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2517AED9-6C42-4EFE-B137-D9BA0AFE29C2}" xr6:coauthVersionLast="47" xr6:coauthVersionMax="47" xr10:uidLastSave="{00000000-0000-0000-0000-000000000000}"/>
  <bookViews>
    <workbookView xWindow="-28920" yWindow="-2460" windowWidth="29040" windowHeight="15720" tabRatio="910" activeTab="5" xr2:uid="{0BFDB211-9E44-439F-BD4B-8C07F5A57B68}"/>
  </bookViews>
  <sheets>
    <sheet name="Fr-01" sheetId="4" r:id="rId1"/>
    <sheet name="Fr-02" sheetId="16" r:id="rId2"/>
    <sheet name="Fr-03" sheetId="52" r:id="rId3"/>
    <sheet name="Fr-04.1 " sheetId="53" r:id="rId4"/>
    <sheet name="Fr-04.2 " sheetId="55" r:id="rId5"/>
    <sheet name="Fr-04.3" sheetId="39" r:id="rId6"/>
    <sheet name="Fr-04.4" sheetId="40" r:id="rId7"/>
    <sheet name="Fr-05" sheetId="41" r:id="rId8"/>
    <sheet name="Fr-06.1" sheetId="44" r:id="rId9"/>
    <sheet name="Fr-06.2" sheetId="45" r:id="rId10"/>
    <sheet name="Ref-01_LUC Factor" sheetId="43" r:id="rId11"/>
    <sheet name="Version" sheetId="46" r:id="rId12"/>
  </sheets>
  <definedNames>
    <definedName name="ผลรวม" comment="ช้องผลรวมนี้ เชื่อมโยงกับผลที่แสดงใน Fr-01" localSheetId="8">#REF!</definedName>
    <definedName name="ผลรวม" localSheetId="9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55" l="1"/>
  <c r="U301" i="55"/>
  <c r="K301" i="55"/>
  <c r="B301" i="55"/>
  <c r="D3" i="55"/>
  <c r="D2" i="55"/>
  <c r="R161" i="53"/>
  <c r="J161" i="53"/>
  <c r="B161" i="53"/>
  <c r="C3" i="53"/>
  <c r="C2" i="53"/>
  <c r="K60" i="52"/>
  <c r="G60" i="52"/>
  <c r="B60" i="52" a="1"/>
  <c r="B60" i="52" s="1"/>
  <c r="D3" i="52"/>
  <c r="D2" i="52"/>
  <c r="C34" i="16"/>
  <c r="F14" i="44"/>
  <c r="F15" i="44"/>
  <c r="F16" i="44"/>
  <c r="F17" i="44"/>
  <c r="F13" i="44"/>
  <c r="E14" i="44"/>
  <c r="E15" i="44"/>
  <c r="E16" i="44"/>
  <c r="E17" i="44"/>
  <c r="E13" i="44"/>
  <c r="E19" i="44"/>
  <c r="D11" i="45"/>
  <c r="C19" i="44"/>
  <c r="D19" i="44"/>
  <c r="F19" i="44"/>
  <c r="F13" i="45"/>
  <c r="D13" i="45"/>
  <c r="B13" i="45"/>
  <c r="F21" i="44"/>
  <c r="D21" i="44"/>
  <c r="B21" i="44"/>
  <c r="F22" i="41"/>
  <c r="D22" i="41"/>
  <c r="B22" i="41"/>
  <c r="Q30" i="40"/>
  <c r="K30" i="40"/>
  <c r="B30" i="40"/>
  <c r="P172" i="39"/>
  <c r="G172" i="39"/>
  <c r="B172" i="39"/>
  <c r="O34" i="16"/>
  <c r="J34" i="16"/>
  <c r="F32" i="4"/>
  <c r="R28" i="40"/>
  <c r="E19" i="41"/>
  <c r="E3" i="16"/>
  <c r="E2" i="16"/>
  <c r="C15" i="41"/>
  <c r="D17" i="41"/>
  <c r="D16" i="41"/>
  <c r="C14" i="41"/>
  <c r="D15" i="41"/>
  <c r="D14" i="41"/>
  <c r="D20" i="41" s="1"/>
  <c r="C18" i="41"/>
  <c r="C16" i="41"/>
  <c r="C17" i="41"/>
  <c r="E17" i="41"/>
  <c r="D18" i="41"/>
  <c r="E18" i="41"/>
  <c r="E15" i="41"/>
  <c r="C20" i="41"/>
  <c r="E16" i="41"/>
  <c r="E18" i="44"/>
  <c r="F18" i="44"/>
  <c r="E14" i="41" l="1"/>
  <c r="F14" i="41" s="1"/>
  <c r="F20" i="41" s="1"/>
  <c r="E20" i="41"/>
  <c r="F15" i="41"/>
  <c r="F19" i="41" l="1"/>
  <c r="E32" i="4"/>
  <c r="F16" i="41"/>
  <c r="F17" i="41"/>
  <c r="F18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<sst xmlns="http://schemas.openxmlformats.org/spreadsheetml/2006/main" count="413" uniqueCount="209">
  <si>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</si>
  <si>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</si>
  <si>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</si>
  <si>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</si>
  <si>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</si>
  <si>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</si>
  <si>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</si>
  <si>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</si>
  <si>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</si>
  <si>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</si>
  <si>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</si>
  <si>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</si>
  <si>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</si>
  <si>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</si>
  <si>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</si>
  <si>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</si>
  <si>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</si>
  <si>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</si>
  <si>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</si>
  <si>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</si>
  <si>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</si>
  <si>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</si>
  <si>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</si>
  <si>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</si>
  <si>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</si>
  <si>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</si>
  <si>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</si>
  <si>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</si>
  <si>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</si>
  <si>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</si>
  <si>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</si>
  <si>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</si>
  <si>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</si>
  <si>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</si>
  <si>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</si>
  <si>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เสร็จสิ้นวันที่ออก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</si>
  <si>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</si>
  <si>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</si>
  <si>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</si>
  <si>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</si>
  <si>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</si>
  <si>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</si>
  <si>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</si>
  <si>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</si>
  <si>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รายการ</t>
  </si>
  <si>
    <t>หน่วย</t>
  </si>
  <si>
    <t>ปริมาณ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</si>
  <si>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</si>
  <si>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</si>
  <si>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</si>
  <si>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</si>
  <si>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</si>
  <si>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</si>
  <si>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</si>
  <si>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</si>
  <si>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</si>
  <si>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</si>
  <si>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</si>
  <si>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</si>
  <si>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</si>
  <si>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</si>
  <si>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</si>
  <si>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</si>
  <si>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</si>
  <si>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</si>
  <si>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</si>
  <si>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</si>
  <si>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</si>
  <si>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</si>
  <si>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</si>
  <si>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</si>
  <si>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</si>
  <si>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</si>
  <si>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</si>
  <si>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</si>
  <si>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</si>
  <si>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</si>
  <si>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</si>
  <si>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</si>
  <si>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</si>
  <si>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</si>
  <si>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</si>
  <si>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</si>
  <si>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</si>
  <si>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</si>
  <si>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</si>
  <si>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</si>
  <si>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</si>
  <si>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</si>
  <si>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</si>
  <si>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</si>
  <si>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</si>
  <si>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</si>
  <si>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</si>
  <si>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</si>
  <si>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</si>
  <si>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</si>
  <si>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</si>
  <si>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</si>
  <si>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</si>
  <si>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</si>
  <si>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</si>
  <si>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</si>
  <si>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</si>
  <si>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</si>
  <si>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</si>
  <si>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</si>
  <si>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</si>
  <si>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</si>
  <si>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</si>
  <si>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</si>
  <si>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</si>
  <si>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</si>
  <si>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</si>
  <si>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</si>
  <si>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</si>
  <si>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</si>
  <si>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</si>
  <si>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</si>
  <si>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</si>
  <si>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</si>
  <si>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</si>
  <si>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</si>
  <si>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</si>
  <si>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</si>
  <si>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</si>
  <si>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</si>
  <si>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</si>
  <si>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</si>
  <si>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</si>
  <si>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</si>
  <si>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</si>
  <si>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</si>
  <si>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</si>
  <si>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</si>
  <si>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</si>
  <si>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</si>
  <si>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</si>
  <si>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</si>
  <si>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</si>
  <si>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</si>
  <si>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</si>
  <si>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</si>
  <si>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</si>
  <si>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</si>
  <si>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</si>
  <si>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</si>
  <si>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</si>
  <si>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</si>
  <si>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</si>
  <si>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</si>
  <si>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</si>
  <si>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</si>
  <si>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</si>
  <si>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</si>
  <si>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</si>
  <si>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</si>
  <si>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</si>
  <si>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</si>
  <si>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</si>
  <si>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</si>
  <si>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</si>
  <si>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</si>
  <si>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</si>
  <si>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</si>
  <si>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</si>
  <si>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</si>
  <si>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</si>
  <si>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</si>
  <si>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</si>
  <si>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</si>
  <si>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</si>
  <si>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</si>
  <si>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</si>
  <si>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</si>
  <si>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</si>
  <si>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</si>
  <si>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</si>
  <si>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</si>
  <si>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</si>
  <si>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</si>
  <si>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</si>
  <si>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</si>
  <si>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</si>
  <si>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</si>
  <si>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</si>
  <si>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</si>
  <si>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</si>
  <si>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</si>
  <si>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</si>
  <si>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</si>
  <si>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</si>
  <si>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</si>
  <si>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</si>
  <si>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</si>
  <si>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</si>
  <si>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</si>
  <si>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</si>
  <si>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</si>
  <si>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</si>
  <si>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</si>
  <si>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</si>
  <si>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</si>
  <si>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</si>
  <si>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</si>
  <si>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</si>
  <si>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</si>
  <si>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>B2B</t>
  </si>
  <si>
    <t xml:space="preserve"> B2B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</si>
</sst>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7" formatCode="_(* #,##0.000_);_(* \(#,##0.000\);_(* &quot;-&quot;??_);_(@_)"/>
    <numFmt numFmtId="168" formatCode="_(* #,##0.0000_);_(* \(#,##0.0000\);_(* &quot;-&quot;??_);_(@_)"/>
    <numFmt numFmtId="169" formatCode="#,##0.00_ ;\-#,##0.00\ "/>
  </numFmts>
  <fonts count="5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b/>
      <sz val="9"/>
      <color rgb="FFFF0000"/>
      <name val="Tahoma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  <font>
      <sz val="9"/>
      <name val="Tahoma"/>
      <family val="2"/>
    </font>
    <font>
      <b/>
      <sz val="12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7" fillId="0" borderId="0"/>
    <xf numFmtId="0" fontId="5" fillId="0" borderId="0"/>
  </cellStyleXfs>
  <cellXfs count="68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4" xfId="0" applyFont="1" applyBorder="1"/>
    <xf numFmtId="0" fontId="7" fillId="0" borderId="6" xfId="0" applyFont="1" applyBorder="1"/>
    <xf numFmtId="0" fontId="7" fillId="0" borderId="0" xfId="0" applyFont="1" applyAlignment="1">
      <alignment horizontal="center" vertical="center"/>
    </xf>
    <xf numFmtId="0" fontId="28" fillId="6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horizontal="center" vertical="center"/>
    </xf>
    <xf numFmtId="0" fontId="28" fillId="7" borderId="10" xfId="0" applyFont="1" applyFill="1" applyBorder="1" applyAlignment="1">
      <alignment vertical="center"/>
    </xf>
    <xf numFmtId="4" fontId="10" fillId="0" borderId="11" xfId="0" applyNumberFormat="1" applyFont="1" applyBorder="1" applyAlignment="1">
      <alignment horizontal="right" vertical="center"/>
    </xf>
    <xf numFmtId="0" fontId="29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3" fillId="0" borderId="7" xfId="0" applyFont="1" applyBorder="1"/>
    <xf numFmtId="2" fontId="20" fillId="0" borderId="0" xfId="4" applyNumberFormat="1" applyFont="1"/>
    <xf numFmtId="2" fontId="21" fillId="0" borderId="0" xfId="4" applyNumberFormat="1" applyFont="1" applyAlignment="1">
      <alignment horizontal="left"/>
    </xf>
    <xf numFmtId="2" fontId="20" fillId="0" borderId="0" xfId="4" applyNumberFormat="1" applyFont="1" applyAlignment="1">
      <alignment horizontal="center"/>
    </xf>
    <xf numFmtId="2" fontId="20" fillId="0" borderId="0" xfId="2" applyNumberFormat="1" applyFont="1"/>
    <xf numFmtId="2" fontId="22" fillId="0" borderId="0" xfId="4" applyNumberFormat="1" applyFont="1"/>
    <xf numFmtId="2" fontId="22" fillId="0" borderId="0" xfId="2" applyNumberFormat="1" applyFont="1"/>
    <xf numFmtId="2" fontId="23" fillId="0" borderId="0" xfId="4" applyNumberFormat="1" applyFont="1" applyAlignment="1">
      <alignment horizontal="left"/>
    </xf>
    <xf numFmtId="2" fontId="22" fillId="0" borderId="0" xfId="4" applyNumberFormat="1" applyFont="1" applyAlignment="1">
      <alignment horizontal="center"/>
    </xf>
    <xf numFmtId="2" fontId="3" fillId="0" borderId="0" xfId="0" applyNumberFormat="1" applyFont="1"/>
    <xf numFmtId="165" fontId="3" fillId="0" borderId="0" xfId="0" applyNumberFormat="1" applyFont="1"/>
    <xf numFmtId="165" fontId="32" fillId="13" borderId="4" xfId="0" applyNumberFormat="1" applyFont="1" applyFill="1" applyBorder="1" applyAlignment="1">
      <alignment horizontal="center" vertical="center"/>
    </xf>
    <xf numFmtId="165" fontId="32" fillId="13" borderId="4" xfId="0" applyNumberFormat="1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5" xfId="0" applyFont="1" applyBorder="1"/>
    <xf numFmtId="0" fontId="28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28" fillId="7" borderId="29" xfId="0" applyFont="1" applyFill="1" applyBorder="1" applyAlignment="1">
      <alignment horizontal="left" vertical="center"/>
    </xf>
    <xf numFmtId="168" fontId="8" fillId="15" borderId="17" xfId="0" applyNumberFormat="1" applyFont="1" applyFill="1" applyBorder="1" applyAlignment="1">
      <alignment horizontal="center" vertical="center"/>
    </xf>
    <xf numFmtId="168" fontId="8" fillId="9" borderId="17" xfId="0" applyNumberFormat="1" applyFont="1" applyFill="1" applyBorder="1" applyAlignment="1">
      <alignment horizontal="center" vertical="center"/>
    </xf>
    <xf numFmtId="168" fontId="8" fillId="16" borderId="9" xfId="0" applyNumberFormat="1" applyFont="1" applyFill="1" applyBorder="1" applyAlignment="1">
      <alignment horizontal="center" vertical="center"/>
    </xf>
    <xf numFmtId="168" fontId="8" fillId="16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6" fontId="3" fillId="0" borderId="0" xfId="0" applyNumberFormat="1" applyFont="1" applyAlignment="1">
      <alignment horizontal="right" vertical="center"/>
    </xf>
    <xf numFmtId="0" fontId="12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8" fillId="7" borderId="18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28" fillId="7" borderId="5" xfId="0" applyFont="1" applyFill="1" applyBorder="1" applyAlignment="1">
      <alignment vertical="center"/>
    </xf>
    <xf numFmtId="0" fontId="28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3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17" borderId="0" xfId="0" applyFont="1" applyFill="1"/>
    <xf numFmtId="0" fontId="28" fillId="0" borderId="0" xfId="0" applyFont="1" applyAlignment="1">
      <alignment horizontal="center" vertical="center"/>
    </xf>
    <xf numFmtId="0" fontId="28" fillId="13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1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68" fontId="8" fillId="15" borderId="5" xfId="0" applyNumberFormat="1" applyFont="1" applyFill="1" applyBorder="1" applyAlignment="1">
      <alignment horizontal="center" vertical="center"/>
    </xf>
    <xf numFmtId="168" fontId="8" fillId="9" borderId="5" xfId="0" applyNumberFormat="1" applyFont="1" applyFill="1" applyBorder="1" applyAlignment="1">
      <alignment horizontal="center" vertical="center"/>
    </xf>
    <xf numFmtId="168" fontId="8" fillId="18" borderId="9" xfId="0" applyNumberFormat="1" applyFont="1" applyFill="1" applyBorder="1" applyAlignment="1">
      <alignment horizontal="center" vertical="center"/>
    </xf>
    <xf numFmtId="43" fontId="34" fillId="14" borderId="1" xfId="0" applyNumberFormat="1" applyFont="1" applyFill="1" applyBorder="1" applyAlignment="1">
      <alignment horizontal="center" vertical="center"/>
    </xf>
    <xf numFmtId="167" fontId="34" fillId="14" borderId="1" xfId="0" applyNumberFormat="1" applyFont="1" applyFill="1" applyBorder="1" applyAlignment="1">
      <alignment horizontal="center" vertical="center"/>
    </xf>
    <xf numFmtId="43" fontId="35" fillId="14" borderId="31" xfId="0" applyNumberFormat="1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 textRotation="90"/>
    </xf>
    <xf numFmtId="0" fontId="0" fillId="14" borderId="32" xfId="0" applyFill="1" applyBorder="1"/>
    <xf numFmtId="0" fontId="33" fillId="7" borderId="32" xfId="0" applyFont="1" applyFill="1" applyBorder="1" applyAlignment="1">
      <alignment vertical="center"/>
    </xf>
    <xf numFmtId="0" fontId="28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4" borderId="36" xfId="0" applyFill="1" applyBorder="1"/>
    <xf numFmtId="0" fontId="37" fillId="0" borderId="0" xfId="3" applyFont="1"/>
    <xf numFmtId="0" fontId="27" fillId="0" borderId="0" xfId="3"/>
    <xf numFmtId="0" fontId="27" fillId="0" borderId="37" xfId="3" applyBorder="1" applyAlignment="1">
      <alignment horizontal="center" vertical="center"/>
    </xf>
    <xf numFmtId="0" fontId="27" fillId="0" borderId="38" xfId="3" applyBorder="1" applyAlignment="1">
      <alignment horizontal="center" vertical="center"/>
    </xf>
    <xf numFmtId="0" fontId="27" fillId="0" borderId="0" xfId="3" applyAlignment="1">
      <alignment horizontal="center"/>
    </xf>
    <xf numFmtId="0" fontId="27" fillId="0" borderId="10" xfId="3" applyBorder="1" applyAlignment="1">
      <alignment horizontal="center" vertical="center"/>
    </xf>
    <xf numFmtId="0" fontId="27" fillId="0" borderId="39" xfId="3" applyBorder="1" applyAlignment="1">
      <alignment horizontal="center" vertical="center"/>
    </xf>
    <xf numFmtId="0" fontId="27" fillId="0" borderId="9" xfId="3" applyBorder="1" applyAlignment="1">
      <alignment horizontal="center" vertical="center"/>
    </xf>
    <xf numFmtId="0" fontId="27" fillId="0" borderId="20" xfId="3" applyBorder="1" applyAlignment="1">
      <alignment horizontal="center" vertical="center"/>
    </xf>
    <xf numFmtId="0" fontId="27" fillId="0" borderId="40" xfId="3" applyBorder="1" applyAlignment="1">
      <alignment horizontal="center" vertical="center"/>
    </xf>
    <xf numFmtId="0" fontId="27" fillId="0" borderId="41" xfId="3" applyBorder="1" applyAlignment="1">
      <alignment horizontal="center" vertical="center"/>
    </xf>
    <xf numFmtId="0" fontId="27" fillId="0" borderId="30" xfId="3" applyBorder="1" applyAlignment="1">
      <alignment horizontal="center" vertical="center"/>
    </xf>
    <xf numFmtId="0" fontId="27" fillId="0" borderId="42" xfId="3" applyBorder="1" applyAlignment="1">
      <alignment horizontal="center" vertical="center"/>
    </xf>
    <xf numFmtId="0" fontId="27" fillId="0" borderId="43" xfId="3" applyBorder="1" applyAlignment="1">
      <alignment horizontal="center" vertical="center"/>
    </xf>
    <xf numFmtId="0" fontId="27" fillId="0" borderId="13" xfId="3" applyBorder="1" applyAlignment="1">
      <alignment horizontal="center" vertical="center"/>
    </xf>
    <xf numFmtId="0" fontId="27" fillId="0" borderId="19" xfId="3" applyBorder="1" applyAlignment="1">
      <alignment horizontal="center" vertical="center"/>
    </xf>
    <xf numFmtId="0" fontId="27" fillId="0" borderId="4" xfId="3" applyBorder="1" applyAlignment="1">
      <alignment horizontal="center" vertical="center"/>
    </xf>
    <xf numFmtId="0" fontId="27" fillId="0" borderId="44" xfId="3" applyBorder="1" applyAlignment="1">
      <alignment horizontal="center" vertical="center"/>
    </xf>
    <xf numFmtId="0" fontId="27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27" fillId="11" borderId="40" xfId="3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3" fillId="17" borderId="12" xfId="0" applyFont="1" applyFill="1" applyBorder="1"/>
    <xf numFmtId="0" fontId="28" fillId="7" borderId="14" xfId="0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vertical="center"/>
    </xf>
    <xf numFmtId="0" fontId="32" fillId="13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28" fillId="20" borderId="9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39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vertical="center"/>
    </xf>
    <xf numFmtId="0" fontId="28" fillId="6" borderId="46" xfId="0" applyFont="1" applyFill="1" applyBorder="1" applyAlignment="1">
      <alignment vertical="center"/>
    </xf>
    <xf numFmtId="0" fontId="28" fillId="6" borderId="47" xfId="0" applyFont="1" applyFill="1" applyBorder="1" applyAlignment="1">
      <alignment vertical="center"/>
    </xf>
    <xf numFmtId="0" fontId="28" fillId="6" borderId="48" xfId="0" applyFont="1" applyFill="1" applyBorder="1" applyAlignment="1">
      <alignment vertical="center"/>
    </xf>
    <xf numFmtId="0" fontId="29" fillId="0" borderId="47" xfId="0" applyFont="1" applyBorder="1" applyAlignment="1">
      <alignment vertical="center"/>
    </xf>
    <xf numFmtId="0" fontId="29" fillId="0" borderId="34" xfId="0" applyFont="1" applyBorder="1" applyAlignment="1">
      <alignment vertical="center"/>
    </xf>
    <xf numFmtId="0" fontId="38" fillId="0" borderId="34" xfId="0" applyFont="1" applyBorder="1"/>
    <xf numFmtId="0" fontId="12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7" borderId="26" xfId="0" applyFont="1" applyFill="1" applyBorder="1"/>
    <xf numFmtId="0" fontId="3" fillId="17" borderId="25" xfId="0" applyFont="1" applyFill="1" applyBorder="1"/>
    <xf numFmtId="0" fontId="28" fillId="21" borderId="50" xfId="0" applyFont="1" applyFill="1" applyBorder="1" applyAlignment="1">
      <alignment horizontal="center" vertical="center"/>
    </xf>
    <xf numFmtId="0" fontId="28" fillId="21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7" borderId="26" xfId="0" applyFont="1" applyFill="1" applyBorder="1"/>
    <xf numFmtId="0" fontId="6" fillId="17" borderId="26" xfId="0" applyFont="1" applyFill="1" applyBorder="1"/>
    <xf numFmtId="0" fontId="28" fillId="7" borderId="29" xfId="0" applyFont="1" applyFill="1" applyBorder="1" applyAlignment="1">
      <alignment horizontal="center" vertical="center"/>
    </xf>
    <xf numFmtId="0" fontId="28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18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33" fillId="7" borderId="29" xfId="0" applyFont="1" applyFill="1" applyBorder="1" applyAlignment="1">
      <alignment horizontal="center" vertical="center"/>
    </xf>
    <xf numFmtId="0" fontId="29" fillId="8" borderId="40" xfId="0" applyFont="1" applyFill="1" applyBorder="1" applyAlignment="1">
      <alignment horizontal="center" vertical="center"/>
    </xf>
    <xf numFmtId="0" fontId="28" fillId="7" borderId="40" xfId="0" applyFont="1" applyFill="1" applyBorder="1" applyAlignment="1">
      <alignment horizontal="center" vertical="center"/>
    </xf>
    <xf numFmtId="0" fontId="29" fillId="8" borderId="41" xfId="0" applyFont="1" applyFill="1" applyBorder="1" applyAlignment="1">
      <alignment horizontal="center" vertical="center"/>
    </xf>
    <xf numFmtId="0" fontId="31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34" fillId="14" borderId="52" xfId="0" applyNumberFormat="1" applyFont="1" applyFill="1" applyBorder="1" applyAlignment="1">
      <alignment horizontal="center" vertical="center"/>
    </xf>
    <xf numFmtId="167" fontId="34" fillId="14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28" fillId="13" borderId="30" xfId="0" applyFont="1" applyFill="1" applyBorder="1" applyAlignment="1">
      <alignment horizontal="center" vertical="center" wrapText="1"/>
    </xf>
    <xf numFmtId="0" fontId="28" fillId="20" borderId="30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2" fillId="17" borderId="0" xfId="0" applyFont="1" applyFill="1" applyAlignment="1">
      <alignment vertical="center"/>
    </xf>
    <xf numFmtId="0" fontId="6" fillId="17" borderId="0" xfId="0" applyFont="1" applyFill="1" applyAlignment="1">
      <alignment vertical="center"/>
    </xf>
    <xf numFmtId="43" fontId="25" fillId="15" borderId="28" xfId="0" applyNumberFormat="1" applyFont="1" applyFill="1" applyBorder="1" applyAlignment="1">
      <alignment horizontal="center" vertical="center"/>
    </xf>
    <xf numFmtId="4" fontId="25" fillId="8" borderId="40" xfId="1" applyNumberFormat="1" applyFont="1" applyFill="1" applyBorder="1" applyAlignment="1">
      <alignment horizontal="center" vertical="center"/>
    </xf>
    <xf numFmtId="43" fontId="25" fillId="9" borderId="4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2" fillId="0" borderId="5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5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5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5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69" fontId="8" fillId="16" borderId="10" xfId="0" applyNumberFormat="1" applyFont="1" applyFill="1" applyBorder="1" applyAlignment="1">
      <alignment horizontal="right" vertical="center"/>
    </xf>
    <xf numFmtId="169" fontId="35" fillId="14" borderId="30" xfId="0" applyNumberFormat="1" applyFont="1" applyFill="1" applyBorder="1" applyAlignment="1">
      <alignment horizontal="right" vertical="center"/>
    </xf>
    <xf numFmtId="0" fontId="40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33" fillId="7" borderId="1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3" fillId="11" borderId="0" xfId="0" applyFont="1" applyFill="1" applyAlignment="1">
      <alignment horizontal="center" vertical="center"/>
    </xf>
    <xf numFmtId="0" fontId="49" fillId="11" borderId="0" xfId="0" applyFont="1" applyFill="1" applyAlignment="1">
      <alignment horizontal="center" vertical="center"/>
    </xf>
    <xf numFmtId="0" fontId="47" fillId="11" borderId="0" xfId="0" applyFont="1" applyFill="1" applyAlignment="1">
      <alignment horizontal="left" vertical="center" wrapText="1"/>
    </xf>
    <xf numFmtId="0" fontId="47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" fillId="0" borderId="12" xfId="0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24" fillId="0" borderId="0" xfId="4" applyNumberFormat="1" applyFont="1" applyAlignment="1">
      <alignment horizontal="left"/>
    </xf>
    <xf numFmtId="2" fontId="4" fillId="0" borderId="0" xfId="4" applyNumberFormat="1" applyFont="1"/>
    <xf numFmtId="2" fontId="4" fillId="0" borderId="0" xfId="4" applyNumberFormat="1" applyFont="1" applyAlignment="1">
      <alignment horizontal="center"/>
    </xf>
    <xf numFmtId="2" fontId="4" fillId="0" borderId="0" xfId="2" applyNumberFormat="1" applyFont="1"/>
    <xf numFmtId="2" fontId="4" fillId="0" borderId="0" xfId="4" applyNumberFormat="1" applyFont="1" applyAlignment="1">
      <alignment horizontal="left"/>
    </xf>
    <xf numFmtId="3" fontId="3" fillId="0" borderId="0" xfId="1" applyNumberFormat="1" applyFont="1" applyAlignment="1"/>
    <xf numFmtId="0" fontId="3" fillId="0" borderId="12" xfId="0" applyFont="1" applyBorder="1"/>
    <xf numFmtId="0" fontId="3" fillId="0" borderId="13" xfId="0" applyFont="1" applyBorder="1"/>
    <xf numFmtId="2" fontId="20" fillId="0" borderId="0" xfId="4" applyNumberFormat="1" applyFont="1" applyAlignment="1">
      <alignment horizontal="left" vertical="center"/>
    </xf>
    <xf numFmtId="2" fontId="20" fillId="0" borderId="0" xfId="2" applyNumberFormat="1" applyFont="1" applyAlignment="1">
      <alignment horizontal="left" vertical="center"/>
    </xf>
    <xf numFmtId="2" fontId="3" fillId="0" borderId="0" xfId="4" applyNumberFormat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left" vertical="center"/>
    </xf>
    <xf numFmtId="2" fontId="3" fillId="0" borderId="0" xfId="2" applyNumberFormat="1" applyFont="1" applyBorder="1" applyAlignment="1">
      <alignment horizontal="left" vertical="center"/>
    </xf>
    <xf numFmtId="2" fontId="3" fillId="0" borderId="0" xfId="4" applyNumberFormat="1" applyFont="1"/>
    <xf numFmtId="2" fontId="3" fillId="11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/>
    <xf numFmtId="2" fontId="3" fillId="0" borderId="0" xfId="4" applyNumberFormat="1" applyFont="1" applyAlignment="1">
      <alignment horizontal="center"/>
    </xf>
    <xf numFmtId="0" fontId="13" fillId="0" borderId="26" xfId="0" applyFont="1" applyBorder="1" applyAlignment="1">
      <alignment horizontal="center" vertical="center" textRotation="90"/>
    </xf>
    <xf numFmtId="0" fontId="46" fillId="10" borderId="0" xfId="0" applyFont="1" applyFill="1" applyAlignment="1">
      <alignment horizontal="center" vertical="center"/>
    </xf>
    <xf numFmtId="4" fontId="10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1" fillId="0" borderId="0" xfId="0" applyFont="1"/>
    <xf numFmtId="0" fontId="28" fillId="22" borderId="0" xfId="0" applyFont="1" applyFill="1" applyAlignment="1">
      <alignment horizontal="right" vertical="center"/>
    </xf>
    <xf numFmtId="0" fontId="28" fillId="22" borderId="2" xfId="0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2" fillId="0" borderId="14" xfId="0" applyFont="1" applyBorder="1"/>
    <xf numFmtId="0" fontId="12" fillId="0" borderId="4" xfId="0" applyFont="1" applyBorder="1"/>
    <xf numFmtId="0" fontId="28" fillId="7" borderId="17" xfId="0" applyFont="1" applyFill="1" applyBorder="1" applyAlignment="1">
      <alignment vertical="center"/>
    </xf>
    <xf numFmtId="0" fontId="28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9" fillId="0" borderId="17" xfId="0" applyFont="1" applyBorder="1" applyAlignment="1">
      <alignment vertical="center"/>
    </xf>
    <xf numFmtId="0" fontId="38" fillId="0" borderId="14" xfId="0" applyFont="1" applyBorder="1"/>
    <xf numFmtId="0" fontId="38" fillId="0" borderId="4" xfId="0" applyFont="1" applyBorder="1"/>
    <xf numFmtId="0" fontId="28" fillId="13" borderId="17" xfId="0" applyFont="1" applyFill="1" applyBorder="1" applyAlignment="1">
      <alignment horizontal="left" vertical="center"/>
    </xf>
    <xf numFmtId="0" fontId="28" fillId="13" borderId="4" xfId="0" applyFont="1" applyFill="1" applyBorder="1" applyAlignment="1">
      <alignment horizontal="left" vertical="center"/>
    </xf>
    <xf numFmtId="0" fontId="28" fillId="13" borderId="17" xfId="0" applyFont="1" applyFill="1" applyBorder="1" applyAlignment="1">
      <alignment vertical="center"/>
    </xf>
    <xf numFmtId="0" fontId="28" fillId="13" borderId="14" xfId="0" applyFont="1" applyFill="1" applyBorder="1" applyAlignment="1">
      <alignment vertical="center"/>
    </xf>
    <xf numFmtId="0" fontId="28" fillId="13" borderId="4" xfId="0" applyFont="1" applyFill="1" applyBorder="1" applyAlignment="1">
      <alignment vertical="center"/>
    </xf>
    <xf numFmtId="0" fontId="29" fillId="9" borderId="17" xfId="0" applyFont="1" applyFill="1" applyBorder="1" applyAlignment="1">
      <alignment horizontal="left"/>
    </xf>
    <xf numFmtId="0" fontId="29" fillId="9" borderId="14" xfId="0" applyFont="1" applyFill="1" applyBorder="1" applyAlignment="1">
      <alignment horizontal="left"/>
    </xf>
    <xf numFmtId="0" fontId="29" fillId="9" borderId="4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8" fillId="24" borderId="0" xfId="0" applyFont="1" applyFill="1" applyAlignment="1">
      <alignment horizontal="center" vertical="center"/>
    </xf>
    <xf numFmtId="0" fontId="28" fillId="2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3" borderId="18" xfId="0" applyFont="1" applyFill="1" applyBorder="1"/>
    <xf numFmtId="0" fontId="1" fillId="23" borderId="12" xfId="0" applyFont="1" applyFill="1" applyBorder="1"/>
    <xf numFmtId="0" fontId="0" fillId="23" borderId="12" xfId="0" applyFill="1" applyBorder="1"/>
    <xf numFmtId="0" fontId="0" fillId="23" borderId="13" xfId="0" applyFill="1" applyBorder="1"/>
    <xf numFmtId="0" fontId="3" fillId="23" borderId="5" xfId="0" applyFont="1" applyFill="1" applyBorder="1" applyAlignment="1">
      <alignment vertical="center"/>
    </xf>
    <xf numFmtId="0" fontId="3" fillId="23" borderId="7" xfId="0" applyFont="1" applyFill="1" applyBorder="1" applyAlignment="1">
      <alignment vertical="center"/>
    </xf>
    <xf numFmtId="0" fontId="0" fillId="23" borderId="7" xfId="0" applyFill="1" applyBorder="1"/>
    <xf numFmtId="0" fontId="0" fillId="23" borderId="8" xfId="0" applyFill="1" applyBorder="1"/>
    <xf numFmtId="0" fontId="29" fillId="9" borderId="14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30" fillId="9" borderId="17" xfId="0" applyFont="1" applyFill="1" applyBorder="1" applyAlignment="1">
      <alignment horizontal="center" vertical="center"/>
    </xf>
    <xf numFmtId="0" fontId="30" fillId="9" borderId="14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50" fillId="9" borderId="17" xfId="0" applyFont="1" applyFill="1" applyBorder="1" applyAlignment="1">
      <alignment horizontal="center" vertical="center"/>
    </xf>
    <xf numFmtId="0" fontId="50" fillId="9" borderId="14" xfId="0" applyFont="1" applyFill="1" applyBorder="1" applyAlignment="1">
      <alignment horizontal="center" vertical="center"/>
    </xf>
    <xf numFmtId="0" fontId="50" fillId="9" borderId="4" xfId="0" applyFont="1" applyFill="1" applyBorder="1" applyAlignment="1">
      <alignment horizontal="center" vertical="center"/>
    </xf>
    <xf numFmtId="4" fontId="13" fillId="11" borderId="2" xfId="0" applyNumberFormat="1" applyFont="1" applyFill="1" applyBorder="1" applyAlignment="1">
      <alignment horizontal="left" vertical="center"/>
    </xf>
    <xf numFmtId="0" fontId="29" fillId="9" borderId="17" xfId="0" applyFont="1" applyFill="1" applyBorder="1"/>
    <xf numFmtId="0" fontId="29" fillId="9" borderId="14" xfId="0" applyFont="1" applyFill="1" applyBorder="1"/>
    <xf numFmtId="0" fontId="29" fillId="9" borderId="4" xfId="0" applyFont="1" applyFill="1" applyBorder="1"/>
    <xf numFmtId="0" fontId="29" fillId="9" borderId="5" xfId="0" applyFont="1" applyFill="1" applyBorder="1" applyAlignment="1">
      <alignment horizontal="left" wrapText="1"/>
    </xf>
    <xf numFmtId="0" fontId="29" fillId="9" borderId="7" xfId="0" applyFont="1" applyFill="1" applyBorder="1" applyAlignment="1">
      <alignment horizontal="left" wrapText="1"/>
    </xf>
    <xf numFmtId="0" fontId="29" fillId="9" borderId="8" xfId="0" applyFont="1" applyFill="1" applyBorder="1" applyAlignment="1">
      <alignment horizontal="left" wrapText="1"/>
    </xf>
    <xf numFmtId="0" fontId="29" fillId="9" borderId="17" xfId="0" applyFont="1" applyFill="1" applyBorder="1" applyAlignment="1">
      <alignment horizontal="left" vertical="center"/>
    </xf>
    <xf numFmtId="0" fontId="3" fillId="17" borderId="3" xfId="0" applyFont="1" applyFill="1" applyBorder="1"/>
    <xf numFmtId="0" fontId="3" fillId="17" borderId="2" xfId="0" applyFont="1" applyFill="1" applyBorder="1"/>
    <xf numFmtId="0" fontId="29" fillId="9" borderId="17" xfId="0" applyFont="1" applyFill="1" applyBorder="1" applyAlignment="1">
      <alignment horizontal="left" wrapText="1"/>
    </xf>
    <xf numFmtId="0" fontId="29" fillId="9" borderId="14" xfId="0" applyFont="1" applyFill="1" applyBorder="1" applyAlignment="1">
      <alignment horizontal="left" wrapText="1"/>
    </xf>
    <xf numFmtId="0" fontId="29" fillId="9" borderId="4" xfId="0" applyFont="1" applyFill="1" applyBorder="1" applyAlignment="1">
      <alignment horizontal="left" wrapText="1"/>
    </xf>
    <xf numFmtId="0" fontId="41" fillId="24" borderId="17" xfId="0" applyFont="1" applyFill="1" applyBorder="1" applyAlignment="1">
      <alignment horizontal="center" vertical="center"/>
    </xf>
    <xf numFmtId="0" fontId="41" fillId="24" borderId="14" xfId="0" applyFont="1" applyFill="1" applyBorder="1" applyAlignment="1">
      <alignment horizontal="center" vertical="center"/>
    </xf>
    <xf numFmtId="0" fontId="41" fillId="24" borderId="4" xfId="0" applyFont="1" applyFill="1" applyBorder="1" applyAlignment="1">
      <alignment horizontal="center" vertical="center"/>
    </xf>
    <xf numFmtId="0" fontId="28" fillId="13" borderId="1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9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0" fontId="3" fillId="17" borderId="18" xfId="0" applyFont="1" applyFill="1" applyBorder="1"/>
    <xf numFmtId="0" fontId="3" fillId="17" borderId="12" xfId="0" applyFont="1" applyFill="1" applyBorder="1"/>
    <xf numFmtId="0" fontId="3" fillId="17" borderId="13" xfId="0" applyFont="1" applyFill="1" applyBorder="1"/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left" vertical="center"/>
    </xf>
    <xf numFmtId="4" fontId="13" fillId="11" borderId="0" xfId="0" applyNumberFormat="1" applyFont="1" applyFill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3" fillId="7" borderId="4" xfId="0" applyFont="1" applyFill="1" applyBorder="1" applyAlignment="1">
      <alignment vertical="center"/>
    </xf>
    <xf numFmtId="0" fontId="43" fillId="0" borderId="17" xfId="0" applyFont="1" applyBorder="1" applyAlignment="1">
      <alignment horizontal="left" vertical="center"/>
    </xf>
    <xf numFmtId="0" fontId="43" fillId="0" borderId="14" xfId="0" applyFont="1" applyBorder="1" applyAlignment="1">
      <alignment horizontal="left" vertical="center"/>
    </xf>
    <xf numFmtId="0" fontId="43" fillId="0" borderId="4" xfId="0" applyFont="1" applyBorder="1" applyAlignment="1">
      <alignment horizontal="left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8" fillId="6" borderId="5" xfId="0" applyFont="1" applyFill="1" applyBorder="1" applyAlignment="1">
      <alignment horizontal="left" vertical="center"/>
    </xf>
    <xf numFmtId="0" fontId="28" fillId="6" borderId="8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horizontal="left" vertical="center"/>
    </xf>
    <xf numFmtId="0" fontId="28" fillId="7" borderId="0" xfId="0" applyFont="1" applyFill="1" applyAlignment="1">
      <alignment horizontal="left" vertical="center"/>
    </xf>
    <xf numFmtId="0" fontId="28" fillId="7" borderId="2" xfId="0" applyFont="1" applyFill="1" applyBorder="1" applyAlignment="1">
      <alignment horizontal="left" vertical="center"/>
    </xf>
    <xf numFmtId="0" fontId="12" fillId="0" borderId="1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3" fillId="11" borderId="17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75" xfId="0" applyFont="1" applyFill="1" applyBorder="1" applyAlignment="1">
      <alignment horizontal="center" vertical="center"/>
    </xf>
    <xf numFmtId="0" fontId="13" fillId="11" borderId="76" xfId="0" applyFont="1" applyFill="1" applyBorder="1" applyAlignment="1">
      <alignment horizontal="center" vertical="center"/>
    </xf>
    <xf numFmtId="0" fontId="13" fillId="11" borderId="77" xfId="0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left" vertical="center"/>
    </xf>
    <xf numFmtId="0" fontId="28" fillId="7" borderId="12" xfId="0" applyFont="1" applyFill="1" applyBorder="1" applyAlignment="1">
      <alignment horizontal="left" vertical="center"/>
    </xf>
    <xf numFmtId="0" fontId="28" fillId="7" borderId="13" xfId="0" applyFont="1" applyFill="1" applyBorder="1" applyAlignment="1">
      <alignment horizontal="left" vertical="center"/>
    </xf>
    <xf numFmtId="0" fontId="3" fillId="23" borderId="7" xfId="0" applyFont="1" applyFill="1" applyBorder="1" applyAlignment="1">
      <alignment horizontal="left" vertical="center"/>
    </xf>
    <xf numFmtId="0" fontId="3" fillId="23" borderId="8" xfId="0" applyFont="1" applyFill="1" applyBorder="1" applyAlignment="1">
      <alignment horizontal="left" vertical="center"/>
    </xf>
    <xf numFmtId="0" fontId="3" fillId="23" borderId="12" xfId="0" applyFont="1" applyFill="1" applyBorder="1" applyAlignment="1">
      <alignment horizontal="left"/>
    </xf>
    <xf numFmtId="0" fontId="3" fillId="23" borderId="13" xfId="0" applyFont="1" applyFill="1" applyBorder="1" applyAlignment="1">
      <alignment horizontal="left"/>
    </xf>
    <xf numFmtId="0" fontId="48" fillId="11" borderId="0" xfId="0" applyFont="1" applyFill="1" applyAlignment="1">
      <alignment horizontal="center"/>
    </xf>
    <xf numFmtId="0" fontId="28" fillId="24" borderId="5" xfId="0" applyFont="1" applyFill="1" applyBorder="1" applyAlignment="1">
      <alignment vertical="center"/>
    </xf>
    <xf numFmtId="0" fontId="42" fillId="24" borderId="18" xfId="0" applyFont="1" applyFill="1" applyBorder="1" applyAlignment="1">
      <alignment vertical="center"/>
    </xf>
    <xf numFmtId="2" fontId="22" fillId="3" borderId="17" xfId="2" applyNumberFormat="1" applyFont="1" applyFill="1" applyBorder="1" applyAlignment="1">
      <alignment horizontal="center"/>
    </xf>
    <xf numFmtId="2" fontId="22" fillId="3" borderId="4" xfId="2" applyNumberFormat="1" applyFont="1" applyFill="1" applyBorder="1" applyAlignment="1">
      <alignment horizontal="center"/>
    </xf>
    <xf numFmtId="2" fontId="22" fillId="5" borderId="17" xfId="2" applyNumberFormat="1" applyFont="1" applyFill="1" applyBorder="1" applyAlignment="1">
      <alignment horizontal="center"/>
    </xf>
    <xf numFmtId="2" fontId="22" fillId="5" borderId="4" xfId="2" applyNumberFormat="1" applyFont="1" applyFill="1" applyBorder="1" applyAlignment="1">
      <alignment horizontal="center"/>
    </xf>
    <xf numFmtId="2" fontId="22" fillId="4" borderId="17" xfId="2" applyNumberFormat="1" applyFont="1" applyFill="1" applyBorder="1" applyAlignment="1">
      <alignment horizontal="center"/>
    </xf>
    <xf numFmtId="2" fontId="22" fillId="4" borderId="4" xfId="2" applyNumberFormat="1" applyFont="1" applyFill="1" applyBorder="1" applyAlignment="1">
      <alignment horizontal="center"/>
    </xf>
    <xf numFmtId="2" fontId="22" fillId="2" borderId="17" xfId="2" applyNumberFormat="1" applyFont="1" applyFill="1" applyBorder="1" applyAlignment="1">
      <alignment horizontal="center"/>
    </xf>
    <xf numFmtId="2" fontId="22" fillId="12" borderId="4" xfId="2" applyNumberFormat="1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3" borderId="7" xfId="0" applyFont="1" applyFill="1" applyBorder="1"/>
    <xf numFmtId="0" fontId="3" fillId="23" borderId="12" xfId="0" applyFont="1" applyFill="1" applyBorder="1"/>
    <xf numFmtId="0" fontId="3" fillId="17" borderId="5" xfId="0" applyFont="1" applyFill="1" applyBorder="1"/>
    <xf numFmtId="0" fontId="0" fillId="17" borderId="7" xfId="0" applyFill="1" applyBorder="1"/>
    <xf numFmtId="0" fontId="0" fillId="17" borderId="8" xfId="0" applyFill="1" applyBorder="1"/>
    <xf numFmtId="0" fontId="13" fillId="0" borderId="58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43" fillId="0" borderId="23" xfId="0" applyFont="1" applyBorder="1" applyAlignment="1">
      <alignment horizontal="left" vertical="center"/>
    </xf>
    <xf numFmtId="0" fontId="31" fillId="0" borderId="23" xfId="0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32" fillId="27" borderId="6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/>
    </xf>
    <xf numFmtId="0" fontId="32" fillId="27" borderId="10" xfId="0" applyFont="1" applyFill="1" applyBorder="1" applyAlignment="1">
      <alignment horizontal="center" vertical="center"/>
    </xf>
    <xf numFmtId="2" fontId="32" fillId="27" borderId="6" xfId="0" applyNumberFormat="1" applyFont="1" applyFill="1" applyBorder="1" applyAlignment="1">
      <alignment horizontal="center" vertical="center" wrapText="1"/>
    </xf>
    <xf numFmtId="2" fontId="32" fillId="27" borderId="3" xfId="0" applyNumberFormat="1" applyFont="1" applyFill="1" applyBorder="1" applyAlignment="1">
      <alignment horizontal="center" vertical="center" wrapText="1"/>
    </xf>
    <xf numFmtId="2" fontId="32" fillId="27" borderId="10" xfId="0" applyNumberFormat="1" applyFont="1" applyFill="1" applyBorder="1" applyAlignment="1">
      <alignment horizontal="center" vertical="center" wrapText="1"/>
    </xf>
    <xf numFmtId="0" fontId="44" fillId="24" borderId="6" xfId="0" applyFont="1" applyFill="1" applyBorder="1" applyAlignment="1">
      <alignment horizontal="center" vertical="center" textRotation="90"/>
    </xf>
    <xf numFmtId="0" fontId="45" fillId="24" borderId="3" xfId="0" applyFont="1" applyFill="1" applyBorder="1" applyAlignment="1">
      <alignment horizontal="center" vertical="center" textRotation="90"/>
    </xf>
    <xf numFmtId="0" fontId="45" fillId="24" borderId="10" xfId="0" applyFont="1" applyFill="1" applyBorder="1" applyAlignment="1">
      <alignment horizontal="center" vertical="center" textRotation="90"/>
    </xf>
    <xf numFmtId="0" fontId="28" fillId="24" borderId="57" xfId="0" applyFont="1" applyFill="1" applyBorder="1" applyAlignment="1">
      <alignment vertical="center"/>
    </xf>
    <xf numFmtId="0" fontId="42" fillId="24" borderId="26" xfId="0" applyFont="1" applyFill="1" applyBorder="1" applyAlignment="1">
      <alignment vertical="center"/>
    </xf>
    <xf numFmtId="0" fontId="0" fillId="23" borderId="24" xfId="0" applyFill="1" applyBorder="1"/>
    <xf numFmtId="0" fontId="3" fillId="23" borderId="0" xfId="0" applyFont="1" applyFill="1"/>
    <xf numFmtId="0" fontId="0" fillId="23" borderId="0" xfId="0" applyFill="1"/>
    <xf numFmtId="0" fontId="0" fillId="23" borderId="25" xfId="0" applyFill="1" applyBorder="1"/>
    <xf numFmtId="0" fontId="3" fillId="17" borderId="51" xfId="0" applyFont="1" applyFill="1" applyBorder="1"/>
    <xf numFmtId="0" fontId="0" fillId="17" borderId="14" xfId="0" applyFill="1" applyBorder="1"/>
    <xf numFmtId="0" fontId="0" fillId="17" borderId="21" xfId="0" applyFill="1" applyBorder="1"/>
    <xf numFmtId="0" fontId="32" fillId="26" borderId="59" xfId="0" applyFont="1" applyFill="1" applyBorder="1" applyAlignment="1">
      <alignment horizontal="center" vertical="center"/>
    </xf>
    <xf numFmtId="0" fontId="32" fillId="26" borderId="60" xfId="0" applyFont="1" applyFill="1" applyBorder="1" applyAlignment="1">
      <alignment horizontal="center" vertical="center"/>
    </xf>
    <xf numFmtId="0" fontId="32" fillId="26" borderId="54" xfId="0" applyFont="1" applyFill="1" applyBorder="1" applyAlignment="1">
      <alignment horizontal="center" vertical="center"/>
    </xf>
    <xf numFmtId="0" fontId="32" fillId="20" borderId="6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vertical="center"/>
    </xf>
    <xf numFmtId="0" fontId="42" fillId="20" borderId="10" xfId="0" applyFont="1" applyFill="1" applyBorder="1" applyAlignment="1">
      <alignment vertical="center"/>
    </xf>
    <xf numFmtId="0" fontId="32" fillId="13" borderId="5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32" fillId="13" borderId="0" xfId="0" applyFont="1" applyFill="1" applyAlignment="1">
      <alignment horizontal="center" vertical="center" wrapText="1"/>
    </xf>
    <xf numFmtId="0" fontId="32" fillId="13" borderId="2" xfId="0" applyFont="1" applyFill="1" applyBorder="1" applyAlignment="1">
      <alignment horizontal="center" vertical="center" wrapText="1"/>
    </xf>
    <xf numFmtId="0" fontId="32" fillId="13" borderId="18" xfId="0" applyFont="1" applyFill="1" applyBorder="1" applyAlignment="1">
      <alignment horizontal="center" vertical="center" wrapText="1"/>
    </xf>
    <xf numFmtId="0" fontId="32" fillId="13" borderId="12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32" fillId="19" borderId="5" xfId="0" applyNumberFormat="1" applyFont="1" applyFill="1" applyBorder="1" applyAlignment="1">
      <alignment horizontal="center" vertical="center" wrapText="1"/>
    </xf>
    <xf numFmtId="165" fontId="32" fillId="19" borderId="1" xfId="0" applyNumberFormat="1" applyFont="1" applyFill="1" applyBorder="1" applyAlignment="1">
      <alignment horizontal="center" vertical="center" wrapText="1"/>
    </xf>
    <xf numFmtId="165" fontId="32" fillId="19" borderId="18" xfId="0" applyNumberFormat="1" applyFont="1" applyFill="1" applyBorder="1" applyAlignment="1">
      <alignment horizontal="center" vertical="center" wrapText="1"/>
    </xf>
    <xf numFmtId="0" fontId="32" fillId="25" borderId="17" xfId="0" applyFont="1" applyFill="1" applyBorder="1" applyAlignment="1">
      <alignment horizontal="center"/>
    </xf>
    <xf numFmtId="0" fontId="32" fillId="25" borderId="14" xfId="0" applyFont="1" applyFill="1" applyBorder="1" applyAlignment="1">
      <alignment horizontal="center"/>
    </xf>
    <xf numFmtId="0" fontId="32" fillId="25" borderId="4" xfId="0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3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2" fillId="27" borderId="24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32" fillId="27" borderId="27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/>
    </xf>
    <xf numFmtId="0" fontId="36" fillId="25" borderId="6" xfId="0" applyFont="1" applyFill="1" applyBorder="1" applyAlignment="1">
      <alignment horizontal="center" vertical="center" textRotation="90"/>
    </xf>
    <xf numFmtId="0" fontId="36" fillId="25" borderId="3" xfId="0" applyFont="1" applyFill="1" applyBorder="1" applyAlignment="1">
      <alignment horizontal="center" vertical="center" textRotation="90"/>
    </xf>
    <xf numFmtId="0" fontId="36" fillId="25" borderId="10" xfId="0" applyFont="1" applyFill="1" applyBorder="1" applyAlignment="1">
      <alignment horizontal="center" vertical="center" textRotation="90"/>
    </xf>
    <xf numFmtId="0" fontId="36" fillId="25" borderId="8" xfId="0" applyFont="1" applyFill="1" applyBorder="1" applyAlignment="1">
      <alignment horizontal="center" vertical="center" textRotation="90"/>
    </xf>
    <xf numFmtId="0" fontId="36" fillId="25" borderId="13" xfId="0" applyFont="1" applyFill="1" applyBorder="1" applyAlignment="1">
      <alignment horizontal="center" vertical="center" textRotation="90"/>
    </xf>
    <xf numFmtId="0" fontId="36" fillId="25" borderId="5" xfId="0" applyFont="1" applyFill="1" applyBorder="1" applyAlignment="1">
      <alignment horizontal="center" vertical="center" textRotation="90"/>
    </xf>
    <xf numFmtId="0" fontId="36" fillId="25" borderId="18" xfId="0" applyFont="1" applyFill="1" applyBorder="1" applyAlignment="1">
      <alignment horizontal="center" vertical="center" textRotation="90"/>
    </xf>
    <xf numFmtId="0" fontId="32" fillId="25" borderId="6" xfId="0" applyFont="1" applyFill="1" applyBorder="1" applyAlignment="1">
      <alignment horizontal="center" vertical="center"/>
    </xf>
    <xf numFmtId="0" fontId="42" fillId="25" borderId="3" xfId="0" applyFont="1" applyFill="1" applyBorder="1" applyAlignment="1">
      <alignment horizontal="center" vertical="center"/>
    </xf>
    <xf numFmtId="0" fontId="42" fillId="25" borderId="10" xfId="0" applyFont="1" applyFill="1" applyBorder="1" applyAlignment="1">
      <alignment horizontal="center" vertical="center"/>
    </xf>
    <xf numFmtId="0" fontId="46" fillId="10" borderId="17" xfId="0" applyFont="1" applyFill="1" applyBorder="1" applyAlignment="1">
      <alignment horizontal="center" vertical="center"/>
    </xf>
    <xf numFmtId="0" fontId="46" fillId="10" borderId="4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9" fillId="8" borderId="45" xfId="0" applyFont="1" applyFill="1" applyBorder="1" applyAlignment="1">
      <alignment horizontal="left" vertical="center"/>
    </xf>
    <xf numFmtId="0" fontId="38" fillId="8" borderId="32" xfId="0" applyFont="1" applyFill="1" applyBorder="1" applyAlignment="1">
      <alignment horizontal="left" vertical="center"/>
    </xf>
    <xf numFmtId="0" fontId="38" fillId="8" borderId="29" xfId="0" applyFont="1" applyFill="1" applyBorder="1" applyAlignment="1">
      <alignment horizontal="left" vertical="center"/>
    </xf>
    <xf numFmtId="0" fontId="28" fillId="7" borderId="45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28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2" fillId="25" borderId="3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10" xfId="0" applyFont="1" applyFill="1" applyBorder="1" applyAlignment="1">
      <alignment horizontal="center" vertical="center" wrapText="1"/>
    </xf>
    <xf numFmtId="0" fontId="36" fillId="13" borderId="9" xfId="0" applyFont="1" applyFill="1" applyBorder="1" applyAlignment="1">
      <alignment horizontal="center" vertical="center" textRotation="90"/>
    </xf>
    <xf numFmtId="0" fontId="42" fillId="13" borderId="9" xfId="0" applyFont="1" applyFill="1" applyBorder="1" applyAlignment="1">
      <alignment horizontal="center" vertical="center" textRotation="90"/>
    </xf>
    <xf numFmtId="0" fontId="32" fillId="19" borderId="9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9" borderId="9" xfId="0" applyFont="1" applyFill="1" applyBorder="1" applyAlignment="1">
      <alignment horizontal="center" vertical="center"/>
    </xf>
    <xf numFmtId="0" fontId="32" fillId="2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6" fillId="19" borderId="9" xfId="0" applyFont="1" applyFill="1" applyBorder="1" applyAlignment="1">
      <alignment horizontal="center" vertical="center" textRotation="90"/>
    </xf>
    <xf numFmtId="0" fontId="42" fillId="19" borderId="9" xfId="0" applyFont="1" applyFill="1" applyBorder="1" applyAlignment="1">
      <alignment horizontal="center" vertical="center" textRotation="90"/>
    </xf>
    <xf numFmtId="0" fontId="32" fillId="13" borderId="9" xfId="0" applyFont="1" applyFill="1" applyBorder="1" applyAlignment="1">
      <alignment horizontal="center" vertical="center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 wrapText="1"/>
    </xf>
    <xf numFmtId="0" fontId="32" fillId="13" borderId="10" xfId="0" applyFont="1" applyFill="1" applyBorder="1" applyAlignment="1">
      <alignment horizontal="center" vertical="center" wrapText="1"/>
    </xf>
    <xf numFmtId="0" fontId="42" fillId="13" borderId="9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 wrapText="1"/>
    </xf>
    <xf numFmtId="0" fontId="32" fillId="19" borderId="8" xfId="0" applyFont="1" applyFill="1" applyBorder="1" applyAlignment="1">
      <alignment horizontal="center" vertical="center" wrapText="1"/>
    </xf>
    <xf numFmtId="0" fontId="32" fillId="19" borderId="18" xfId="0" applyFont="1" applyFill="1" applyBorder="1" applyAlignment="1">
      <alignment horizontal="center" vertical="center" wrapText="1"/>
    </xf>
    <xf numFmtId="0" fontId="32" fillId="19" borderId="13" xfId="0" applyFont="1" applyFill="1" applyBorder="1" applyAlignment="1">
      <alignment horizontal="center" vertical="center" wrapText="1"/>
    </xf>
    <xf numFmtId="0" fontId="42" fillId="19" borderId="9" xfId="0" applyFont="1" applyFill="1" applyBorder="1" applyAlignment="1">
      <alignment horizontal="center" vertical="center"/>
    </xf>
    <xf numFmtId="0" fontId="32" fillId="19" borderId="1" xfId="0" applyFont="1" applyFill="1" applyBorder="1" applyAlignment="1">
      <alignment horizontal="center" vertical="center" wrapText="1"/>
    </xf>
    <xf numFmtId="0" fontId="32" fillId="25" borderId="7" xfId="0" applyFont="1" applyFill="1" applyBorder="1" applyAlignment="1">
      <alignment horizontal="center" vertical="center" wrapText="1"/>
    </xf>
    <xf numFmtId="0" fontId="32" fillId="25" borderId="0" xfId="0" applyFont="1" applyFill="1" applyAlignment="1">
      <alignment horizontal="center" vertical="center" wrapText="1"/>
    </xf>
    <xf numFmtId="0" fontId="32" fillId="25" borderId="12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28" fillId="24" borderId="57" xfId="0" applyFont="1" applyFill="1" applyBorder="1" applyAlignment="1">
      <alignment horizontal="center" vertical="center"/>
    </xf>
    <xf numFmtId="0" fontId="42" fillId="24" borderId="26" xfId="0" applyFont="1" applyFill="1" applyBorder="1" applyAlignment="1">
      <alignment horizontal="center" vertical="center"/>
    </xf>
    <xf numFmtId="0" fontId="0" fillId="23" borderId="7" xfId="0" applyFill="1" applyBorder="1" applyAlignment="1">
      <alignment vertical="center"/>
    </xf>
    <xf numFmtId="0" fontId="0" fillId="23" borderId="24" xfId="0" applyFill="1" applyBorder="1" applyAlignment="1">
      <alignment vertical="center"/>
    </xf>
    <xf numFmtId="0" fontId="3" fillId="23" borderId="18" xfId="0" applyFont="1" applyFill="1" applyBorder="1" applyAlignment="1">
      <alignment vertical="center"/>
    </xf>
    <xf numFmtId="0" fontId="0" fillId="23" borderId="12" xfId="0" applyFill="1" applyBorder="1" applyAlignment="1">
      <alignment vertical="center"/>
    </xf>
    <xf numFmtId="0" fontId="0" fillId="23" borderId="27" xfId="0" applyFill="1" applyBorder="1" applyAlignment="1">
      <alignment vertical="center"/>
    </xf>
    <xf numFmtId="0" fontId="3" fillId="17" borderId="61" xfId="0" applyFont="1" applyFill="1" applyBorder="1"/>
    <xf numFmtId="0" fontId="0" fillId="17" borderId="12" xfId="0" applyFill="1" applyBorder="1"/>
    <xf numFmtId="0" fontId="0" fillId="17" borderId="27" xfId="0" applyFill="1" applyBorder="1"/>
    <xf numFmtId="0" fontId="28" fillId="6" borderId="23" xfId="0" applyFont="1" applyFill="1" applyBorder="1" applyAlignment="1">
      <alignment horizontal="left" vertical="center"/>
    </xf>
    <xf numFmtId="0" fontId="28" fillId="6" borderId="46" xfId="0" applyFont="1" applyFill="1" applyBorder="1" applyAlignment="1">
      <alignment horizontal="left" vertical="center"/>
    </xf>
    <xf numFmtId="0" fontId="28" fillId="6" borderId="47" xfId="0" applyFont="1" applyFill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  <xf numFmtId="0" fontId="31" fillId="0" borderId="62" xfId="0" applyFont="1" applyBorder="1" applyAlignment="1">
      <alignment horizontal="left" vertical="center"/>
    </xf>
    <xf numFmtId="0" fontId="28" fillId="7" borderId="9" xfId="0" applyFont="1" applyFill="1" applyBorder="1" applyAlignment="1">
      <alignment vertical="center"/>
    </xf>
    <xf numFmtId="0" fontId="33" fillId="7" borderId="9" xfId="0" applyFont="1" applyFill="1" applyBorder="1" applyAlignment="1">
      <alignment vertical="center"/>
    </xf>
    <xf numFmtId="0" fontId="29" fillId="0" borderId="9" xfId="0" applyFont="1" applyBorder="1" applyAlignment="1">
      <alignment vertical="center"/>
    </xf>
    <xf numFmtId="0" fontId="38" fillId="0" borderId="9" xfId="0" applyFont="1" applyBorder="1" applyAlignment="1">
      <alignment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10" xfId="0" applyFont="1" applyFill="1" applyBorder="1" applyAlignment="1">
      <alignment horizontal="center" vertical="center"/>
    </xf>
    <xf numFmtId="165" fontId="32" fillId="20" borderId="6" xfId="0" applyNumberFormat="1" applyFont="1" applyFill="1" applyBorder="1" applyAlignment="1">
      <alignment horizontal="center" vertical="center" wrapText="1"/>
    </xf>
    <xf numFmtId="165" fontId="42" fillId="20" borderId="3" xfId="0" applyNumberFormat="1" applyFont="1" applyFill="1" applyBorder="1" applyAlignment="1">
      <alignment horizontal="center" vertical="center" wrapText="1"/>
    </xf>
    <xf numFmtId="165" fontId="42" fillId="20" borderId="10" xfId="0" applyNumberFormat="1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42" fillId="20" borderId="3" xfId="0" applyFont="1" applyFill="1" applyBorder="1" applyAlignment="1">
      <alignment horizontal="center" vertical="center" wrapText="1"/>
    </xf>
    <xf numFmtId="0" fontId="42" fillId="20" borderId="10" xfId="0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31" fillId="0" borderId="14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43" fillId="0" borderId="46" xfId="0" applyFont="1" applyBorder="1" applyAlignment="1">
      <alignment horizontal="left" vertical="center"/>
    </xf>
    <xf numFmtId="0" fontId="43" fillId="0" borderId="47" xfId="0" applyFont="1" applyBorder="1" applyAlignment="1">
      <alignment horizontal="left" vertical="center"/>
    </xf>
    <xf numFmtId="0" fontId="43" fillId="0" borderId="48" xfId="0" applyFont="1" applyBorder="1" applyAlignment="1">
      <alignment horizontal="left" vertical="center"/>
    </xf>
    <xf numFmtId="0" fontId="28" fillId="6" borderId="48" xfId="0" applyFont="1" applyFill="1" applyBorder="1" applyAlignment="1">
      <alignment horizontal="left" vertical="center"/>
    </xf>
    <xf numFmtId="0" fontId="32" fillId="26" borderId="59" xfId="0" applyFont="1" applyFill="1" applyBorder="1" applyAlignment="1">
      <alignment horizontal="center" vertical="center" wrapText="1"/>
    </xf>
    <xf numFmtId="0" fontId="32" fillId="26" borderId="60" xfId="0" applyFont="1" applyFill="1" applyBorder="1" applyAlignment="1">
      <alignment horizontal="center" vertical="center" wrapText="1"/>
    </xf>
    <xf numFmtId="0" fontId="32" fillId="26" borderId="54" xfId="0" applyFont="1" applyFill="1" applyBorder="1" applyAlignment="1">
      <alignment horizontal="center" vertical="center" wrapText="1"/>
    </xf>
    <xf numFmtId="0" fontId="32" fillId="13" borderId="17" xfId="0" applyFont="1" applyFill="1" applyBorder="1" applyAlignment="1">
      <alignment horizontal="center" vertical="center"/>
    </xf>
    <xf numFmtId="0" fontId="32" fillId="13" borderId="4" xfId="0" applyFont="1" applyFill="1" applyBorder="1" applyAlignment="1">
      <alignment horizontal="center" vertical="center"/>
    </xf>
    <xf numFmtId="0" fontId="32" fillId="27" borderId="6" xfId="0" applyFont="1" applyFill="1" applyBorder="1" applyAlignment="1">
      <alignment horizontal="center" vertical="center" wrapText="1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0" xfId="0" applyFont="1" applyFill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2" fillId="19" borderId="5" xfId="0" applyFont="1" applyFill="1" applyBorder="1" applyAlignment="1">
      <alignment horizontal="center" vertical="center"/>
    </xf>
    <xf numFmtId="0" fontId="32" fillId="19" borderId="8" xfId="0" applyFont="1" applyFill="1" applyBorder="1" applyAlignment="1">
      <alignment horizontal="center" vertical="center"/>
    </xf>
    <xf numFmtId="0" fontId="32" fillId="19" borderId="18" xfId="0" applyFont="1" applyFill="1" applyBorder="1" applyAlignment="1">
      <alignment horizontal="center" vertical="center"/>
    </xf>
    <xf numFmtId="0" fontId="32" fillId="19" borderId="13" xfId="0" applyFont="1" applyFill="1" applyBorder="1" applyAlignment="1">
      <alignment horizontal="center" vertical="center"/>
    </xf>
    <xf numFmtId="0" fontId="36" fillId="19" borderId="6" xfId="0" applyFont="1" applyFill="1" applyBorder="1" applyAlignment="1">
      <alignment horizontal="center" vertical="center" textRotation="90"/>
    </xf>
    <xf numFmtId="0" fontId="36" fillId="19" borderId="10" xfId="0" applyFont="1" applyFill="1" applyBorder="1" applyAlignment="1">
      <alignment horizontal="center" vertical="center" textRotation="90"/>
    </xf>
    <xf numFmtId="0" fontId="32" fillId="13" borderId="5" xfId="0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0" fontId="32" fillId="13" borderId="3" xfId="0" applyFont="1" applyFill="1" applyBorder="1" applyAlignment="1">
      <alignment horizontal="center" vertical="center"/>
    </xf>
    <xf numFmtId="0" fontId="32" fillId="19" borderId="7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44" fillId="24" borderId="3" xfId="0" applyFont="1" applyFill="1" applyBorder="1" applyAlignment="1">
      <alignment horizontal="center" vertical="center" textRotation="90"/>
    </xf>
    <xf numFmtId="0" fontId="44" fillId="24" borderId="10" xfId="0" applyFont="1" applyFill="1" applyBorder="1" applyAlignment="1">
      <alignment horizontal="center" vertical="center" textRotation="90"/>
    </xf>
    <xf numFmtId="0" fontId="32" fillId="13" borderId="7" xfId="0" applyFont="1" applyFill="1" applyBorder="1" applyAlignment="1">
      <alignment horizontal="center" vertical="center"/>
    </xf>
    <xf numFmtId="0" fontId="32" fillId="13" borderId="8" xfId="0" applyFont="1" applyFill="1" applyBorder="1" applyAlignment="1">
      <alignment horizontal="center" vertical="center"/>
    </xf>
    <xf numFmtId="0" fontId="32" fillId="13" borderId="18" xfId="0" applyFont="1" applyFill="1" applyBorder="1" applyAlignment="1">
      <alignment horizontal="center" vertical="center"/>
    </xf>
    <xf numFmtId="0" fontId="32" fillId="13" borderId="12" xfId="0" applyFont="1" applyFill="1" applyBorder="1" applyAlignment="1">
      <alignment horizontal="center" vertical="center"/>
    </xf>
    <xf numFmtId="0" fontId="32" fillId="13" borderId="13" xfId="0" applyFont="1" applyFill="1" applyBorder="1" applyAlignment="1">
      <alignment horizontal="center" vertical="center"/>
    </xf>
    <xf numFmtId="0" fontId="33" fillId="7" borderId="32" xfId="0" applyFont="1" applyFill="1" applyBorder="1" applyAlignment="1">
      <alignment horizontal="left" vertical="center"/>
    </xf>
    <xf numFmtId="0" fontId="38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8" fillId="20" borderId="9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28" fillId="24" borderId="59" xfId="0" applyFont="1" applyFill="1" applyBorder="1" applyAlignment="1">
      <alignment vertical="center"/>
    </xf>
    <xf numFmtId="0" fontId="42" fillId="24" borderId="54" xfId="0" applyFont="1" applyFill="1" applyBorder="1" applyAlignment="1">
      <alignment vertical="center"/>
    </xf>
    <xf numFmtId="0" fontId="3" fillId="23" borderId="5" xfId="0" applyFont="1" applyFill="1" applyBorder="1" applyAlignment="1">
      <alignment horizontal="left" vertical="center"/>
    </xf>
    <xf numFmtId="0" fontId="3" fillId="23" borderId="24" xfId="0" applyFont="1" applyFill="1" applyBorder="1" applyAlignment="1">
      <alignment horizontal="left" vertical="center"/>
    </xf>
    <xf numFmtId="0" fontId="3" fillId="23" borderId="18" xfId="0" applyFont="1" applyFill="1" applyBorder="1" applyAlignment="1">
      <alignment horizontal="center"/>
    </xf>
    <xf numFmtId="0" fontId="3" fillId="23" borderId="12" xfId="0" applyFont="1" applyFill="1" applyBorder="1" applyAlignment="1">
      <alignment horizontal="center"/>
    </xf>
    <xf numFmtId="0" fontId="3" fillId="23" borderId="27" xfId="0" applyFont="1" applyFill="1" applyBorder="1" applyAlignment="1">
      <alignment horizontal="center"/>
    </xf>
    <xf numFmtId="0" fontId="28" fillId="21" borderId="57" xfId="0" applyFont="1" applyFill="1" applyBorder="1" applyAlignment="1">
      <alignment horizontal="center" vertical="center"/>
    </xf>
    <xf numFmtId="0" fontId="28" fillId="21" borderId="8" xfId="0" applyFont="1" applyFill="1" applyBorder="1" applyAlignment="1">
      <alignment horizontal="center" vertical="center"/>
    </xf>
    <xf numFmtId="0" fontId="28" fillId="21" borderId="61" xfId="0" applyFont="1" applyFill="1" applyBorder="1" applyAlignment="1">
      <alignment horizontal="center" vertical="center"/>
    </xf>
    <xf numFmtId="0" fontId="28" fillId="21" borderId="13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24" borderId="6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8" fillId="13" borderId="17" xfId="0" applyFont="1" applyFill="1" applyBorder="1" applyAlignment="1">
      <alignment horizontal="center" vertical="center"/>
    </xf>
    <xf numFmtId="0" fontId="28" fillId="13" borderId="4" xfId="0" applyFont="1" applyFill="1" applyBorder="1" applyAlignment="1">
      <alignment horizontal="center" vertical="center"/>
    </xf>
    <xf numFmtId="0" fontId="28" fillId="25" borderId="6" xfId="0" applyFont="1" applyFill="1" applyBorder="1" applyAlignment="1">
      <alignment horizontal="center" vertical="center"/>
    </xf>
    <xf numFmtId="0" fontId="28" fillId="25" borderId="10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28" fillId="13" borderId="10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5" borderId="6" xfId="0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43" fillId="0" borderId="49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3" borderId="5" xfId="0" applyFont="1" applyFill="1" applyBorder="1"/>
    <xf numFmtId="0" fontId="3" fillId="23" borderId="18" xfId="0" applyFont="1" applyFill="1" applyBorder="1"/>
    <xf numFmtId="0" fontId="0" fillId="23" borderId="27" xfId="0" applyFill="1" applyBorder="1"/>
    <xf numFmtId="0" fontId="3" fillId="17" borderId="53" xfId="0" applyFont="1" applyFill="1" applyBorder="1"/>
    <xf numFmtId="0" fontId="3" fillId="17" borderId="9" xfId="0" applyFont="1" applyFill="1" applyBorder="1"/>
    <xf numFmtId="0" fontId="32" fillId="26" borderId="53" xfId="0" applyFont="1" applyFill="1" applyBorder="1" applyAlignment="1">
      <alignment horizontal="center" vertical="center"/>
    </xf>
    <xf numFmtId="0" fontId="32" fillId="20" borderId="5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0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2" fillId="25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2" fillId="14" borderId="60" xfId="0" applyFont="1" applyFill="1" applyBorder="1" applyAlignment="1">
      <alignment horizontal="center" vertical="center"/>
    </xf>
    <xf numFmtId="0" fontId="0" fillId="14" borderId="3" xfId="0" applyFill="1" applyBorder="1"/>
    <xf numFmtId="0" fontId="6" fillId="28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28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18" borderId="53" xfId="0" applyFont="1" applyFill="1" applyBorder="1" applyAlignment="1">
      <alignment horizontal="left" vertical="center"/>
    </xf>
    <xf numFmtId="0" fontId="0" fillId="18" borderId="9" xfId="0" applyFill="1" applyBorder="1" applyAlignment="1">
      <alignment horizontal="left" vertical="center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32" fillId="14" borderId="55" xfId="0" applyFont="1" applyFill="1" applyBorder="1" applyAlignment="1">
      <alignment horizontal="center" vertical="center"/>
    </xf>
    <xf numFmtId="0" fontId="0" fillId="14" borderId="37" xfId="0" applyFill="1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6" fillId="28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2" fillId="19" borderId="66" xfId="0" applyFont="1" applyFill="1" applyBorder="1" applyAlignment="1">
      <alignment horizontal="center" vertical="center"/>
    </xf>
    <xf numFmtId="0" fontId="32" fillId="19" borderId="3" xfId="0" applyFont="1" applyFill="1" applyBorder="1" applyAlignment="1">
      <alignment horizontal="center" vertical="center"/>
    </xf>
    <xf numFmtId="0" fontId="32" fillId="19" borderId="6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17" borderId="54" xfId="0" applyFont="1" applyFill="1" applyBorder="1"/>
    <xf numFmtId="0" fontId="3" fillId="17" borderId="10" xfId="0" applyFont="1" applyFill="1" applyBorder="1"/>
    <xf numFmtId="0" fontId="0" fillId="0" borderId="39" xfId="0" applyBorder="1"/>
    <xf numFmtId="0" fontId="32" fillId="25" borderId="68" xfId="0" applyFont="1" applyFill="1" applyBorder="1" applyAlignment="1">
      <alignment horizontal="center" vertical="center"/>
    </xf>
    <xf numFmtId="0" fontId="32" fillId="25" borderId="65" xfId="0" applyFont="1" applyFill="1" applyBorder="1" applyAlignment="1">
      <alignment horizontal="center" vertical="center"/>
    </xf>
    <xf numFmtId="0" fontId="32" fillId="25" borderId="69" xfId="0" applyFont="1" applyFill="1" applyBorder="1" applyAlignment="1">
      <alignment horizontal="center" vertical="center"/>
    </xf>
    <xf numFmtId="0" fontId="32" fillId="26" borderId="64" xfId="0" applyFont="1" applyFill="1" applyBorder="1" applyAlignment="1">
      <alignment horizontal="center" vertical="center"/>
    </xf>
    <xf numFmtId="0" fontId="32" fillId="26" borderId="70" xfId="0" applyFont="1" applyFill="1" applyBorder="1" applyAlignment="1">
      <alignment horizontal="center" vertical="center"/>
    </xf>
    <xf numFmtId="0" fontId="32" fillId="26" borderId="26" xfId="0" applyFont="1" applyFill="1" applyBorder="1" applyAlignment="1">
      <alignment horizontal="center" vertical="center"/>
    </xf>
    <xf numFmtId="0" fontId="32" fillId="26" borderId="2" xfId="0" applyFont="1" applyFill="1" applyBorder="1" applyAlignment="1">
      <alignment horizontal="center" vertical="center"/>
    </xf>
    <xf numFmtId="0" fontId="32" fillId="26" borderId="15" xfId="0" applyFont="1" applyFill="1" applyBorder="1" applyAlignment="1">
      <alignment horizontal="center" vertical="center"/>
    </xf>
    <xf numFmtId="0" fontId="32" fillId="26" borderId="22" xfId="0" applyFont="1" applyFill="1" applyBorder="1" applyAlignment="1">
      <alignment horizontal="center" vertical="center"/>
    </xf>
    <xf numFmtId="0" fontId="32" fillId="20" borderId="66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32" fillId="13" borderId="66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3" fillId="17" borderId="59" xfId="0" applyFont="1" applyFill="1" applyBorder="1"/>
    <xf numFmtId="0" fontId="3" fillId="17" borderId="6" xfId="0" applyFont="1" applyFill="1" applyBorder="1"/>
    <xf numFmtId="0" fontId="0" fillId="0" borderId="50" xfId="0" applyBorder="1"/>
    <xf numFmtId="0" fontId="28" fillId="24" borderId="61" xfId="0" applyFont="1" applyFill="1" applyBorder="1" applyAlignment="1">
      <alignment horizontal="center" vertical="center"/>
    </xf>
    <xf numFmtId="0" fontId="32" fillId="19" borderId="23" xfId="0" applyFont="1" applyFill="1" applyBorder="1" applyAlignment="1">
      <alignment horizontal="center" vertical="center"/>
    </xf>
    <xf numFmtId="0" fontId="32" fillId="19" borderId="62" xfId="0" applyFont="1" applyFill="1" applyBorder="1" applyAlignment="1">
      <alignment horizontal="center" vertical="center"/>
    </xf>
    <xf numFmtId="0" fontId="32" fillId="19" borderId="20" xfId="0" applyFont="1" applyFill="1" applyBorder="1" applyAlignment="1">
      <alignment horizontal="center" vertical="center"/>
    </xf>
    <xf numFmtId="0" fontId="32" fillId="20" borderId="58" xfId="0" applyFont="1" applyFill="1" applyBorder="1" applyAlignment="1">
      <alignment horizontal="center" vertical="center" wrapText="1"/>
    </xf>
    <xf numFmtId="0" fontId="32" fillId="20" borderId="53" xfId="0" applyFont="1" applyFill="1" applyBorder="1" applyAlignment="1">
      <alignment horizontal="center" vertical="center" wrapText="1"/>
    </xf>
    <xf numFmtId="168" fontId="8" fillId="16" borderId="45" xfId="0" applyNumberFormat="1" applyFont="1" applyFill="1" applyBorder="1" applyAlignment="1">
      <alignment vertical="top"/>
    </xf>
    <xf numFmtId="168" fontId="8" fillId="16" borderId="36" xfId="0" applyNumberFormat="1" applyFont="1" applyFill="1" applyBorder="1" applyAlignment="1">
      <alignment vertical="top"/>
    </xf>
    <xf numFmtId="0" fontId="32" fillId="13" borderId="2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 wrapText="1"/>
    </xf>
    <xf numFmtId="0" fontId="32" fillId="25" borderId="23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 vertical="center"/>
    </xf>
    <xf numFmtId="0" fontId="27" fillId="0" borderId="71" xfId="3" applyBorder="1" applyAlignment="1">
      <alignment horizontal="center" vertical="center" textRotation="90"/>
    </xf>
    <xf numFmtId="0" fontId="27" fillId="0" borderId="31" xfId="3" applyBorder="1" applyAlignment="1">
      <alignment horizontal="center" vertical="center" textRotation="90"/>
    </xf>
    <xf numFmtId="0" fontId="27" fillId="0" borderId="16" xfId="3" applyBorder="1" applyAlignment="1">
      <alignment horizontal="center" vertical="center" textRotation="90"/>
    </xf>
    <xf numFmtId="0" fontId="27" fillId="0" borderId="56" xfId="3" applyBorder="1" applyAlignment="1">
      <alignment horizontal="center" vertical="center"/>
    </xf>
    <xf numFmtId="0" fontId="27" fillId="0" borderId="72" xfId="3" applyBorder="1" applyAlignment="1">
      <alignment horizontal="center" vertical="center"/>
    </xf>
    <xf numFmtId="0" fontId="27" fillId="0" borderId="11" xfId="3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2" fillId="0" borderId="26" xfId="0" applyFont="1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textRotation="90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  <c:pt idx="0">
                  <c:v>20</c:v>
                </c:pt>
                <c:pt idx="1">
                  <c:v>4</c:v>
                </c:pt>
                <c:pt idx="2">
                  <c:v>0.4</c:v>
                </c:pt>
                <c:pt idx="3">
                  <c:v>12.6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  <c:pt idx="0">
                  <c:v>21</c:v>
                </c:pt>
                <c:pt idx="1">
                  <c:v>3.8</c:v>
                </c:pt>
                <c:pt idx="2">
                  <c:v>0.4</c:v>
                </c:pt>
                <c:pt idx="3">
                  <c:v>10.6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zoomScaleNormal="100" workbookViewId="0">
      <selection activeCell="F5" sqref="F5:L5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238" t="s">
        <v>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</row>
    <row r="2" spans="1:15" s="2" customFormat="1" ht="18.75" customHeight="1">
      <c r="A2" s="240">
        <v>1</v>
      </c>
      <c r="B2" s="241"/>
      <c r="C2" s="14" t="s">
        <v>1</v>
      </c>
      <c r="D2" s="250" t="s">
        <v>2</v>
      </c>
      <c r="E2" s="251"/>
      <c r="F2" s="251"/>
      <c r="G2" s="251"/>
      <c r="H2" s="252"/>
      <c r="I2" s="14" t="s">
        <v>3</v>
      </c>
      <c r="J2" s="242"/>
      <c r="K2" s="242"/>
      <c r="L2" s="243"/>
    </row>
    <row r="3" spans="1:15" s="2" customFormat="1" ht="18.75" customHeight="1">
      <c r="A3" s="240"/>
      <c r="B3" s="241"/>
      <c r="C3" s="247" t="s">
        <v>4</v>
      </c>
      <c r="D3" s="248"/>
      <c r="E3" s="249"/>
      <c r="F3" s="244" t="s">
        <v>5</v>
      </c>
      <c r="G3" s="245"/>
      <c r="H3" s="245"/>
      <c r="I3" s="245"/>
      <c r="J3" s="245"/>
      <c r="K3" s="245"/>
      <c r="L3" s="246"/>
    </row>
    <row r="4" spans="1:15" s="2" customFormat="1" ht="18.75" customHeight="1">
      <c r="A4" s="240"/>
      <c r="B4" s="241"/>
      <c r="C4" s="247" t="s">
        <v>6</v>
      </c>
      <c r="D4" s="248"/>
      <c r="E4" s="249"/>
      <c r="F4" s="244" t="s">
        <v>5</v>
      </c>
      <c r="G4" s="245"/>
      <c r="H4" s="245"/>
      <c r="I4" s="245"/>
      <c r="J4" s="245"/>
      <c r="K4" s="245"/>
      <c r="L4" s="246"/>
    </row>
    <row r="5" spans="1:15" s="2" customFormat="1" ht="18.75" customHeight="1">
      <c r="A5" s="240"/>
      <c r="B5" s="241"/>
      <c r="C5" s="247" t="s">
        <v>7</v>
      </c>
      <c r="D5" s="248"/>
      <c r="E5" s="249"/>
      <c r="F5" s="253"/>
      <c r="G5" s="254"/>
      <c r="H5" s="254"/>
      <c r="I5" s="254"/>
      <c r="J5" s="254"/>
      <c r="K5" s="254"/>
      <c r="L5" s="255"/>
    </row>
    <row r="6" spans="1:15" ht="18.75" customHeight="1">
      <c r="A6" s="240"/>
      <c r="B6" s="241"/>
      <c r="C6" s="247" t="s">
        <v>8</v>
      </c>
      <c r="D6" s="248"/>
      <c r="E6" s="249"/>
      <c r="F6" s="253"/>
      <c r="G6" s="254"/>
      <c r="H6" s="254"/>
      <c r="I6" s="254"/>
      <c r="J6" s="254"/>
      <c r="K6" s="254"/>
      <c r="L6" s="255"/>
    </row>
    <row r="7" spans="1:15">
      <c r="A7" s="266" t="s">
        <v>9</v>
      </c>
      <c r="B7" s="267"/>
      <c r="C7" s="274" t="s">
        <v>10</v>
      </c>
      <c r="D7" s="275"/>
      <c r="E7" s="276"/>
      <c r="F7" s="276"/>
      <c r="G7" s="276"/>
      <c r="H7" s="276"/>
      <c r="I7" s="276"/>
      <c r="J7" s="276"/>
      <c r="K7" s="276"/>
      <c r="L7" s="277"/>
    </row>
    <row r="8" spans="1:15">
      <c r="A8" s="266"/>
      <c r="B8" s="267"/>
      <c r="C8" s="270" t="s">
        <v>11</v>
      </c>
      <c r="D8" s="271"/>
      <c r="E8" s="272"/>
      <c r="F8" s="272"/>
      <c r="G8" s="272"/>
      <c r="H8" s="272"/>
      <c r="I8" s="272"/>
      <c r="J8" s="272"/>
      <c r="K8" s="272"/>
      <c r="L8" s="273"/>
    </row>
    <row r="9" spans="1:15" s="2" customFormat="1" ht="12" customHeight="1">
      <c r="A9" s="268"/>
      <c r="B9" s="268"/>
      <c r="C9" s="268"/>
      <c r="D9" s="268"/>
      <c r="E9" s="268"/>
      <c r="F9" s="268"/>
      <c r="G9" s="268"/>
      <c r="H9" s="268"/>
      <c r="I9" s="268"/>
      <c r="J9" s="268"/>
      <c r="K9" s="268"/>
      <c r="L9" s="269"/>
    </row>
    <row r="10" spans="1:15" s="7" customFormat="1" ht="18.75" customHeight="1">
      <c r="A10" s="317" t="s">
        <v>12</v>
      </c>
      <c r="B10" s="317"/>
      <c r="C10" s="317"/>
      <c r="D10" s="317"/>
      <c r="E10" s="317"/>
      <c r="F10" s="318"/>
      <c r="G10" s="322"/>
      <c r="H10" s="256" t="s">
        <v>13</v>
      </c>
      <c r="I10" s="257"/>
      <c r="J10" s="293"/>
      <c r="K10" s="278"/>
      <c r="L10" s="279"/>
    </row>
    <row r="11" spans="1:15" s="7" customFormat="1" ht="18.75" customHeight="1">
      <c r="A11" s="317"/>
      <c r="B11" s="317"/>
      <c r="C11" s="317"/>
      <c r="D11" s="317"/>
      <c r="E11" s="317"/>
      <c r="F11" s="318"/>
      <c r="G11" s="322"/>
      <c r="H11" s="256" t="s">
        <v>14</v>
      </c>
      <c r="I11" s="257"/>
      <c r="J11" s="287"/>
      <c r="K11" s="288"/>
      <c r="L11" s="289"/>
      <c r="O11" s="47"/>
    </row>
    <row r="12" spans="1:15" s="7" customFormat="1" ht="18.75" customHeight="1">
      <c r="A12" s="317"/>
      <c r="B12" s="317"/>
      <c r="C12" s="317"/>
      <c r="D12" s="317"/>
      <c r="E12" s="317"/>
      <c r="F12" s="318"/>
      <c r="G12" s="322"/>
      <c r="H12" s="256" t="s">
        <v>15</v>
      </c>
      <c r="I12" s="257"/>
      <c r="J12" s="280" t="s">
        <v>208</v>
      </c>
      <c r="K12" s="281"/>
      <c r="L12" s="282"/>
      <c r="O12" s="47"/>
    </row>
    <row r="13" spans="1:15" s="7" customFormat="1" ht="18.75" customHeight="1">
      <c r="A13" s="317"/>
      <c r="B13" s="317"/>
      <c r="C13" s="317"/>
      <c r="D13" s="317"/>
      <c r="E13" s="317"/>
      <c r="F13" s="318"/>
      <c r="G13" s="322"/>
      <c r="H13" s="256" t="s">
        <v>16</v>
      </c>
      <c r="I13" s="257"/>
      <c r="J13" s="280"/>
      <c r="K13" s="281"/>
      <c r="L13" s="282"/>
      <c r="O13" s="47"/>
    </row>
    <row r="14" spans="1:15" s="7" customFormat="1" ht="18.75" customHeight="1">
      <c r="A14" s="317"/>
      <c r="B14" s="317"/>
      <c r="C14" s="317"/>
      <c r="D14" s="317"/>
      <c r="E14" s="317"/>
      <c r="F14" s="318"/>
      <c r="G14" s="322"/>
      <c r="H14" s="256" t="s">
        <v>17</v>
      </c>
      <c r="I14" s="257"/>
      <c r="J14" s="280"/>
      <c r="K14" s="281"/>
      <c r="L14" s="282"/>
      <c r="O14" s="47"/>
    </row>
    <row r="15" spans="1:15" s="7" customFormat="1" ht="18.75" customHeight="1">
      <c r="A15" s="317"/>
      <c r="B15" s="317"/>
      <c r="C15" s="317"/>
      <c r="D15" s="317"/>
      <c r="E15" s="317"/>
      <c r="F15" s="318"/>
      <c r="G15" s="322"/>
      <c r="H15" s="256" t="s">
        <v>18</v>
      </c>
      <c r="I15" s="257"/>
      <c r="J15" s="280"/>
      <c r="K15" s="281"/>
      <c r="L15" s="282"/>
      <c r="O15" s="47"/>
    </row>
    <row r="16" spans="1:15" ht="18" customHeight="1">
      <c r="A16" s="317"/>
      <c r="B16" s="317"/>
      <c r="C16" s="317"/>
      <c r="D16" s="317"/>
      <c r="E16" s="317"/>
      <c r="F16" s="318"/>
      <c r="G16" s="322"/>
      <c r="H16" s="256" t="s">
        <v>19</v>
      </c>
      <c r="I16" s="257"/>
      <c r="J16" s="280"/>
      <c r="K16" s="281"/>
      <c r="L16" s="282"/>
    </row>
    <row r="17" spans="1:14" ht="18" customHeight="1">
      <c r="A17" s="317"/>
      <c r="B17" s="317"/>
      <c r="C17" s="317"/>
      <c r="D17" s="317"/>
      <c r="E17" s="317"/>
      <c r="F17" s="318"/>
      <c r="G17" s="322"/>
      <c r="H17" s="256" t="s">
        <v>20</v>
      </c>
      <c r="I17" s="257"/>
      <c r="J17" s="283"/>
      <c r="K17" s="284"/>
      <c r="L17" s="285"/>
    </row>
    <row r="18" spans="1:14" ht="18.75" customHeight="1">
      <c r="A18" s="317"/>
      <c r="B18" s="317"/>
      <c r="C18" s="317"/>
      <c r="D18" s="317"/>
      <c r="E18" s="317"/>
      <c r="F18" s="318"/>
      <c r="G18" s="322"/>
      <c r="H18" s="258" t="s">
        <v>21</v>
      </c>
      <c r="I18" s="259"/>
      <c r="J18" s="259"/>
      <c r="K18" s="259"/>
      <c r="L18" s="260"/>
    </row>
    <row r="19" spans="1:14" ht="22.95" customHeight="1">
      <c r="A19" s="317"/>
      <c r="B19" s="317"/>
      <c r="C19" s="317"/>
      <c r="D19" s="317"/>
      <c r="E19" s="317"/>
      <c r="F19" s="318"/>
      <c r="G19" s="322"/>
      <c r="H19" s="116">
        <v>1</v>
      </c>
      <c r="I19" s="261"/>
      <c r="J19" s="262"/>
      <c r="K19" s="262"/>
      <c r="L19" s="263"/>
    </row>
    <row r="20" spans="1:14" ht="22.95" customHeight="1">
      <c r="A20" s="317"/>
      <c r="B20" s="317"/>
      <c r="C20" s="317"/>
      <c r="D20" s="317"/>
      <c r="E20" s="317"/>
      <c r="F20" s="318"/>
      <c r="G20" s="322"/>
      <c r="H20" s="125">
        <v>2</v>
      </c>
      <c r="I20" s="296"/>
      <c r="J20" s="297"/>
      <c r="K20" s="297"/>
      <c r="L20" s="298"/>
    </row>
    <row r="21" spans="1:14" ht="22.95" customHeight="1">
      <c r="A21" s="317"/>
      <c r="B21" s="317"/>
      <c r="C21" s="317"/>
      <c r="D21" s="317"/>
      <c r="E21" s="317"/>
      <c r="F21" s="318"/>
      <c r="G21" s="322"/>
      <c r="H21" s="116">
        <v>3</v>
      </c>
      <c r="I21" s="290"/>
      <c r="J21" s="291"/>
      <c r="K21" s="291"/>
      <c r="L21" s="292"/>
    </row>
    <row r="22" spans="1:14" ht="22.95" customHeight="1">
      <c r="A22" s="317"/>
      <c r="B22" s="317"/>
      <c r="C22" s="317"/>
      <c r="D22" s="317"/>
      <c r="E22" s="317"/>
      <c r="F22" s="318"/>
      <c r="G22" s="322"/>
      <c r="H22" s="116">
        <v>4</v>
      </c>
      <c r="I22" s="261"/>
      <c r="J22" s="262"/>
      <c r="K22" s="262"/>
      <c r="L22" s="263"/>
    </row>
    <row r="23" spans="1:14" s="7" customFormat="1" ht="22.95" customHeight="1">
      <c r="A23" s="317"/>
      <c r="B23" s="317"/>
      <c r="C23" s="317"/>
      <c r="D23" s="317"/>
      <c r="E23" s="317"/>
      <c r="F23" s="318"/>
      <c r="G23" s="322"/>
      <c r="H23" s="125">
        <v>5</v>
      </c>
      <c r="I23" s="261"/>
      <c r="J23" s="262"/>
      <c r="K23" s="262"/>
      <c r="L23" s="263"/>
      <c r="N23" s="46"/>
    </row>
    <row r="24" spans="1:14" s="7" customFormat="1" ht="18.75" customHeight="1">
      <c r="A24" s="317"/>
      <c r="B24" s="317"/>
      <c r="C24" s="317"/>
      <c r="D24" s="317"/>
      <c r="E24" s="317"/>
      <c r="F24" s="318"/>
      <c r="G24" s="322"/>
      <c r="H24" s="256" t="s">
        <v>22</v>
      </c>
      <c r="I24" s="302"/>
      <c r="J24" s="278"/>
      <c r="K24" s="278"/>
      <c r="L24" s="279"/>
    </row>
    <row r="25" spans="1:14" ht="19.5" customHeight="1">
      <c r="A25" s="317"/>
      <c r="B25" s="317"/>
      <c r="C25" s="317"/>
      <c r="D25" s="317"/>
      <c r="E25" s="317"/>
      <c r="F25" s="318"/>
      <c r="G25" s="322"/>
      <c r="H25" s="256" t="s">
        <v>23</v>
      </c>
      <c r="I25" s="302"/>
      <c r="J25" s="278"/>
      <c r="K25" s="278"/>
      <c r="L25" s="279"/>
    </row>
    <row r="26" spans="1:14">
      <c r="A26" s="264"/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5"/>
    </row>
    <row r="27" spans="1:14">
      <c r="A27" s="300" t="s">
        <v>24</v>
      </c>
      <c r="B27" s="300"/>
      <c r="C27" s="300"/>
      <c r="D27" s="300"/>
      <c r="E27" s="300"/>
      <c r="F27" s="301"/>
      <c r="G27" s="294"/>
      <c r="H27" s="299" t="s">
        <v>25</v>
      </c>
      <c r="I27" s="300"/>
      <c r="J27" s="300"/>
      <c r="K27" s="300"/>
      <c r="L27" s="301"/>
    </row>
    <row r="28" spans="1:14">
      <c r="A28" s="201"/>
      <c r="B28" s="200"/>
      <c r="C28" s="200"/>
      <c r="D28" s="200"/>
      <c r="E28" s="200"/>
      <c r="F28" s="197"/>
      <c r="G28" s="295"/>
      <c r="H28" s="303"/>
      <c r="I28" s="304"/>
      <c r="J28" s="304"/>
      <c r="K28" s="304"/>
      <c r="L28" s="305"/>
    </row>
    <row r="29" spans="1:14">
      <c r="A29" s="201"/>
      <c r="B29" s="320"/>
      <c r="C29" s="320"/>
      <c r="D29" s="320"/>
      <c r="E29" s="200"/>
      <c r="F29" s="197"/>
      <c r="G29" s="295"/>
      <c r="H29" s="303"/>
      <c r="I29" s="304"/>
      <c r="J29" s="304"/>
      <c r="K29" s="304"/>
      <c r="L29" s="305"/>
    </row>
    <row r="30" spans="1:14">
      <c r="A30" s="201"/>
      <c r="B30" s="320"/>
      <c r="C30" s="320"/>
      <c r="D30" s="320"/>
      <c r="E30" s="200"/>
      <c r="F30" s="197"/>
      <c r="G30" s="295"/>
      <c r="H30" s="303"/>
      <c r="I30" s="304"/>
      <c r="J30" s="304"/>
      <c r="K30" s="304"/>
      <c r="L30" s="305"/>
    </row>
    <row r="31" spans="1:14">
      <c r="A31" s="201"/>
      <c r="B31" s="320"/>
      <c r="C31" s="320"/>
      <c r="D31" s="320"/>
      <c r="E31" s="200"/>
      <c r="F31" s="197"/>
      <c r="G31" s="295"/>
      <c r="H31" s="303"/>
      <c r="I31" s="304"/>
      <c r="J31" s="304"/>
      <c r="K31" s="304"/>
      <c r="L31" s="305"/>
    </row>
    <row r="32" spans="1:14">
      <c r="A32" s="201"/>
      <c r="B32" s="320"/>
      <c r="C32" s="320"/>
      <c r="D32" s="320"/>
      <c r="E32" s="323" t="e">
        <f>+'Fr-05'!E20</f>
        <v>#REF!</v>
      </c>
      <c r="F32" s="286" t="str">
        <f>IF('Fr-05'!E10="ผลรวม(kgCO2 eq.)","kg",IF('Fr-05'!E10="ผลรวม(gCO2 eq.)","g","ton"))</f>
        <v>kg</v>
      </c>
      <c r="G32" s="295"/>
      <c r="H32" s="303"/>
      <c r="I32" s="304"/>
      <c r="J32" s="304"/>
      <c r="K32" s="304"/>
      <c r="L32" s="305"/>
    </row>
    <row r="33" spans="1:12">
      <c r="A33" s="201"/>
      <c r="B33" s="320"/>
      <c r="C33" s="320"/>
      <c r="D33" s="320"/>
      <c r="E33" s="323"/>
      <c r="F33" s="286"/>
      <c r="G33" s="295"/>
      <c r="H33" s="303"/>
      <c r="I33" s="304"/>
      <c r="J33" s="304"/>
      <c r="K33" s="304"/>
      <c r="L33" s="305"/>
    </row>
    <row r="34" spans="1:12">
      <c r="A34" s="201"/>
      <c r="B34" s="320"/>
      <c r="C34" s="320"/>
      <c r="D34" s="320"/>
      <c r="E34" s="200"/>
      <c r="F34" s="197"/>
      <c r="G34" s="295"/>
      <c r="H34" s="303"/>
      <c r="I34" s="304"/>
      <c r="J34" s="304"/>
      <c r="K34" s="304"/>
      <c r="L34" s="305"/>
    </row>
    <row r="35" spans="1:12">
      <c r="A35" s="201"/>
      <c r="B35" s="320"/>
      <c r="C35" s="320"/>
      <c r="D35" s="320"/>
      <c r="E35" s="200"/>
      <c r="F35" s="197"/>
      <c r="G35" s="295"/>
      <c r="H35" s="303"/>
      <c r="I35" s="304"/>
      <c r="J35" s="304"/>
      <c r="K35" s="304"/>
      <c r="L35" s="305"/>
    </row>
    <row r="36" spans="1:12">
      <c r="A36" s="201"/>
      <c r="B36" s="320"/>
      <c r="C36" s="320"/>
      <c r="D36" s="320"/>
      <c r="E36" s="200"/>
      <c r="F36" s="197"/>
      <c r="G36" s="295"/>
      <c r="H36" s="303"/>
      <c r="I36" s="304"/>
      <c r="J36" s="304"/>
      <c r="K36" s="304"/>
      <c r="L36" s="305"/>
    </row>
    <row r="37" spans="1:12">
      <c r="A37" s="201"/>
      <c r="B37" s="320"/>
      <c r="C37" s="320"/>
      <c r="D37" s="320"/>
      <c r="E37" s="200"/>
      <c r="F37" s="197"/>
      <c r="G37" s="295"/>
      <c r="H37" s="303"/>
      <c r="I37" s="304"/>
      <c r="J37" s="304"/>
      <c r="K37" s="304"/>
      <c r="L37" s="305"/>
    </row>
    <row r="38" spans="1:12">
      <c r="A38" s="201"/>
      <c r="B38" s="320"/>
      <c r="C38" s="320"/>
      <c r="D38" s="320"/>
      <c r="E38" s="200"/>
      <c r="F38" s="197"/>
      <c r="G38" s="295"/>
      <c r="H38" s="303"/>
      <c r="I38" s="304"/>
      <c r="J38" s="304"/>
      <c r="K38" s="304"/>
      <c r="L38" s="305"/>
    </row>
    <row r="39" spans="1:12">
      <c r="A39" s="201"/>
      <c r="B39" s="320"/>
      <c r="C39" s="320"/>
      <c r="D39" s="320"/>
      <c r="E39" s="200"/>
      <c r="F39" s="197"/>
      <c r="G39" s="295"/>
      <c r="H39" s="303"/>
      <c r="I39" s="304"/>
      <c r="J39" s="304"/>
      <c r="K39" s="304"/>
      <c r="L39" s="305"/>
    </row>
    <row r="40" spans="1:12">
      <c r="A40" s="319" t="s">
        <v>204</v>
      </c>
      <c r="B40" s="320"/>
      <c r="C40" s="320"/>
      <c r="D40" s="320"/>
      <c r="E40" s="320"/>
      <c r="F40" s="321"/>
      <c r="G40" s="295"/>
      <c r="H40" s="303"/>
      <c r="I40" s="304"/>
      <c r="J40" s="304"/>
      <c r="K40" s="304"/>
      <c r="L40" s="305"/>
    </row>
    <row r="41" spans="1:12">
      <c r="A41" s="201"/>
      <c r="B41" s="200"/>
      <c r="C41" s="200"/>
      <c r="D41" s="200"/>
      <c r="E41" s="200"/>
      <c r="F41" s="197"/>
      <c r="G41" s="295"/>
      <c r="H41" s="303"/>
      <c r="I41" s="304"/>
      <c r="J41" s="304"/>
      <c r="K41" s="304"/>
      <c r="L41" s="305"/>
    </row>
    <row r="42" spans="1:12" ht="12" customHeight="1">
      <c r="A42" s="202"/>
      <c r="B42" s="198"/>
      <c r="C42" s="198"/>
      <c r="D42" s="198"/>
      <c r="E42" s="198"/>
      <c r="F42" s="199"/>
      <c r="G42" s="295"/>
      <c r="H42" s="306"/>
      <c r="I42" s="307"/>
      <c r="J42" s="307"/>
      <c r="K42" s="307"/>
      <c r="L42" s="308"/>
    </row>
    <row r="43" spans="1:12" ht="12.75" hidden="1" customHeight="1">
      <c r="B43" s="3"/>
      <c r="L43" s="6"/>
    </row>
    <row r="44" spans="1:12" s="4" customFormat="1" ht="10.5" customHeight="1">
      <c r="B44" s="314"/>
      <c r="C44" s="315"/>
      <c r="D44" s="315"/>
      <c r="E44" s="315"/>
      <c r="F44" s="315"/>
      <c r="G44" s="315"/>
      <c r="H44" s="315"/>
      <c r="I44" s="315"/>
      <c r="J44" s="315"/>
      <c r="K44" s="315"/>
      <c r="L44" s="316"/>
    </row>
    <row r="45" spans="1:12" ht="13.5" customHeight="1">
      <c r="B45" s="16" t="s">
        <v>26</v>
      </c>
      <c r="C45" s="309" t="s">
        <v>27</v>
      </c>
      <c r="D45" s="310"/>
      <c r="E45" s="310"/>
      <c r="F45" s="311" t="s">
        <v>28</v>
      </c>
      <c r="G45" s="312"/>
      <c r="H45" s="313"/>
      <c r="I45" s="19" t="s">
        <v>29</v>
      </c>
      <c r="J45" s="112" t="s">
        <v>30</v>
      </c>
      <c r="K45" s="114"/>
      <c r="L45" s="111" t="s">
        <v>31</v>
      </c>
    </row>
  </sheetData>
  <mergeCells count="56"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S34"/>
  <sheetViews>
    <sheetView zoomScale="70" zoomScaleNormal="70" workbookViewId="0">
      <selection activeCell="N22" sqref="N22"/>
    </sheetView>
  </sheetViews>
  <sheetFormatPr defaultColWidth="11" defaultRowHeight="13.2"/>
  <cols>
    <col min="1" max="1" width="10" style="1" customWidth="1"/>
    <col min="2" max="2" width="3.21875" style="1" customWidth="1"/>
    <col min="3" max="6" width="10.109375" style="1" customWidth="1"/>
    <col min="7" max="8" width="3" style="1" customWidth="1"/>
    <col min="9" max="9" width="9.5546875" style="1" customWidth="1"/>
    <col min="10" max="10" width="5.6640625" style="1" customWidth="1"/>
    <col min="11" max="11" width="6.21875" style="1" customWidth="1"/>
    <col min="12" max="12" width="3" style="1" customWidth="1"/>
    <col min="13" max="13" width="9.109375" style="1" customWidth="1"/>
    <col min="14" max="14" width="28" style="1" customWidth="1"/>
    <col min="15" max="15" width="11" style="1"/>
    <col min="16" max="16" width="3.21875" style="1" customWidth="1"/>
    <col min="17" max="17" width="11.109375" style="1" customWidth="1"/>
    <col min="18" max="16384" width="11" style="1"/>
  </cols>
  <sheetData>
    <row r="1" spans="1:19" s="5" customFormat="1" ht="18.75" customHeight="1">
      <c r="A1" s="330">
        <v>2</v>
      </c>
      <c r="B1" s="341" t="s">
        <v>1</v>
      </c>
      <c r="C1" s="342"/>
      <c r="D1" s="336" t="s">
        <v>32</v>
      </c>
      <c r="E1" s="337"/>
      <c r="F1" s="337"/>
      <c r="G1" s="337"/>
      <c r="H1" s="337"/>
      <c r="I1" s="337"/>
      <c r="J1" s="338"/>
      <c r="K1" s="127" t="s">
        <v>3</v>
      </c>
      <c r="L1" s="128"/>
      <c r="M1" s="128"/>
      <c r="N1" s="339"/>
      <c r="O1" s="339"/>
      <c r="P1" s="339"/>
      <c r="Q1" s="340"/>
    </row>
    <row r="2" spans="1:19" s="2" customFormat="1" ht="18.75" customHeight="1">
      <c r="A2" s="331"/>
      <c r="B2" s="343" t="s">
        <v>7</v>
      </c>
      <c r="C2" s="344"/>
      <c r="D2" s="345"/>
      <c r="E2" s="332">
        <f>'Fr-01'!F5</f>
        <v>0</v>
      </c>
      <c r="F2" s="333"/>
      <c r="G2" s="333"/>
      <c r="H2" s="333"/>
      <c r="I2" s="333"/>
      <c r="J2" s="334"/>
      <c r="K2" s="247" t="s">
        <v>4</v>
      </c>
      <c r="L2" s="248"/>
      <c r="M2" s="335"/>
      <c r="N2" s="244" t="s">
        <v>5</v>
      </c>
      <c r="O2" s="346"/>
      <c r="P2" s="346"/>
      <c r="Q2" s="347"/>
      <c r="R2" s="5"/>
      <c r="S2" s="5"/>
    </row>
    <row r="3" spans="1:19" s="2" customFormat="1" ht="18.75" customHeight="1">
      <c r="A3" s="331"/>
      <c r="B3" s="354" t="s">
        <v>8</v>
      </c>
      <c r="C3" s="355"/>
      <c r="D3" s="356"/>
      <c r="E3" s="332">
        <f>'Fr-01'!F6</f>
        <v>0</v>
      </c>
      <c r="F3" s="333"/>
      <c r="G3" s="333"/>
      <c r="H3" s="333"/>
      <c r="I3" s="333"/>
      <c r="J3" s="334"/>
      <c r="K3" s="247" t="s">
        <v>6</v>
      </c>
      <c r="L3" s="248"/>
      <c r="M3" s="335"/>
      <c r="N3" s="244" t="s">
        <v>5</v>
      </c>
      <c r="O3" s="346"/>
      <c r="P3" s="346"/>
      <c r="Q3" s="347"/>
      <c r="R3" s="5"/>
      <c r="S3" s="5"/>
    </row>
    <row r="4" spans="1:19" ht="12.75" customHeight="1">
      <c r="A4" s="362" t="s">
        <v>9</v>
      </c>
      <c r="B4" s="357" t="s">
        <v>33</v>
      </c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  <c r="N4" s="357"/>
      <c r="O4" s="357"/>
      <c r="P4" s="357"/>
      <c r="Q4" s="358"/>
    </row>
    <row r="5" spans="1:19" ht="12.75" customHeight="1">
      <c r="A5" s="363"/>
      <c r="B5" s="359" t="s">
        <v>34</v>
      </c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60"/>
    </row>
    <row r="6" spans="1:19">
      <c r="A6" s="205"/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</row>
    <row r="7" spans="1:19" ht="30.75" customHeight="1">
      <c r="A7" s="361" t="s">
        <v>207</v>
      </c>
      <c r="B7" s="361"/>
      <c r="C7" s="361"/>
      <c r="D7" s="361"/>
      <c r="E7" s="361"/>
      <c r="F7" s="361"/>
      <c r="G7" s="361"/>
      <c r="H7" s="361"/>
      <c r="I7" s="361"/>
      <c r="J7" s="361"/>
      <c r="K7" s="361"/>
      <c r="L7" s="361"/>
      <c r="M7" s="361"/>
      <c r="N7" s="361"/>
      <c r="O7" s="361"/>
      <c r="P7" s="361"/>
      <c r="Q7" s="361"/>
    </row>
    <row r="8" spans="1:19" ht="30.75" customHeight="1">
      <c r="A8" s="205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</row>
    <row r="9" spans="1:19" ht="30.75" customHeight="1">
      <c r="A9" s="205"/>
      <c r="B9" s="348" t="s">
        <v>206</v>
      </c>
      <c r="C9" s="349"/>
      <c r="D9" s="349"/>
      <c r="E9" s="349"/>
      <c r="F9" s="349"/>
      <c r="G9" s="350"/>
      <c r="H9" s="206"/>
      <c r="I9" s="207"/>
      <c r="J9" s="205"/>
      <c r="K9" s="205"/>
      <c r="L9" s="348" t="s">
        <v>40</v>
      </c>
      <c r="M9" s="349"/>
      <c r="N9" s="349"/>
      <c r="O9" s="349"/>
      <c r="P9" s="350"/>
      <c r="Q9" s="205"/>
    </row>
    <row r="10" spans="1:19" ht="30.75" customHeight="1">
      <c r="A10" s="205"/>
      <c r="B10" s="210"/>
      <c r="C10" s="210"/>
      <c r="D10" s="210"/>
      <c r="E10" s="210"/>
      <c r="F10" s="210"/>
      <c r="G10" s="210"/>
      <c r="H10" s="205"/>
      <c r="I10" s="207"/>
      <c r="J10" s="205"/>
      <c r="K10" s="205"/>
      <c r="L10" s="210"/>
      <c r="M10" s="210"/>
      <c r="N10" s="210"/>
      <c r="O10" s="210"/>
      <c r="P10" s="210"/>
      <c r="Q10" s="205"/>
    </row>
    <row r="11" spans="1:19" ht="30.75" customHeight="1">
      <c r="A11" s="211"/>
      <c r="B11" s="351" t="s">
        <v>205</v>
      </c>
      <c r="C11" s="352"/>
      <c r="D11" s="352"/>
      <c r="E11" s="352"/>
      <c r="F11" s="352"/>
      <c r="G11" s="353"/>
      <c r="H11" s="205"/>
      <c r="I11" s="207"/>
      <c r="J11" s="205"/>
      <c r="K11" s="211"/>
      <c r="L11" s="351" t="s">
        <v>40</v>
      </c>
      <c r="M11" s="352"/>
      <c r="N11" s="352"/>
      <c r="O11" s="352"/>
      <c r="P11" s="353"/>
      <c r="Q11" s="205"/>
    </row>
    <row r="12" spans="1:19" ht="30.75" customHeight="1">
      <c r="A12" s="205"/>
      <c r="B12" s="205"/>
      <c r="C12" s="208"/>
      <c r="D12" s="208"/>
      <c r="E12" s="208"/>
      <c r="F12" s="208"/>
      <c r="G12" s="205"/>
      <c r="H12" s="205"/>
      <c r="I12" s="206"/>
      <c r="J12" s="205"/>
      <c r="K12" s="205"/>
      <c r="L12" s="205"/>
      <c r="M12" s="209"/>
      <c r="N12" s="209"/>
      <c r="O12" s="209"/>
      <c r="P12" s="205"/>
      <c r="Q12" s="205"/>
    </row>
    <row r="13" spans="1:19" ht="30.75" customHeight="1">
      <c r="A13" s="205"/>
      <c r="B13" s="205"/>
      <c r="C13" s="208"/>
      <c r="D13" s="208"/>
      <c r="E13" s="208"/>
      <c r="F13" s="208"/>
      <c r="G13" s="205"/>
      <c r="H13" s="205"/>
      <c r="I13" s="206"/>
      <c r="J13" s="205"/>
      <c r="K13" s="205"/>
      <c r="L13" s="205"/>
      <c r="M13" s="209"/>
      <c r="N13" s="209"/>
      <c r="O13" s="209"/>
      <c r="P13" s="205"/>
      <c r="Q13" s="205"/>
    </row>
    <row r="14" spans="1:19" ht="30.75" customHeight="1">
      <c r="A14" s="205"/>
      <c r="B14" s="205"/>
      <c r="C14" s="208"/>
      <c r="D14" s="208"/>
      <c r="E14" s="208"/>
      <c r="F14" s="208"/>
      <c r="G14" s="205"/>
      <c r="H14" s="205"/>
      <c r="I14" s="206"/>
      <c r="J14" s="205"/>
      <c r="K14" s="205"/>
      <c r="L14" s="205"/>
      <c r="M14" s="209"/>
      <c r="N14" s="209"/>
      <c r="O14" s="209"/>
      <c r="P14" s="205"/>
      <c r="Q14" s="205"/>
    </row>
    <row r="15" spans="1:19" ht="30.75" customHeight="1">
      <c r="A15" s="205"/>
      <c r="B15" s="205"/>
      <c r="C15" s="208"/>
      <c r="D15" s="208"/>
      <c r="E15" s="208"/>
      <c r="F15" s="208"/>
      <c r="G15" s="205"/>
      <c r="H15" s="205"/>
      <c r="I15" s="206"/>
      <c r="J15" s="205"/>
      <c r="K15" s="205"/>
      <c r="L15" s="205"/>
      <c r="M15" s="209"/>
      <c r="N15" s="209"/>
      <c r="O15" s="209"/>
      <c r="P15" s="205"/>
      <c r="Q15" s="205"/>
    </row>
    <row r="16" spans="1:19" ht="30.75" customHeight="1">
      <c r="A16" s="205"/>
      <c r="B16" s="205"/>
      <c r="C16" s="208"/>
      <c r="D16" s="208"/>
      <c r="E16" s="208"/>
      <c r="F16" s="208"/>
      <c r="G16" s="205"/>
      <c r="H16" s="205"/>
      <c r="I16" s="206"/>
      <c r="J16" s="205"/>
      <c r="K16" s="205"/>
      <c r="L16" s="205"/>
      <c r="M16" s="209"/>
      <c r="N16" s="209"/>
      <c r="O16" s="209"/>
      <c r="P16" s="205"/>
      <c r="Q16" s="205"/>
    </row>
    <row r="17" spans="1:17" ht="30.75" customHeight="1">
      <c r="A17" s="205"/>
      <c r="B17" s="205"/>
      <c r="C17" s="208"/>
      <c r="D17" s="208"/>
      <c r="E17" s="208"/>
      <c r="F17" s="208"/>
      <c r="G17" s="205"/>
      <c r="H17" s="205"/>
      <c r="I17" s="206"/>
      <c r="J17" s="205"/>
      <c r="K17" s="205"/>
      <c r="L17" s="205"/>
      <c r="M17" s="209"/>
      <c r="N17" s="209"/>
      <c r="O17" s="209"/>
      <c r="P17" s="205"/>
      <c r="Q17" s="205"/>
    </row>
    <row r="18" spans="1:17" ht="30.75" customHeight="1">
      <c r="A18" s="205"/>
      <c r="B18" s="205"/>
      <c r="C18" s="208"/>
      <c r="D18" s="208"/>
      <c r="E18" s="208"/>
      <c r="F18" s="208"/>
      <c r="G18" s="205"/>
      <c r="H18" s="205"/>
      <c r="I18" s="206"/>
      <c r="J18" s="205"/>
      <c r="K18" s="205"/>
      <c r="L18" s="205"/>
      <c r="M18" s="209"/>
      <c r="N18" s="209"/>
      <c r="O18" s="209"/>
      <c r="P18" s="205"/>
      <c r="Q18" s="205"/>
    </row>
    <row r="19" spans="1:17" ht="30.75" customHeight="1">
      <c r="A19" s="205"/>
      <c r="B19" s="205"/>
      <c r="C19" s="208"/>
      <c r="D19" s="208"/>
      <c r="E19" s="208"/>
      <c r="F19" s="208"/>
      <c r="G19" s="205"/>
      <c r="H19" s="205"/>
      <c r="I19" s="206"/>
      <c r="J19" s="205"/>
      <c r="K19" s="205"/>
      <c r="L19" s="205"/>
      <c r="M19" s="209"/>
      <c r="N19" s="209"/>
      <c r="O19" s="209"/>
      <c r="P19" s="205"/>
      <c r="Q19" s="205"/>
    </row>
    <row r="20" spans="1:17" ht="30.75" customHeight="1">
      <c r="A20" s="205"/>
      <c r="B20" s="205"/>
      <c r="C20" s="208"/>
      <c r="D20" s="208"/>
      <c r="E20" s="208"/>
      <c r="F20" s="208"/>
      <c r="G20" s="205"/>
      <c r="H20" s="205"/>
      <c r="I20" s="206"/>
      <c r="J20" s="205"/>
      <c r="K20" s="205"/>
      <c r="L20" s="205"/>
      <c r="M20" s="209"/>
      <c r="N20" s="209"/>
      <c r="O20" s="209"/>
      <c r="P20" s="205"/>
      <c r="Q20" s="205"/>
    </row>
    <row r="21" spans="1:17" ht="30.75" customHeight="1">
      <c r="A21" s="205"/>
      <c r="B21" s="205"/>
      <c r="C21" s="208"/>
      <c r="D21" s="208"/>
      <c r="E21" s="208"/>
      <c r="F21" s="208"/>
      <c r="G21" s="205"/>
      <c r="H21" s="205"/>
      <c r="I21" s="206"/>
      <c r="J21" s="205"/>
      <c r="K21" s="205"/>
      <c r="L21" s="205"/>
      <c r="M21" s="209"/>
      <c r="N21" s="209"/>
      <c r="O21" s="209"/>
      <c r="P21" s="205"/>
      <c r="Q21" s="205"/>
    </row>
    <row r="22" spans="1:17" ht="30.75" customHeight="1">
      <c r="A22" s="205"/>
      <c r="B22" s="205"/>
      <c r="C22" s="208"/>
      <c r="D22" s="208"/>
      <c r="E22" s="208"/>
      <c r="F22" s="208"/>
      <c r="G22" s="205"/>
      <c r="H22" s="205"/>
      <c r="I22" s="206"/>
      <c r="J22" s="205"/>
      <c r="K22" s="205"/>
      <c r="L22" s="205"/>
      <c r="M22" s="209"/>
      <c r="N22" s="209"/>
      <c r="O22" s="209"/>
      <c r="P22" s="205"/>
      <c r="Q22" s="205"/>
    </row>
    <row r="23" spans="1:17" ht="30.75" customHeight="1">
      <c r="A23" s="205"/>
      <c r="B23" s="205"/>
      <c r="C23" s="208"/>
      <c r="D23" s="208"/>
      <c r="E23" s="208"/>
      <c r="F23" s="208"/>
      <c r="G23" s="205"/>
      <c r="H23" s="205"/>
      <c r="I23" s="206"/>
      <c r="J23" s="205"/>
      <c r="K23" s="205"/>
      <c r="L23" s="205"/>
      <c r="M23" s="209"/>
      <c r="N23" s="209"/>
      <c r="O23" s="209"/>
      <c r="P23" s="205"/>
      <c r="Q23" s="205"/>
    </row>
    <row r="24" spans="1:17" ht="30.75" customHeight="1">
      <c r="A24" s="205"/>
      <c r="B24" s="205"/>
      <c r="C24" s="208"/>
      <c r="D24" s="208"/>
      <c r="E24" s="208"/>
      <c r="F24" s="208"/>
      <c r="G24" s="205"/>
      <c r="H24" s="205"/>
      <c r="I24" s="206"/>
      <c r="J24" s="205"/>
      <c r="K24" s="205"/>
      <c r="L24" s="205"/>
      <c r="M24" s="209"/>
      <c r="N24" s="209"/>
      <c r="O24" s="209"/>
      <c r="P24" s="205"/>
      <c r="Q24" s="205"/>
    </row>
    <row r="25" spans="1:17" ht="30.75" customHeight="1">
      <c r="A25" s="205"/>
      <c r="B25" s="205"/>
      <c r="C25" s="208"/>
      <c r="D25" s="208"/>
      <c r="E25" s="208"/>
      <c r="F25" s="208"/>
      <c r="G25" s="205"/>
      <c r="H25" s="205"/>
      <c r="I25" s="206"/>
      <c r="J25" s="205"/>
      <c r="K25" s="205"/>
      <c r="L25" s="205"/>
      <c r="M25" s="209"/>
      <c r="N25" s="209"/>
      <c r="O25" s="209"/>
      <c r="P25" s="205"/>
      <c r="Q25" s="205"/>
    </row>
    <row r="26" spans="1:17" ht="30.75" customHeight="1">
      <c r="A26" s="205"/>
      <c r="B26" s="205"/>
      <c r="C26" s="208"/>
      <c r="D26" s="208"/>
      <c r="E26" s="208"/>
      <c r="F26" s="208"/>
      <c r="G26" s="205"/>
      <c r="H26" s="205"/>
      <c r="I26" s="206"/>
      <c r="J26" s="205"/>
      <c r="K26" s="205"/>
      <c r="L26" s="205"/>
      <c r="M26" s="209"/>
      <c r="N26" s="209"/>
      <c r="O26" s="209"/>
      <c r="P26" s="205"/>
      <c r="Q26" s="205"/>
    </row>
    <row r="27" spans="1:17" ht="30.75" customHeight="1">
      <c r="A27" s="205"/>
      <c r="B27" s="205"/>
      <c r="C27" s="208"/>
      <c r="D27" s="208"/>
      <c r="E27" s="208"/>
      <c r="F27" s="208"/>
      <c r="G27" s="205"/>
      <c r="H27" s="205"/>
      <c r="I27" s="206"/>
      <c r="J27" s="205"/>
      <c r="K27" s="205"/>
      <c r="L27" s="205"/>
      <c r="M27" s="209"/>
      <c r="N27" s="209"/>
      <c r="O27" s="209"/>
      <c r="P27" s="205"/>
      <c r="Q27" s="205"/>
    </row>
    <row r="28" spans="1:17" ht="30.75" customHeight="1">
      <c r="A28" s="205"/>
      <c r="B28" s="205"/>
      <c r="C28" s="208"/>
      <c r="D28" s="208"/>
      <c r="E28" s="208"/>
      <c r="F28" s="208"/>
      <c r="G28" s="205"/>
      <c r="H28" s="205"/>
      <c r="I28" s="207"/>
      <c r="J28" s="205"/>
      <c r="K28" s="205"/>
      <c r="L28" s="205"/>
      <c r="M28" s="209"/>
      <c r="N28" s="209"/>
      <c r="O28" s="209"/>
      <c r="P28" s="205"/>
      <c r="Q28" s="205"/>
    </row>
    <row r="29" spans="1:17" ht="30.75" customHeight="1">
      <c r="A29" s="205"/>
      <c r="B29" s="205"/>
      <c r="C29" s="208"/>
      <c r="D29" s="208"/>
      <c r="E29" s="208"/>
      <c r="F29" s="208"/>
      <c r="G29" s="205"/>
      <c r="H29" s="205"/>
      <c r="I29" s="207"/>
      <c r="J29" s="205"/>
      <c r="K29" s="205"/>
      <c r="L29" s="205"/>
      <c r="M29" s="209"/>
      <c r="N29" s="209"/>
      <c r="O29" s="209"/>
      <c r="P29" s="205"/>
      <c r="Q29" s="205"/>
    </row>
    <row r="30" spans="1:17" ht="30.75" customHeight="1">
      <c r="A30" s="205"/>
      <c r="B30" s="205"/>
      <c r="C30" s="208"/>
      <c r="D30" s="208"/>
      <c r="E30" s="208"/>
      <c r="F30" s="208"/>
      <c r="G30" s="205"/>
      <c r="H30" s="205"/>
      <c r="I30" s="207"/>
      <c r="J30" s="205"/>
      <c r="K30" s="205"/>
      <c r="L30" s="205"/>
      <c r="M30" s="209"/>
      <c r="N30" s="209"/>
      <c r="O30" s="209"/>
      <c r="P30" s="205"/>
      <c r="Q30" s="205"/>
    </row>
    <row r="31" spans="1:17" ht="30.75" customHeight="1">
      <c r="A31" s="205"/>
      <c r="B31" s="205"/>
      <c r="C31" s="208"/>
      <c r="D31" s="208"/>
      <c r="E31" s="208"/>
      <c r="F31" s="208"/>
      <c r="G31" s="205"/>
      <c r="H31" s="205"/>
      <c r="I31" s="207"/>
      <c r="J31" s="205"/>
      <c r="K31" s="205"/>
      <c r="L31" s="205"/>
      <c r="M31" s="209"/>
      <c r="N31" s="209"/>
      <c r="O31" s="209"/>
      <c r="P31" s="205"/>
      <c r="Q31" s="205"/>
    </row>
    <row r="32" spans="1:17" ht="30.75" customHeight="1">
      <c r="A32" s="205"/>
      <c r="B32" s="205"/>
      <c r="C32" s="208"/>
      <c r="D32" s="208"/>
      <c r="E32" s="208"/>
      <c r="F32" s="208"/>
      <c r="G32" s="205"/>
      <c r="H32" s="205"/>
      <c r="I32" s="207"/>
      <c r="J32" s="205"/>
      <c r="K32" s="205"/>
      <c r="L32" s="205"/>
      <c r="M32" s="209"/>
      <c r="N32" s="209"/>
      <c r="O32" s="209"/>
      <c r="P32" s="205"/>
      <c r="Q32" s="205"/>
    </row>
    <row r="33" spans="1:17" s="4" customFormat="1" ht="30.75" customHeight="1">
      <c r="A33" s="204"/>
      <c r="B33" s="204"/>
      <c r="C33" s="204"/>
      <c r="D33" s="204"/>
      <c r="E33" s="204"/>
      <c r="F33" s="204"/>
      <c r="G33" s="204"/>
      <c r="H33" s="204"/>
      <c r="I33" s="207"/>
      <c r="J33" s="204"/>
      <c r="K33" s="204"/>
      <c r="L33" s="204"/>
      <c r="M33" s="204"/>
      <c r="N33" s="204"/>
      <c r="O33" s="204"/>
      <c r="P33" s="204"/>
      <c r="Q33" s="204"/>
    </row>
    <row r="34" spans="1:17">
      <c r="A34" s="16" t="s">
        <v>26</v>
      </c>
      <c r="B34" s="112"/>
      <c r="C34" s="309" t="str">
        <f>'Fr-01'!C45:E45</f>
        <v>(ที่ปรึกษา/ผู้คำนวณ)</v>
      </c>
      <c r="D34" s="327"/>
      <c r="E34" s="327"/>
      <c r="F34" s="312" t="s">
        <v>35</v>
      </c>
      <c r="G34" s="312"/>
      <c r="H34" s="203"/>
      <c r="I34" s="203"/>
      <c r="J34" s="328" t="str">
        <f>'Fr-01'!I45</f>
        <v>วันที่ผู้ทวนสอบตรวจเสร็จ</v>
      </c>
      <c r="K34" s="310"/>
      <c r="L34" s="310"/>
      <c r="M34" s="329"/>
      <c r="N34" s="16" t="s">
        <v>30</v>
      </c>
      <c r="O34" s="324" t="str">
        <f>'Fr-01'!L45</f>
        <v>กรณีที่ อบก. ให้แก้ไขเพิ่มเติม</v>
      </c>
      <c r="P34" s="325"/>
      <c r="Q34" s="326"/>
    </row>
  </sheetData>
  <mergeCells count="24">
    <mergeCell ref="L9:P9"/>
    <mergeCell ref="B11:G11"/>
    <mergeCell ref="B3:D3"/>
    <mergeCell ref="B4:Q4"/>
    <mergeCell ref="B5:Q5"/>
    <mergeCell ref="A7:Q7"/>
    <mergeCell ref="A4:A5"/>
    <mergeCell ref="L11:P11"/>
    <mergeCell ref="F34:G34"/>
    <mergeCell ref="O34:Q34"/>
    <mergeCell ref="C34:E34"/>
    <mergeCell ref="J34:M34"/>
    <mergeCell ref="A1:A3"/>
    <mergeCell ref="E3:J3"/>
    <mergeCell ref="K2:M2"/>
    <mergeCell ref="D1:J1"/>
    <mergeCell ref="N1:Q1"/>
    <mergeCell ref="B1:C1"/>
    <mergeCell ref="B2:D2"/>
    <mergeCell ref="N2:Q2"/>
    <mergeCell ref="K3:M3"/>
    <mergeCell ref="E2:J2"/>
    <mergeCell ref="N3:Q3"/>
    <mergeCell ref="B9:G9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2"/>
  <sheetViews>
    <sheetView zoomScale="130" zoomScaleNormal="130" workbookViewId="0">
      <selection activeCell="E30" sqref="E30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330">
        <v>3</v>
      </c>
      <c r="B1" s="14" t="s">
        <v>1</v>
      </c>
      <c r="C1" s="336" t="s">
        <v>36</v>
      </c>
      <c r="D1" s="337"/>
      <c r="E1" s="337"/>
      <c r="F1" s="337"/>
      <c r="G1" s="338"/>
      <c r="H1" s="127" t="s">
        <v>3</v>
      </c>
      <c r="I1" s="128"/>
      <c r="J1" s="372"/>
      <c r="K1" s="339"/>
      <c r="L1" s="339"/>
      <c r="M1" s="340"/>
    </row>
    <row r="2" spans="1:15" s="2" customFormat="1" ht="18.75" customHeight="1">
      <c r="A2" s="331"/>
      <c r="B2" s="247" t="s">
        <v>7</v>
      </c>
      <c r="C2" s="335"/>
      <c r="D2" s="373">
        <f>'Fr-02'!E2</f>
        <v>0</v>
      </c>
      <c r="E2" s="374"/>
      <c r="F2" s="374"/>
      <c r="G2" s="249"/>
      <c r="H2" s="247" t="s">
        <v>4</v>
      </c>
      <c r="I2" s="335"/>
      <c r="J2" s="244" t="s">
        <v>5</v>
      </c>
      <c r="K2" s="346"/>
      <c r="L2" s="346"/>
      <c r="M2" s="347"/>
      <c r="N2" s="5"/>
      <c r="O2" s="5"/>
    </row>
    <row r="3" spans="1:15" s="2" customFormat="1" ht="18.75" customHeight="1">
      <c r="A3" s="331"/>
      <c r="B3" s="247" t="s">
        <v>8</v>
      </c>
      <c r="C3" s="335"/>
      <c r="D3" s="373">
        <f>'Fr-02'!E3</f>
        <v>0</v>
      </c>
      <c r="E3" s="374"/>
      <c r="F3" s="374"/>
      <c r="G3" s="249"/>
      <c r="H3" s="247" t="s">
        <v>6</v>
      </c>
      <c r="I3" s="335"/>
      <c r="J3" s="244" t="s">
        <v>5</v>
      </c>
      <c r="K3" s="346"/>
      <c r="L3" s="346"/>
      <c r="M3" s="347"/>
      <c r="N3" s="5"/>
      <c r="O3" s="5"/>
    </row>
    <row r="4" spans="1:15" ht="12.75" customHeight="1">
      <c r="A4" s="362" t="s">
        <v>9</v>
      </c>
      <c r="B4" s="375" t="s">
        <v>37</v>
      </c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7"/>
    </row>
    <row r="5" spans="1:15" ht="12.75" customHeight="1">
      <c r="A5" s="363"/>
      <c r="B5" s="376" t="s">
        <v>38</v>
      </c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3"/>
    </row>
    <row r="6" spans="1:15" ht="12" customHeight="1">
      <c r="A6" s="377"/>
      <c r="B6" s="378"/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9"/>
    </row>
    <row r="7" spans="1:15">
      <c r="A7" s="21"/>
      <c r="B7" s="22"/>
      <c r="C7" s="22"/>
      <c r="D7" s="22"/>
      <c r="E7" s="23"/>
      <c r="F7" s="22"/>
      <c r="G7" s="24"/>
      <c r="H7" s="24"/>
      <c r="I7" s="25"/>
      <c r="J7" s="22"/>
      <c r="K7" s="22"/>
      <c r="L7" s="370" t="s">
        <v>39</v>
      </c>
      <c r="M7" s="371"/>
    </row>
    <row r="8" spans="1:15">
      <c r="B8" s="223"/>
      <c r="C8" s="223"/>
      <c r="D8" s="224"/>
      <c r="E8" s="28"/>
      <c r="F8" s="26"/>
      <c r="G8" s="29"/>
      <c r="H8" s="29"/>
      <c r="I8" s="27"/>
      <c r="J8" s="26"/>
      <c r="K8" s="26"/>
      <c r="L8" s="364" t="s">
        <v>40</v>
      </c>
      <c r="M8" s="365"/>
    </row>
    <row r="9" spans="1:15">
      <c r="B9" s="223"/>
      <c r="C9" s="223"/>
      <c r="D9" s="224"/>
      <c r="E9" s="28"/>
      <c r="F9" s="26"/>
      <c r="G9" s="29"/>
      <c r="H9" s="29"/>
      <c r="I9" s="27"/>
      <c r="J9" s="26"/>
      <c r="K9" s="26"/>
      <c r="L9" s="366" t="s">
        <v>41</v>
      </c>
      <c r="M9" s="367"/>
    </row>
    <row r="10" spans="1:15">
      <c r="B10" s="223"/>
      <c r="C10" s="223"/>
      <c r="D10" s="224"/>
      <c r="E10" s="28"/>
      <c r="F10" s="26"/>
      <c r="G10" s="26"/>
      <c r="H10" s="26"/>
      <c r="I10" s="26"/>
      <c r="J10" s="26"/>
      <c r="K10" s="26"/>
      <c r="L10" s="368" t="s">
        <v>42</v>
      </c>
      <c r="M10" s="369"/>
    </row>
    <row r="11" spans="1:15">
      <c r="B11" s="225"/>
      <c r="C11" s="225"/>
      <c r="D11" s="226"/>
      <c r="E11" s="215"/>
      <c r="F11" s="216"/>
      <c r="G11" s="217"/>
      <c r="H11" s="217"/>
      <c r="I11" s="218"/>
      <c r="J11" s="216"/>
      <c r="K11" s="228"/>
      <c r="L11" s="229"/>
      <c r="M11" s="229"/>
    </row>
    <row r="12" spans="1:15">
      <c r="B12" s="225"/>
      <c r="C12" s="225"/>
      <c r="D12" s="226"/>
      <c r="E12" s="215"/>
      <c r="J12" s="216"/>
      <c r="K12" s="228"/>
      <c r="L12" s="228"/>
      <c r="M12" s="230"/>
    </row>
    <row r="13" spans="1:15">
      <c r="B13" s="225"/>
      <c r="C13" s="225"/>
      <c r="D13" s="226"/>
      <c r="E13" s="219"/>
      <c r="F13" s="213"/>
      <c r="G13" s="213"/>
      <c r="H13" s="213"/>
      <c r="I13" s="213"/>
      <c r="J13" s="216"/>
      <c r="K13" s="228"/>
      <c r="L13" s="228"/>
      <c r="M13" s="230"/>
    </row>
    <row r="14" spans="1:15">
      <c r="B14" s="225"/>
      <c r="C14" s="225"/>
      <c r="D14" s="226"/>
      <c r="E14" s="219"/>
      <c r="F14" s="213"/>
      <c r="G14" s="213"/>
      <c r="H14" s="213"/>
      <c r="I14" s="213"/>
      <c r="J14" s="216"/>
      <c r="K14" s="228"/>
      <c r="L14" s="228"/>
      <c r="M14" s="228"/>
    </row>
    <row r="15" spans="1:15">
      <c r="B15" s="225"/>
      <c r="C15" s="225"/>
      <c r="D15" s="226"/>
      <c r="E15" s="219"/>
      <c r="F15" s="213"/>
      <c r="G15" s="213"/>
      <c r="H15" s="213"/>
      <c r="I15" s="213"/>
      <c r="J15" s="216"/>
      <c r="K15" s="220"/>
      <c r="L15" s="220"/>
      <c r="M15" s="220"/>
    </row>
    <row r="16" spans="1:15">
      <c r="B16" s="225"/>
      <c r="C16" s="225"/>
      <c r="D16" s="226"/>
      <c r="E16" s="219"/>
      <c r="F16" s="213"/>
      <c r="G16" s="213"/>
      <c r="H16" s="213"/>
      <c r="I16" s="213"/>
      <c r="J16" s="216"/>
      <c r="K16" s="220"/>
      <c r="L16" s="220"/>
      <c r="M16" s="220"/>
    </row>
    <row r="17" spans="2:13">
      <c r="B17" s="225"/>
      <c r="C17" s="225"/>
      <c r="D17" s="226"/>
      <c r="E17" s="219"/>
      <c r="F17" s="213"/>
      <c r="G17" s="213"/>
      <c r="H17" s="213"/>
      <c r="I17" s="213"/>
      <c r="J17" s="216"/>
      <c r="K17" s="228"/>
      <c r="L17" s="230"/>
      <c r="M17" s="228"/>
    </row>
    <row r="18" spans="2:13">
      <c r="B18" s="225"/>
      <c r="C18" s="225"/>
      <c r="D18" s="226"/>
      <c r="E18" s="219"/>
      <c r="F18" s="213"/>
      <c r="G18" s="213"/>
      <c r="H18" s="213"/>
      <c r="I18" s="213"/>
      <c r="J18" s="217"/>
      <c r="K18" s="231"/>
      <c r="L18" s="230"/>
      <c r="M18" s="228"/>
    </row>
    <row r="19" spans="2:13">
      <c r="B19" s="225"/>
      <c r="C19" s="225"/>
      <c r="D19" s="226"/>
      <c r="E19" s="219"/>
      <c r="F19" s="213"/>
      <c r="G19" s="213"/>
      <c r="H19" s="213"/>
      <c r="I19" s="213"/>
      <c r="J19" s="217"/>
      <c r="K19" s="231"/>
      <c r="L19" s="230"/>
      <c r="M19" s="228"/>
    </row>
    <row r="20" spans="2:13">
      <c r="B20" s="225"/>
      <c r="C20" s="225"/>
      <c r="D20" s="227"/>
      <c r="E20" s="219"/>
      <c r="F20" s="213"/>
      <c r="G20" s="213"/>
      <c r="H20" s="213"/>
      <c r="I20" s="4"/>
    </row>
    <row r="21" spans="2:13">
      <c r="B21" s="225"/>
      <c r="C21" s="225"/>
      <c r="D21" s="227"/>
      <c r="E21" s="219"/>
      <c r="F21" s="213"/>
      <c r="G21" s="213"/>
      <c r="H21" s="213"/>
      <c r="I21" s="4"/>
    </row>
    <row r="22" spans="2:13">
      <c r="B22" s="225"/>
      <c r="C22" s="225"/>
      <c r="D22" s="227"/>
      <c r="E22" s="219"/>
      <c r="F22" s="213"/>
      <c r="G22" s="213"/>
      <c r="H22" s="213"/>
      <c r="I22" s="4"/>
    </row>
    <row r="23" spans="2:13">
      <c r="B23" s="225"/>
      <c r="C23" s="225"/>
      <c r="D23" s="227"/>
      <c r="E23" s="219"/>
      <c r="F23" s="213"/>
      <c r="G23" s="213"/>
      <c r="H23" s="213"/>
      <c r="I23" s="4"/>
    </row>
    <row r="24" spans="2:13">
      <c r="B24" s="225"/>
      <c r="C24" s="225"/>
      <c r="D24" s="227"/>
      <c r="E24" s="219"/>
      <c r="F24" s="213"/>
      <c r="G24" s="213"/>
      <c r="H24" s="213"/>
      <c r="I24" s="4"/>
    </row>
    <row r="25" spans="2:13">
      <c r="B25" s="225"/>
      <c r="C25" s="225"/>
      <c r="D25" s="227"/>
      <c r="E25" s="219"/>
      <c r="F25" s="213"/>
      <c r="G25" s="213"/>
      <c r="H25" s="213"/>
      <c r="I25" s="4"/>
    </row>
    <row r="26" spans="2:13">
      <c r="B26" s="225"/>
      <c r="C26" s="225"/>
      <c r="D26" s="227"/>
      <c r="E26" s="219"/>
      <c r="F26" s="213"/>
      <c r="G26" s="213"/>
      <c r="H26" s="213"/>
      <c r="I26" s="4"/>
    </row>
    <row r="27" spans="2:13">
      <c r="B27" s="225"/>
      <c r="C27" s="225"/>
      <c r="D27" s="227"/>
      <c r="E27" s="219"/>
      <c r="F27" s="213"/>
      <c r="G27" s="213"/>
      <c r="H27" s="213"/>
      <c r="I27" s="4"/>
    </row>
    <row r="28" spans="2:13">
      <c r="B28" s="225"/>
      <c r="C28" s="225"/>
      <c r="D28" s="227"/>
      <c r="E28" s="219"/>
      <c r="F28" s="213"/>
      <c r="G28" s="213"/>
      <c r="H28" s="213"/>
      <c r="I28" s="4"/>
    </row>
    <row r="29" spans="2:13">
      <c r="B29" s="225"/>
      <c r="C29" s="225"/>
      <c r="D29" s="227"/>
      <c r="E29" s="219"/>
      <c r="F29" s="213"/>
      <c r="G29" s="213"/>
      <c r="H29" s="213"/>
      <c r="I29" s="4"/>
    </row>
    <row r="30" spans="2:13">
      <c r="B30" s="225"/>
      <c r="C30" s="225"/>
      <c r="D30" s="227"/>
      <c r="E30" s="219"/>
      <c r="F30" s="213"/>
      <c r="G30" s="213"/>
      <c r="H30" s="213"/>
      <c r="I30" s="4"/>
    </row>
    <row r="31" spans="2:13">
      <c r="B31" s="225"/>
      <c r="C31" s="225"/>
      <c r="D31" s="227"/>
      <c r="E31" s="219"/>
      <c r="F31" s="213"/>
      <c r="G31" s="213"/>
      <c r="H31" s="213"/>
      <c r="I31" s="4"/>
    </row>
    <row r="32" spans="2:13">
      <c r="B32" s="225"/>
      <c r="C32" s="225"/>
      <c r="D32" s="227"/>
      <c r="E32" s="219"/>
      <c r="F32" s="213"/>
      <c r="G32" s="213"/>
      <c r="H32" s="213"/>
      <c r="I32" s="4"/>
    </row>
    <row r="33" spans="2:9">
      <c r="B33" s="225"/>
      <c r="C33" s="225"/>
      <c r="D33" s="227"/>
      <c r="E33" s="219"/>
      <c r="F33" s="213"/>
      <c r="G33" s="213"/>
      <c r="H33" s="213"/>
      <c r="I33" s="4"/>
    </row>
    <row r="34" spans="2:9">
      <c r="B34" s="225"/>
      <c r="C34" s="225"/>
      <c r="D34" s="227"/>
      <c r="E34" s="219"/>
      <c r="F34" s="213"/>
      <c r="G34" s="213"/>
      <c r="H34" s="213"/>
      <c r="I34" s="4"/>
    </row>
    <row r="35" spans="2:9">
      <c r="B35" s="225"/>
      <c r="C35" s="225"/>
      <c r="D35" s="227"/>
      <c r="E35" s="219"/>
      <c r="F35" s="213"/>
      <c r="G35" s="213"/>
      <c r="H35" s="213"/>
      <c r="I35" s="4"/>
    </row>
    <row r="36" spans="2:9">
      <c r="B36" s="225"/>
      <c r="C36" s="225"/>
      <c r="D36" s="227"/>
      <c r="E36" s="219"/>
      <c r="F36" s="213"/>
      <c r="G36" s="213"/>
      <c r="H36" s="213"/>
      <c r="I36" s="4"/>
    </row>
    <row r="37" spans="2:9">
      <c r="B37" s="225"/>
      <c r="C37" s="225"/>
      <c r="D37" s="227"/>
      <c r="E37" s="219"/>
      <c r="F37" s="213"/>
      <c r="G37" s="213"/>
      <c r="H37" s="213"/>
      <c r="I37" s="4"/>
    </row>
    <row r="38" spans="2:9">
      <c r="B38" s="225"/>
      <c r="C38" s="225"/>
      <c r="D38" s="227"/>
      <c r="E38" s="219"/>
      <c r="F38" s="213"/>
      <c r="G38" s="213"/>
      <c r="H38" s="213"/>
      <c r="I38" s="4"/>
    </row>
    <row r="39" spans="2:9">
      <c r="B39" s="225"/>
      <c r="C39" s="225"/>
      <c r="D39" s="227"/>
      <c r="E39" s="219"/>
      <c r="F39" s="213"/>
      <c r="G39" s="213"/>
      <c r="H39" s="213"/>
      <c r="I39" s="4"/>
    </row>
    <row r="40" spans="2:9">
      <c r="B40" s="225"/>
      <c r="C40" s="225"/>
      <c r="D40" s="227"/>
      <c r="E40" s="219"/>
      <c r="F40" s="213"/>
      <c r="G40" s="213"/>
      <c r="H40" s="213"/>
      <c r="I40" s="4"/>
    </row>
    <row r="41" spans="2:9">
      <c r="B41" s="225"/>
      <c r="C41" s="225"/>
      <c r="D41" s="227"/>
      <c r="E41" s="219"/>
      <c r="F41" s="213"/>
      <c r="G41" s="213"/>
      <c r="H41" s="213"/>
      <c r="I41" s="4"/>
    </row>
    <row r="42" spans="2:9">
      <c r="B42" s="225"/>
      <c r="C42" s="225"/>
      <c r="D42" s="227"/>
      <c r="E42" s="219"/>
      <c r="F42" s="213"/>
      <c r="G42" s="213"/>
      <c r="H42" s="213"/>
      <c r="I42" s="4"/>
    </row>
    <row r="43" spans="2:9">
      <c r="B43" s="225"/>
      <c r="C43" s="225"/>
      <c r="D43" s="227"/>
      <c r="E43" s="219"/>
      <c r="F43" s="213"/>
      <c r="G43" s="213"/>
      <c r="H43" s="213"/>
      <c r="I43" s="4"/>
    </row>
    <row r="44" spans="2:9">
      <c r="B44" s="225"/>
      <c r="C44" s="225"/>
      <c r="D44" s="227"/>
      <c r="E44" s="219"/>
      <c r="F44" s="213"/>
      <c r="G44" s="213"/>
      <c r="H44" s="213"/>
      <c r="I44" s="4"/>
    </row>
    <row r="45" spans="2:9">
      <c r="B45" s="225"/>
      <c r="C45" s="225"/>
      <c r="D45" s="227"/>
      <c r="E45" s="219"/>
      <c r="F45" s="213"/>
      <c r="G45" s="213"/>
      <c r="H45" s="213"/>
      <c r="I45" s="4"/>
    </row>
    <row r="46" spans="2:9">
      <c r="B46" s="225"/>
      <c r="C46" s="225"/>
      <c r="D46" s="227"/>
      <c r="E46" s="219"/>
      <c r="F46" s="213"/>
      <c r="G46" s="213"/>
      <c r="H46" s="213"/>
      <c r="I46" s="4"/>
    </row>
    <row r="47" spans="2:9">
      <c r="B47" s="225"/>
      <c r="C47" s="225"/>
      <c r="D47" s="227"/>
      <c r="E47" s="219"/>
      <c r="F47" s="213"/>
      <c r="G47" s="213"/>
      <c r="H47" s="213"/>
      <c r="I47" s="4"/>
    </row>
    <row r="48" spans="2:9">
      <c r="B48" s="225"/>
      <c r="C48" s="225"/>
      <c r="D48" s="227"/>
      <c r="E48" s="219"/>
      <c r="F48" s="213"/>
      <c r="G48" s="213"/>
      <c r="H48" s="213"/>
      <c r="I48" s="4"/>
    </row>
    <row r="49" spans="1:13">
      <c r="B49" s="225"/>
      <c r="C49" s="225"/>
      <c r="D49" s="227"/>
      <c r="E49" s="219"/>
      <c r="F49" s="213"/>
      <c r="G49" s="213"/>
      <c r="H49" s="213"/>
      <c r="I49" s="4"/>
    </row>
    <row r="50" spans="1:13">
      <c r="B50" s="225"/>
      <c r="C50" s="225"/>
      <c r="D50" s="227"/>
      <c r="E50" s="219"/>
      <c r="F50" s="213"/>
      <c r="G50" s="213"/>
      <c r="H50" s="213"/>
      <c r="I50" s="4"/>
    </row>
    <row r="51" spans="1:13">
      <c r="B51" s="225"/>
      <c r="C51" s="225"/>
      <c r="D51" s="227"/>
      <c r="E51" s="219"/>
      <c r="F51" s="213"/>
      <c r="G51" s="213"/>
      <c r="H51" s="213"/>
      <c r="I51" s="4"/>
    </row>
    <row r="52" spans="1:13">
      <c r="B52" s="225"/>
      <c r="C52" s="225"/>
      <c r="D52" s="227"/>
      <c r="E52" s="219"/>
      <c r="F52" s="213"/>
      <c r="G52" s="213"/>
      <c r="H52" s="213"/>
      <c r="I52" s="4"/>
    </row>
    <row r="53" spans="1:13">
      <c r="B53" s="225"/>
      <c r="C53" s="225"/>
      <c r="D53" s="227"/>
      <c r="E53" s="219"/>
      <c r="F53" s="213"/>
      <c r="G53" s="213"/>
      <c r="H53" s="213"/>
      <c r="I53" s="4"/>
    </row>
    <row r="54" spans="1:13">
      <c r="B54" s="225"/>
      <c r="C54" s="225"/>
      <c r="D54" s="227"/>
      <c r="E54" s="219"/>
      <c r="F54" s="213"/>
      <c r="G54" s="213"/>
      <c r="H54" s="213"/>
      <c r="I54" s="4"/>
    </row>
    <row r="55" spans="1:13">
      <c r="B55" s="225"/>
      <c r="C55" s="225"/>
      <c r="D55" s="227"/>
      <c r="E55" s="219"/>
      <c r="F55" s="213"/>
      <c r="G55" s="213"/>
      <c r="H55" s="213"/>
      <c r="I55" s="4"/>
    </row>
    <row r="56" spans="1:13" s="8" customFormat="1">
      <c r="A56" s="1"/>
      <c r="B56" s="7"/>
      <c r="C56" s="7"/>
      <c r="D56" s="7"/>
      <c r="E56" s="1"/>
      <c r="F56" s="4"/>
      <c r="G56" s="4"/>
      <c r="H56" s="4"/>
      <c r="I56" s="4"/>
      <c r="J56" s="1"/>
      <c r="K56" s="1"/>
      <c r="L56" s="1"/>
      <c r="M56" s="6"/>
    </row>
    <row r="57" spans="1:13">
      <c r="B57" s="7"/>
      <c r="C57" s="7"/>
      <c r="D57" s="7"/>
      <c r="F57" s="4"/>
      <c r="G57" s="4"/>
      <c r="H57" s="4"/>
      <c r="I57" s="4"/>
      <c r="M57" s="6"/>
    </row>
    <row r="58" spans="1:13">
      <c r="B58" s="7"/>
      <c r="C58" s="7"/>
      <c r="D58" s="7"/>
      <c r="F58" s="4"/>
      <c r="G58" s="4"/>
      <c r="H58" s="4"/>
      <c r="I58" s="4"/>
      <c r="M58" s="6"/>
    </row>
    <row r="59" spans="1:13">
      <c r="A59" s="221"/>
      <c r="B59" s="212"/>
      <c r="C59" s="212"/>
      <c r="D59" s="212"/>
      <c r="E59" s="221"/>
      <c r="F59" s="214"/>
      <c r="G59" s="214"/>
      <c r="H59" s="214"/>
      <c r="I59" s="214"/>
      <c r="J59" s="221"/>
      <c r="K59" s="221"/>
      <c r="L59" s="221"/>
      <c r="M59" s="222"/>
    </row>
    <row r="60" spans="1:13">
      <c r="A60" s="16" t="s">
        <v>26</v>
      </c>
      <c r="B60" s="309" t="e" cm="1" vm="1">
        <f t="array" aca="1" ref="B60" ca="1">'Fr-01'!C45:E45</f>
        <v>#VALUE!</v>
      </c>
      <c r="C60" s="310"/>
      <c r="D60" s="310"/>
      <c r="E60" s="312" t="s">
        <v>28</v>
      </c>
      <c r="F60" s="312"/>
      <c r="G60" s="328" t="str">
        <f>'Fr-01'!I45</f>
        <v>วันที่ผู้ทวนสอบตรวจเสร็จ</v>
      </c>
      <c r="H60" s="310"/>
      <c r="I60" s="329"/>
      <c r="J60" s="16" t="s">
        <v>30</v>
      </c>
      <c r="K60" s="324" t="str">
        <f>'Fr-01'!L45</f>
        <v>กรณีที่ อบก. ให้แก้ไขเพิ่มเติม</v>
      </c>
      <c r="L60" s="325"/>
      <c r="M60" s="326"/>
    </row>
    <row r="62" spans="1:13" ht="13.5" customHeight="1"/>
  </sheetData>
  <mergeCells count="23"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  <mergeCell ref="A6:M6"/>
    <mergeCell ref="B60:D60"/>
    <mergeCell ref="E60:F60"/>
    <mergeCell ref="G60:I60"/>
    <mergeCell ref="K60:M60"/>
    <mergeCell ref="L8:M8"/>
    <mergeCell ref="L9:M9"/>
    <mergeCell ref="L10:M10"/>
  </mergeCells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zoomScaleNormal="100" workbookViewId="0">
      <pane xSplit="5" ySplit="10" topLeftCell="F112" activePane="bottomRight" state="frozen"/>
      <selection activeCell="Q30" sqref="Q30"/>
      <selection pane="topRight" activeCell="Q30" sqref="Q30"/>
      <selection pane="bottomLeft" activeCell="Q30" sqref="Q30"/>
      <selection pane="bottomRight" activeCell="D130" sqref="D13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31" customWidth="1"/>
    <col min="6" max="6" width="21.5546875" style="1" customWidth="1"/>
    <col min="7" max="7" width="9.109375" style="31" customWidth="1"/>
    <col min="8" max="14" width="3.6640625" style="1" customWidth="1"/>
    <col min="15" max="15" width="33.33203125" style="1" customWidth="1"/>
    <col min="16" max="16" width="8.44140625" style="30" customWidth="1"/>
    <col min="17" max="17" width="11.44140625" style="1" customWidth="1"/>
    <col min="18" max="18" width="7.6640625" style="30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380">
        <v>4.0999999999999996</v>
      </c>
      <c r="B1" s="34" t="s">
        <v>1</v>
      </c>
      <c r="C1" s="382" t="s">
        <v>47</v>
      </c>
      <c r="D1" s="382"/>
      <c r="E1" s="382"/>
      <c r="F1" s="382"/>
      <c r="G1" s="382"/>
      <c r="H1" s="382"/>
      <c r="I1" s="127" t="s">
        <v>3</v>
      </c>
      <c r="J1" s="128"/>
      <c r="K1" s="127"/>
      <c r="L1" s="128"/>
      <c r="M1" s="127"/>
      <c r="N1" s="128"/>
      <c r="O1" s="383"/>
      <c r="P1" s="383"/>
      <c r="Q1" s="383"/>
      <c r="R1" s="383"/>
      <c r="S1" s="383"/>
      <c r="T1" s="384"/>
    </row>
    <row r="2" spans="1:22" s="2" customFormat="1" ht="18.75" customHeight="1">
      <c r="A2" s="381"/>
      <c r="B2" s="15" t="s">
        <v>7</v>
      </c>
      <c r="C2" s="385" t="e">
        <f>#REF!</f>
        <v>#REF!</v>
      </c>
      <c r="D2" s="385"/>
      <c r="E2" s="386"/>
      <c r="F2" s="386"/>
      <c r="G2" s="386"/>
      <c r="H2" s="386"/>
      <c r="I2" s="15" t="s">
        <v>4</v>
      </c>
      <c r="J2" s="126"/>
      <c r="K2" s="126"/>
      <c r="L2" s="126"/>
      <c r="M2" s="126"/>
      <c r="N2" s="126"/>
      <c r="O2" s="387" t="s">
        <v>5</v>
      </c>
      <c r="P2" s="387"/>
      <c r="Q2" s="387"/>
      <c r="R2" s="387"/>
      <c r="S2" s="387"/>
      <c r="T2" s="388"/>
      <c r="U2" s="5"/>
      <c r="V2" s="5"/>
    </row>
    <row r="3" spans="1:22" s="2" customFormat="1" ht="18.75" customHeight="1">
      <c r="A3" s="381"/>
      <c r="B3" s="15" t="s">
        <v>8</v>
      </c>
      <c r="C3" s="385" t="e">
        <f>#REF!</f>
        <v>#REF!</v>
      </c>
      <c r="D3" s="385"/>
      <c r="E3" s="386"/>
      <c r="F3" s="386"/>
      <c r="G3" s="386"/>
      <c r="H3" s="386"/>
      <c r="I3" s="15" t="s">
        <v>6</v>
      </c>
      <c r="J3" s="126"/>
      <c r="K3" s="126"/>
      <c r="L3" s="126"/>
      <c r="M3" s="126"/>
      <c r="N3" s="126"/>
      <c r="O3" s="387" t="s">
        <v>5</v>
      </c>
      <c r="P3" s="387"/>
      <c r="Q3" s="387"/>
      <c r="R3" s="387"/>
      <c r="S3" s="387"/>
      <c r="T3" s="388"/>
      <c r="U3" s="5"/>
      <c r="V3" s="5"/>
    </row>
    <row r="4" spans="1:22" ht="13.5" customHeight="1">
      <c r="A4" s="398" t="s">
        <v>9</v>
      </c>
      <c r="B4" s="375" t="s">
        <v>48</v>
      </c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400"/>
    </row>
    <row r="5" spans="1:22" ht="13.5" customHeight="1">
      <c r="A5" s="399"/>
      <c r="B5" s="401" t="s">
        <v>49</v>
      </c>
      <c r="C5" s="402"/>
      <c r="D5" s="402"/>
      <c r="E5" s="402"/>
      <c r="F5" s="402"/>
      <c r="G5" s="402"/>
      <c r="H5" s="402"/>
      <c r="I5" s="402"/>
      <c r="J5" s="402"/>
      <c r="K5" s="402"/>
      <c r="L5" s="402"/>
      <c r="M5" s="402"/>
      <c r="N5" s="402"/>
      <c r="O5" s="402"/>
      <c r="P5" s="402"/>
      <c r="Q5" s="402"/>
      <c r="R5" s="402"/>
      <c r="S5" s="402"/>
      <c r="T5" s="403"/>
    </row>
    <row r="6" spans="1:22" ht="12" customHeight="1">
      <c r="A6" s="404"/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6"/>
    </row>
    <row r="7" spans="1:22">
      <c r="A7" s="407" t="s">
        <v>50</v>
      </c>
      <c r="B7" s="410" t="s">
        <v>44</v>
      </c>
      <c r="C7" s="413" t="s">
        <v>51</v>
      </c>
      <c r="D7" s="414"/>
      <c r="E7" s="415"/>
      <c r="F7" s="422" t="s">
        <v>52</v>
      </c>
      <c r="G7" s="425" t="s">
        <v>53</v>
      </c>
      <c r="H7" s="428" t="s">
        <v>54</v>
      </c>
      <c r="I7" s="429"/>
      <c r="J7" s="429"/>
      <c r="K7" s="429"/>
      <c r="L7" s="429"/>
      <c r="M7" s="430"/>
      <c r="N7" s="444" t="s">
        <v>55</v>
      </c>
      <c r="O7" s="451" t="s">
        <v>56</v>
      </c>
      <c r="P7" s="392" t="s">
        <v>57</v>
      </c>
      <c r="Q7" s="389" t="s">
        <v>58</v>
      </c>
      <c r="R7" s="392" t="s">
        <v>59</v>
      </c>
      <c r="S7" s="395" t="s">
        <v>60</v>
      </c>
      <c r="T7" s="440" t="s">
        <v>61</v>
      </c>
    </row>
    <row r="8" spans="1:22" s="9" customFormat="1" ht="12.75" customHeight="1">
      <c r="A8" s="408"/>
      <c r="B8" s="411"/>
      <c r="C8" s="416"/>
      <c r="D8" s="417"/>
      <c r="E8" s="418"/>
      <c r="F8" s="423"/>
      <c r="G8" s="426"/>
      <c r="H8" s="443" t="s">
        <v>62</v>
      </c>
      <c r="I8" s="443"/>
      <c r="J8" s="428" t="s">
        <v>63</v>
      </c>
      <c r="K8" s="429"/>
      <c r="L8" s="429"/>
      <c r="M8" s="444" t="s">
        <v>64</v>
      </c>
      <c r="N8" s="445"/>
      <c r="O8" s="452"/>
      <c r="P8" s="393"/>
      <c r="Q8" s="390"/>
      <c r="R8" s="393"/>
      <c r="S8" s="396"/>
      <c r="T8" s="441"/>
    </row>
    <row r="9" spans="1:22" s="9" customFormat="1" ht="12.75" customHeight="1">
      <c r="A9" s="408"/>
      <c r="B9" s="411"/>
      <c r="C9" s="419"/>
      <c r="D9" s="420"/>
      <c r="E9" s="421"/>
      <c r="F9" s="423"/>
      <c r="G9" s="426"/>
      <c r="H9" s="444" t="s">
        <v>65</v>
      </c>
      <c r="I9" s="447" t="s">
        <v>66</v>
      </c>
      <c r="J9" s="449" t="s">
        <v>67</v>
      </c>
      <c r="K9" s="444" t="s">
        <v>68</v>
      </c>
      <c r="L9" s="449" t="s">
        <v>69</v>
      </c>
      <c r="M9" s="445"/>
      <c r="N9" s="445"/>
      <c r="O9" s="452"/>
      <c r="P9" s="393"/>
      <c r="Q9" s="390"/>
      <c r="R9" s="393"/>
      <c r="S9" s="396"/>
      <c r="T9" s="441"/>
    </row>
    <row r="10" spans="1:22" ht="40.5" customHeight="1">
      <c r="A10" s="409"/>
      <c r="B10" s="412"/>
      <c r="C10" s="81" t="s">
        <v>45</v>
      </c>
      <c r="D10" s="32" t="s">
        <v>46</v>
      </c>
      <c r="E10" s="33" t="s">
        <v>70</v>
      </c>
      <c r="F10" s="424"/>
      <c r="G10" s="427"/>
      <c r="H10" s="446"/>
      <c r="I10" s="448"/>
      <c r="J10" s="450"/>
      <c r="K10" s="446"/>
      <c r="L10" s="450"/>
      <c r="M10" s="446"/>
      <c r="N10" s="446"/>
      <c r="O10" s="453"/>
      <c r="P10" s="394"/>
      <c r="Q10" s="391"/>
      <c r="R10" s="394"/>
      <c r="S10" s="397"/>
      <c r="T10" s="442"/>
    </row>
    <row r="11" spans="1:22" ht="19.5" customHeight="1">
      <c r="A11" s="232"/>
      <c r="T11" s="38"/>
    </row>
    <row r="12" spans="1:22" ht="19.5" customHeight="1">
      <c r="A12" s="232"/>
      <c r="T12" s="38"/>
    </row>
    <row r="13" spans="1:22" ht="19.5" customHeight="1">
      <c r="A13" s="232"/>
      <c r="T13" s="38"/>
    </row>
    <row r="14" spans="1:22" ht="19.5" customHeight="1">
      <c r="A14" s="232"/>
      <c r="T14" s="38"/>
    </row>
    <row r="15" spans="1:22" ht="19.5" customHeight="1">
      <c r="A15" s="232"/>
      <c r="T15" s="38"/>
    </row>
    <row r="16" spans="1:22" ht="19.5" customHeight="1">
      <c r="A16" s="232"/>
      <c r="T16" s="38"/>
    </row>
    <row r="17" spans="1:20" ht="19.5" customHeight="1">
      <c r="A17" s="232"/>
      <c r="T17" s="38"/>
    </row>
    <row r="18" spans="1:20" ht="19.5" customHeight="1">
      <c r="A18" s="232"/>
      <c r="T18" s="38"/>
    </row>
    <row r="19" spans="1:20" ht="19.5" customHeight="1">
      <c r="A19" s="232"/>
      <c r="T19" s="38"/>
    </row>
    <row r="20" spans="1:20" ht="19.5" customHeight="1">
      <c r="A20" s="232"/>
      <c r="T20" s="38"/>
    </row>
    <row r="21" spans="1:20" ht="19.5" customHeight="1">
      <c r="A21" s="232"/>
      <c r="T21" s="38"/>
    </row>
    <row r="22" spans="1:20" ht="19.5" customHeight="1">
      <c r="A22" s="232"/>
      <c r="T22" s="38"/>
    </row>
    <row r="23" spans="1:20" ht="19.5" customHeight="1">
      <c r="A23" s="232"/>
      <c r="T23" s="38"/>
    </row>
    <row r="24" spans="1:20" ht="19.5" customHeight="1">
      <c r="A24" s="232"/>
      <c r="T24" s="38"/>
    </row>
    <row r="25" spans="1:20" ht="19.5" customHeight="1">
      <c r="A25" s="232"/>
      <c r="T25" s="38"/>
    </row>
    <row r="26" spans="1:20" ht="19.5" customHeight="1">
      <c r="A26" s="232"/>
      <c r="T26" s="38"/>
    </row>
    <row r="27" spans="1:20" ht="19.5" customHeight="1">
      <c r="A27" s="232"/>
      <c r="T27" s="38"/>
    </row>
    <row r="28" spans="1:20" ht="19.5" customHeight="1">
      <c r="A28" s="232"/>
      <c r="T28" s="38"/>
    </row>
    <row r="29" spans="1:20" ht="19.5" customHeight="1">
      <c r="A29" s="232"/>
      <c r="T29" s="38"/>
    </row>
    <row r="30" spans="1:20" ht="19.5" customHeight="1">
      <c r="A30" s="232"/>
      <c r="T30" s="38"/>
    </row>
    <row r="31" spans="1:20" ht="19.5" customHeight="1">
      <c r="A31" s="232"/>
      <c r="T31" s="38"/>
    </row>
    <row r="32" spans="1:20" ht="19.5" customHeight="1">
      <c r="A32" s="232"/>
      <c r="T32" s="38"/>
    </row>
    <row r="33" spans="1:20" ht="19.5" customHeight="1">
      <c r="A33" s="232"/>
      <c r="T33" s="38"/>
    </row>
    <row r="34" spans="1:20" ht="19.5" customHeight="1">
      <c r="A34" s="232"/>
      <c r="T34" s="38"/>
    </row>
    <row r="35" spans="1:20" ht="19.5" customHeight="1">
      <c r="A35" s="232"/>
      <c r="T35" s="38"/>
    </row>
    <row r="36" spans="1:20" ht="19.5" customHeight="1">
      <c r="A36" s="232"/>
      <c r="T36" s="38"/>
    </row>
    <row r="37" spans="1:20" ht="19.5" customHeight="1">
      <c r="A37" s="232"/>
      <c r="T37" s="38"/>
    </row>
    <row r="38" spans="1:20" ht="19.5" customHeight="1">
      <c r="A38" s="232"/>
      <c r="T38" s="38"/>
    </row>
    <row r="39" spans="1:20" ht="19.5" customHeight="1">
      <c r="A39" s="232"/>
      <c r="T39" s="38"/>
    </row>
    <row r="40" spans="1:20" ht="19.5" customHeight="1">
      <c r="A40" s="232"/>
      <c r="T40" s="38"/>
    </row>
    <row r="41" spans="1:20" ht="19.5" customHeight="1">
      <c r="A41" s="232"/>
      <c r="T41" s="38"/>
    </row>
    <row r="42" spans="1:20" ht="19.5" customHeight="1">
      <c r="A42" s="232"/>
      <c r="T42" s="38"/>
    </row>
    <row r="43" spans="1:20" ht="19.5" customHeight="1">
      <c r="A43" s="232"/>
      <c r="T43" s="38"/>
    </row>
    <row r="44" spans="1:20" ht="19.5" customHeight="1">
      <c r="A44" s="232"/>
      <c r="T44" s="38"/>
    </row>
    <row r="45" spans="1:20" ht="19.5" customHeight="1">
      <c r="A45" s="232"/>
      <c r="T45" s="38"/>
    </row>
    <row r="46" spans="1:20" ht="19.5" customHeight="1">
      <c r="A46" s="232"/>
      <c r="T46" s="38"/>
    </row>
    <row r="47" spans="1:20" ht="19.5" customHeight="1">
      <c r="A47" s="232"/>
      <c r="T47" s="38"/>
    </row>
    <row r="48" spans="1:20" ht="19.5" customHeight="1">
      <c r="A48" s="232"/>
      <c r="T48" s="38"/>
    </row>
    <row r="49" spans="1:20" ht="19.5" customHeight="1">
      <c r="A49" s="232"/>
      <c r="T49" s="38"/>
    </row>
    <row r="50" spans="1:20" ht="19.5" customHeight="1">
      <c r="A50" s="232"/>
      <c r="T50" s="38"/>
    </row>
    <row r="51" spans="1:20" ht="19.5" customHeight="1">
      <c r="A51" s="232"/>
      <c r="T51" s="38"/>
    </row>
    <row r="52" spans="1:20" ht="19.5" customHeight="1">
      <c r="A52" s="232"/>
      <c r="T52" s="38"/>
    </row>
    <row r="53" spans="1:20" ht="19.5" customHeight="1">
      <c r="A53" s="232"/>
      <c r="T53" s="38"/>
    </row>
    <row r="54" spans="1:20" ht="19.5" customHeight="1">
      <c r="A54" s="232"/>
      <c r="T54" s="38"/>
    </row>
    <row r="55" spans="1:20" ht="19.5" customHeight="1">
      <c r="A55" s="232"/>
      <c r="T55" s="38"/>
    </row>
    <row r="56" spans="1:20" ht="19.5" customHeight="1">
      <c r="A56" s="232"/>
      <c r="T56" s="38"/>
    </row>
    <row r="57" spans="1:20" ht="19.5" customHeight="1">
      <c r="A57" s="232"/>
      <c r="T57" s="38"/>
    </row>
    <row r="58" spans="1:20" ht="19.5" customHeight="1">
      <c r="A58" s="232"/>
      <c r="T58" s="38"/>
    </row>
    <row r="59" spans="1:20" ht="19.5" customHeight="1">
      <c r="A59" s="232"/>
      <c r="T59" s="38"/>
    </row>
    <row r="60" spans="1:20" ht="19.5" customHeight="1">
      <c r="A60" s="232"/>
      <c r="T60" s="38"/>
    </row>
    <row r="61" spans="1:20" ht="19.5" customHeight="1">
      <c r="A61" s="232"/>
      <c r="T61" s="38"/>
    </row>
    <row r="62" spans="1:20" ht="19.5" customHeight="1">
      <c r="A62" s="232"/>
      <c r="T62" s="38"/>
    </row>
    <row r="63" spans="1:20" ht="19.5" customHeight="1">
      <c r="A63" s="232"/>
      <c r="T63" s="38"/>
    </row>
    <row r="64" spans="1:20" ht="19.5" customHeight="1">
      <c r="A64" s="232"/>
      <c r="T64" s="38"/>
    </row>
    <row r="65" spans="1:20" ht="19.5" customHeight="1">
      <c r="A65" s="232"/>
      <c r="T65" s="38"/>
    </row>
    <row r="66" spans="1:20" ht="19.5" customHeight="1">
      <c r="A66" s="232"/>
      <c r="T66" s="38"/>
    </row>
    <row r="67" spans="1:20" ht="19.5" customHeight="1">
      <c r="A67" s="232"/>
      <c r="T67" s="38"/>
    </row>
    <row r="68" spans="1:20" ht="19.5" customHeight="1">
      <c r="A68" s="232"/>
      <c r="T68" s="38"/>
    </row>
    <row r="69" spans="1:20" ht="19.5" customHeight="1">
      <c r="A69" s="232"/>
      <c r="T69" s="38"/>
    </row>
    <row r="70" spans="1:20" ht="19.5" customHeight="1">
      <c r="A70" s="232"/>
      <c r="T70" s="38"/>
    </row>
    <row r="71" spans="1:20" ht="19.5" customHeight="1">
      <c r="A71" s="232"/>
      <c r="T71" s="38"/>
    </row>
    <row r="72" spans="1:20" ht="19.5" customHeight="1">
      <c r="A72" s="232"/>
      <c r="T72" s="38"/>
    </row>
    <row r="73" spans="1:20" ht="19.5" customHeight="1">
      <c r="A73" s="232"/>
      <c r="T73" s="38"/>
    </row>
    <row r="74" spans="1:20" ht="19.5" customHeight="1">
      <c r="A74" s="232"/>
      <c r="T74" s="38"/>
    </row>
    <row r="75" spans="1:20" ht="19.5" customHeight="1">
      <c r="A75" s="232"/>
      <c r="T75" s="38"/>
    </row>
    <row r="76" spans="1:20" ht="19.5" customHeight="1">
      <c r="A76" s="232"/>
      <c r="T76" s="38"/>
    </row>
    <row r="77" spans="1:20" ht="19.5" customHeight="1">
      <c r="A77" s="232"/>
      <c r="T77" s="38"/>
    </row>
    <row r="78" spans="1:20" ht="19.5" customHeight="1">
      <c r="A78" s="232"/>
      <c r="T78" s="38"/>
    </row>
    <row r="79" spans="1:20" ht="19.5" customHeight="1">
      <c r="A79" s="232"/>
      <c r="T79" s="38"/>
    </row>
    <row r="80" spans="1:20" ht="19.5" customHeight="1">
      <c r="A80" s="232"/>
      <c r="T80" s="38"/>
    </row>
    <row r="81" spans="1:20" ht="19.5" customHeight="1">
      <c r="A81" s="232"/>
      <c r="T81" s="38"/>
    </row>
    <row r="82" spans="1:20" ht="19.5" customHeight="1">
      <c r="A82" s="232"/>
      <c r="T82" s="38"/>
    </row>
    <row r="83" spans="1:20" ht="19.5" customHeight="1">
      <c r="A83" s="232"/>
      <c r="T83" s="38"/>
    </row>
    <row r="84" spans="1:20" ht="19.5" customHeight="1">
      <c r="A84" s="232"/>
      <c r="T84" s="38"/>
    </row>
    <row r="85" spans="1:20" ht="19.5" customHeight="1">
      <c r="A85" s="232"/>
      <c r="T85" s="38"/>
    </row>
    <row r="86" spans="1:20" ht="19.5" customHeight="1">
      <c r="A86" s="232"/>
      <c r="T86" s="38"/>
    </row>
    <row r="87" spans="1:20" ht="19.5" customHeight="1">
      <c r="A87" s="232"/>
      <c r="T87" s="38"/>
    </row>
    <row r="88" spans="1:20" ht="19.5" customHeight="1">
      <c r="A88" s="232"/>
      <c r="T88" s="38"/>
    </row>
    <row r="89" spans="1:20" ht="19.5" customHeight="1">
      <c r="A89" s="232"/>
      <c r="T89" s="38"/>
    </row>
    <row r="90" spans="1:20" ht="19.5" customHeight="1">
      <c r="A90" s="232"/>
      <c r="T90" s="38"/>
    </row>
    <row r="91" spans="1:20" ht="19.5" customHeight="1">
      <c r="A91" s="232"/>
      <c r="T91" s="38"/>
    </row>
    <row r="92" spans="1:20" ht="19.5" customHeight="1">
      <c r="A92" s="232"/>
      <c r="T92" s="38"/>
    </row>
    <row r="93" spans="1:20" ht="19.5" customHeight="1">
      <c r="A93" s="232"/>
      <c r="T93" s="38"/>
    </row>
    <row r="94" spans="1:20" ht="19.5" customHeight="1">
      <c r="A94" s="232"/>
      <c r="T94" s="38"/>
    </row>
    <row r="95" spans="1:20" ht="19.5" customHeight="1">
      <c r="A95" s="232"/>
      <c r="T95" s="38"/>
    </row>
    <row r="96" spans="1:20" ht="19.5" customHeight="1">
      <c r="A96" s="232"/>
      <c r="T96" s="38"/>
    </row>
    <row r="97" spans="1:20" ht="19.5" customHeight="1">
      <c r="A97" s="232"/>
      <c r="T97" s="38"/>
    </row>
    <row r="98" spans="1:20" ht="19.5" customHeight="1">
      <c r="A98" s="232"/>
      <c r="T98" s="38"/>
    </row>
    <row r="99" spans="1:20" ht="19.5" customHeight="1">
      <c r="A99" s="232"/>
      <c r="T99" s="38"/>
    </row>
    <row r="100" spans="1:20" ht="19.5" customHeight="1">
      <c r="A100" s="232"/>
      <c r="T100" s="38"/>
    </row>
    <row r="101" spans="1:20" ht="19.5" customHeight="1">
      <c r="A101" s="232"/>
      <c r="T101" s="38"/>
    </row>
    <row r="102" spans="1:20" ht="19.5" customHeight="1">
      <c r="A102" s="232"/>
      <c r="T102" s="38"/>
    </row>
    <row r="103" spans="1:20" ht="19.5" customHeight="1">
      <c r="A103" s="232"/>
      <c r="T103" s="38"/>
    </row>
    <row r="104" spans="1:20" ht="19.5" customHeight="1">
      <c r="A104" s="232"/>
      <c r="T104" s="38"/>
    </row>
    <row r="105" spans="1:20" ht="19.5" customHeight="1">
      <c r="A105" s="232"/>
      <c r="T105" s="38"/>
    </row>
    <row r="106" spans="1:20" ht="19.5" customHeight="1">
      <c r="A106" s="232"/>
      <c r="T106" s="38"/>
    </row>
    <row r="107" spans="1:20" ht="19.5" customHeight="1">
      <c r="A107" s="232"/>
      <c r="T107" s="38"/>
    </row>
    <row r="108" spans="1:20" ht="19.5" customHeight="1">
      <c r="A108" s="232"/>
      <c r="T108" s="38"/>
    </row>
    <row r="109" spans="1:20" ht="19.5" customHeight="1">
      <c r="A109" s="232"/>
      <c r="T109" s="38"/>
    </row>
    <row r="110" spans="1:20" ht="19.5" customHeight="1">
      <c r="A110" s="232"/>
      <c r="T110" s="38"/>
    </row>
    <row r="111" spans="1:20" ht="19.5" customHeight="1">
      <c r="A111" s="232"/>
      <c r="T111" s="38"/>
    </row>
    <row r="112" spans="1:20" ht="19.5" customHeight="1">
      <c r="A112" s="232"/>
      <c r="T112" s="38"/>
    </row>
    <row r="113" spans="1:20" ht="19.5" customHeight="1">
      <c r="A113" s="232"/>
      <c r="T113" s="38"/>
    </row>
    <row r="114" spans="1:20" ht="19.5" customHeight="1">
      <c r="A114" s="232"/>
      <c r="T114" s="38"/>
    </row>
    <row r="115" spans="1:20" ht="19.5" customHeight="1">
      <c r="A115" s="232"/>
      <c r="T115" s="38"/>
    </row>
    <row r="116" spans="1:20" ht="19.5" customHeight="1">
      <c r="A116" s="232"/>
      <c r="T116" s="38"/>
    </row>
    <row r="117" spans="1:20" ht="19.5" customHeight="1">
      <c r="A117" s="232"/>
      <c r="T117" s="38"/>
    </row>
    <row r="118" spans="1:20" ht="19.5" customHeight="1">
      <c r="A118" s="232"/>
      <c r="T118" s="38"/>
    </row>
    <row r="119" spans="1:20" ht="19.5" customHeight="1">
      <c r="A119" s="232"/>
      <c r="T119" s="38"/>
    </row>
    <row r="120" spans="1:20" ht="19.5" customHeight="1">
      <c r="A120" s="232"/>
      <c r="T120" s="38"/>
    </row>
    <row r="121" spans="1:20" ht="19.5" customHeight="1">
      <c r="A121" s="232"/>
      <c r="T121" s="38"/>
    </row>
    <row r="122" spans="1:20" ht="19.5" customHeight="1">
      <c r="A122" s="232"/>
      <c r="T122" s="38"/>
    </row>
    <row r="123" spans="1:20" ht="19.5" customHeight="1">
      <c r="A123" s="232"/>
      <c r="T123" s="38"/>
    </row>
    <row r="124" spans="1:20" ht="19.5" customHeight="1">
      <c r="A124" s="232"/>
      <c r="T124" s="38"/>
    </row>
    <row r="125" spans="1:20" ht="19.5" customHeight="1">
      <c r="A125" s="232"/>
      <c r="T125" s="38"/>
    </row>
    <row r="126" spans="1:20" ht="19.5" customHeight="1">
      <c r="A126" s="232"/>
      <c r="T126" s="38"/>
    </row>
    <row r="127" spans="1:20" ht="19.5" customHeight="1">
      <c r="A127" s="232"/>
      <c r="T127" s="38"/>
    </row>
    <row r="128" spans="1:20" ht="19.5" customHeight="1">
      <c r="A128" s="232"/>
      <c r="T128" s="38"/>
    </row>
    <row r="129" spans="1:20" ht="19.5" customHeight="1">
      <c r="A129" s="232"/>
      <c r="T129" s="38"/>
    </row>
    <row r="130" spans="1:20" ht="19.5" customHeight="1">
      <c r="A130" s="232"/>
      <c r="T130" s="38"/>
    </row>
    <row r="131" spans="1:20" ht="19.5" customHeight="1">
      <c r="A131" s="232"/>
      <c r="T131" s="38"/>
    </row>
    <row r="132" spans="1:20" ht="19.5" customHeight="1">
      <c r="A132" s="232"/>
      <c r="T132" s="38"/>
    </row>
    <row r="133" spans="1:20" ht="19.5" customHeight="1">
      <c r="A133" s="232"/>
      <c r="T133" s="38"/>
    </row>
    <row r="134" spans="1:20" ht="19.5" customHeight="1">
      <c r="A134" s="232"/>
      <c r="T134" s="38"/>
    </row>
    <row r="135" spans="1:20" ht="19.5" customHeight="1">
      <c r="A135" s="232"/>
      <c r="T135" s="38"/>
    </row>
    <row r="136" spans="1:20" ht="19.5" customHeight="1">
      <c r="A136" s="232"/>
      <c r="T136" s="38"/>
    </row>
    <row r="137" spans="1:20" ht="19.5" customHeight="1">
      <c r="A137" s="232"/>
      <c r="T137" s="38"/>
    </row>
    <row r="138" spans="1:20" ht="19.5" customHeight="1">
      <c r="A138" s="232"/>
      <c r="T138" s="38"/>
    </row>
    <row r="139" spans="1:20" ht="19.5" customHeight="1">
      <c r="A139" s="232"/>
      <c r="T139" s="38"/>
    </row>
    <row r="140" spans="1:20" ht="19.5" customHeight="1">
      <c r="A140" s="232"/>
      <c r="T140" s="38"/>
    </row>
    <row r="141" spans="1:20" ht="19.5" customHeight="1">
      <c r="A141" s="232"/>
      <c r="T141" s="38"/>
    </row>
    <row r="142" spans="1:20" ht="19.5" customHeight="1">
      <c r="A142" s="232"/>
      <c r="T142" s="38"/>
    </row>
    <row r="143" spans="1:20" ht="19.5" customHeight="1">
      <c r="A143" s="232"/>
      <c r="T143" s="38"/>
    </row>
    <row r="144" spans="1:20" ht="19.5" customHeight="1">
      <c r="A144" s="232"/>
      <c r="T144" s="38"/>
    </row>
    <row r="145" spans="1:20" ht="19.5" customHeight="1">
      <c r="A145" s="232"/>
      <c r="T145" s="38"/>
    </row>
    <row r="146" spans="1:20" ht="19.5" customHeight="1">
      <c r="A146" s="232"/>
      <c r="T146" s="38"/>
    </row>
    <row r="147" spans="1:20" ht="19.5" customHeight="1">
      <c r="A147" s="232"/>
      <c r="T147" s="38"/>
    </row>
    <row r="148" spans="1:20" ht="19.5" customHeight="1">
      <c r="A148" s="232"/>
      <c r="T148" s="38"/>
    </row>
    <row r="149" spans="1:20" ht="19.5" customHeight="1">
      <c r="A149" s="232"/>
      <c r="T149" s="38"/>
    </row>
    <row r="150" spans="1:20" ht="19.5" customHeight="1">
      <c r="A150" s="232"/>
      <c r="T150" s="38"/>
    </row>
    <row r="151" spans="1:20" ht="19.5" customHeight="1">
      <c r="A151" s="232"/>
      <c r="T151" s="38"/>
    </row>
    <row r="152" spans="1:20" ht="19.5" customHeight="1">
      <c r="A152" s="232"/>
      <c r="T152" s="38"/>
    </row>
    <row r="153" spans="1:20" ht="19.5" customHeight="1">
      <c r="A153" s="232"/>
      <c r="T153" s="38"/>
    </row>
    <row r="154" spans="1:20" ht="19.5" customHeight="1">
      <c r="A154" s="232"/>
      <c r="T154" s="38"/>
    </row>
    <row r="155" spans="1:20" ht="19.5" customHeight="1">
      <c r="A155" s="232"/>
      <c r="T155" s="38"/>
    </row>
    <row r="156" spans="1:20" ht="19.5" customHeight="1">
      <c r="A156" s="232"/>
      <c r="T156" s="38"/>
    </row>
    <row r="157" spans="1:20" ht="19.5" customHeight="1">
      <c r="A157" s="232"/>
      <c r="T157" s="38"/>
    </row>
    <row r="158" spans="1:20" ht="19.5" customHeight="1">
      <c r="A158" s="232"/>
      <c r="T158" s="38"/>
    </row>
    <row r="159" spans="1:20" ht="19.5" customHeight="1">
      <c r="A159" s="232"/>
      <c r="T159" s="38"/>
    </row>
    <row r="160" spans="1:20" ht="19.5" customHeight="1">
      <c r="A160" s="232"/>
      <c r="T160" s="38"/>
    </row>
    <row r="161" spans="1:20" ht="13.8" thickBot="1">
      <c r="A161" s="39" t="s">
        <v>26</v>
      </c>
      <c r="B161" s="434" t="e">
        <f>'Fr-01'!C45:E45</f>
        <v>#VALUE!</v>
      </c>
      <c r="C161" s="435"/>
      <c r="D161" s="435"/>
      <c r="E161" s="435"/>
      <c r="F161" s="435"/>
      <c r="G161" s="436" t="s">
        <v>28</v>
      </c>
      <c r="H161" s="436"/>
      <c r="I161" s="436"/>
      <c r="J161" s="437" t="str">
        <f>'Fr-01'!I45</f>
        <v>วันที่ผู้ทวนสอบตรวจเสร็จ</v>
      </c>
      <c r="K161" s="438"/>
      <c r="L161" s="438"/>
      <c r="M161" s="438"/>
      <c r="N161" s="438"/>
      <c r="O161" s="439"/>
      <c r="P161" s="40"/>
      <c r="Q161" s="41" t="s">
        <v>30</v>
      </c>
      <c r="R161" s="431" t="str">
        <f>'Fr-01'!L45</f>
        <v>กรณีที่ อบก. ให้แก้ไขเพิ่มเติม</v>
      </c>
      <c r="S161" s="432"/>
      <c r="T161" s="433"/>
    </row>
    <row r="162" spans="1:20" s="4" customFormat="1" ht="21.75" customHeight="1">
      <c r="A162" s="1"/>
      <c r="B162" s="1"/>
      <c r="C162" s="1"/>
      <c r="D162" s="1"/>
      <c r="E162" s="31"/>
      <c r="F162" s="1"/>
      <c r="G162" s="31"/>
      <c r="H162" s="1"/>
      <c r="I162" s="1"/>
      <c r="J162" s="1"/>
      <c r="K162" s="1"/>
      <c r="L162" s="1"/>
      <c r="M162" s="1"/>
      <c r="N162" s="1"/>
      <c r="O162" s="1"/>
      <c r="P162" s="30"/>
      <c r="Q162" s="1"/>
      <c r="R162" s="30"/>
      <c r="S162" s="1"/>
      <c r="T162" s="1"/>
    </row>
  </sheetData>
  <mergeCells count="36"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A1:A3"/>
    <mergeCell ref="C1:H1"/>
    <mergeCell ref="O1:T1"/>
    <mergeCell ref="C2:H2"/>
    <mergeCell ref="O2:T2"/>
    <mergeCell ref="C3:H3"/>
    <mergeCell ref="O3:T3"/>
  </mergeCells>
  <pageMargins left="0.5" right="0.5" top="1.5" bottom="1" header="0.5" footer="0.5"/>
  <pageSetup paperSize="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27C-45AC-440E-BD48-7F6A68A47CDB}">
  <dimension ref="A1:AE301"/>
  <sheetViews>
    <sheetView zoomScale="130" zoomScaleNormal="130" zoomScaleSheetLayoutView="100" workbookViewId="0">
      <pane xSplit="4" ySplit="11" topLeftCell="E12" activePane="bottomRight" state="frozen"/>
      <selection activeCell="Q30" sqref="Q30"/>
      <selection pane="topRight" activeCell="Q30" sqref="Q30"/>
      <selection pane="bottomLeft" activeCell="Q30" sqref="Q30"/>
      <selection pane="bottomRight" activeCell="M27" sqref="M27"/>
    </sheetView>
  </sheetViews>
  <sheetFormatPr defaultColWidth="11" defaultRowHeight="13.2"/>
  <cols>
    <col min="1" max="1" width="11.5546875" style="1" customWidth="1"/>
    <col min="2" max="2" width="21" style="1" customWidth="1"/>
    <col min="3" max="3" width="6.6640625" style="1" customWidth="1"/>
    <col min="4" max="4" width="6.6640625" style="31" customWidth="1"/>
    <col min="5" max="5" width="7.109375" style="1" customWidth="1"/>
    <col min="6" max="6" width="21.6640625" style="1" customWidth="1"/>
    <col min="7" max="7" width="10.109375" style="1" customWidth="1"/>
    <col min="8" max="9" width="6.6640625" style="1" customWidth="1"/>
    <col min="10" max="10" width="8.441406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380">
        <v>4.2</v>
      </c>
      <c r="B1" s="508" t="s">
        <v>1</v>
      </c>
      <c r="C1" s="508"/>
      <c r="D1" s="382" t="s">
        <v>79</v>
      </c>
      <c r="E1" s="382"/>
      <c r="F1" s="382"/>
      <c r="G1" s="382"/>
      <c r="H1" s="382"/>
      <c r="I1" s="382"/>
      <c r="J1" s="382"/>
      <c r="K1" s="382"/>
      <c r="L1" s="382"/>
      <c r="M1" s="509" t="s">
        <v>3</v>
      </c>
      <c r="N1" s="510"/>
      <c r="O1" s="511"/>
      <c r="P1" s="511"/>
      <c r="Q1" s="511"/>
      <c r="R1" s="511"/>
      <c r="S1" s="511"/>
      <c r="T1" s="511"/>
      <c r="U1" s="511"/>
      <c r="V1" s="511"/>
      <c r="W1" s="511"/>
      <c r="X1" s="511"/>
      <c r="Y1" s="511"/>
      <c r="Z1" s="512"/>
      <c r="AA1" s="1"/>
      <c r="AB1" s="1"/>
      <c r="AC1" s="1"/>
      <c r="AD1" s="1"/>
    </row>
    <row r="2" spans="1:31" s="2" customFormat="1" ht="18.75" customHeight="1">
      <c r="A2" s="381"/>
      <c r="B2" s="513" t="s">
        <v>7</v>
      </c>
      <c r="C2" s="514"/>
      <c r="D2" s="515" t="e">
        <f>#REF!</f>
        <v>#REF!</v>
      </c>
      <c r="E2" s="515"/>
      <c r="F2" s="515"/>
      <c r="G2" s="516"/>
      <c r="H2" s="516"/>
      <c r="I2" s="516"/>
      <c r="J2" s="516"/>
      <c r="K2" s="516"/>
      <c r="L2" s="516"/>
      <c r="M2" s="15" t="s">
        <v>4</v>
      </c>
      <c r="N2" s="15"/>
      <c r="O2" s="495" t="s">
        <v>5</v>
      </c>
      <c r="P2" s="496"/>
      <c r="Q2" s="496"/>
      <c r="R2" s="496"/>
      <c r="S2" s="496"/>
      <c r="T2" s="496"/>
      <c r="U2" s="496"/>
      <c r="V2" s="496"/>
      <c r="W2" s="496"/>
      <c r="X2" s="496"/>
      <c r="Y2" s="496"/>
      <c r="Z2" s="497"/>
      <c r="AA2" s="9"/>
      <c r="AB2" s="9"/>
      <c r="AC2" s="9"/>
      <c r="AD2" s="9"/>
      <c r="AE2" s="5"/>
    </row>
    <row r="3" spans="1:31" s="2" customFormat="1" ht="18.75" customHeight="1">
      <c r="A3" s="381"/>
      <c r="B3" s="513" t="s">
        <v>8</v>
      </c>
      <c r="C3" s="514"/>
      <c r="D3" s="515" t="e">
        <f>#REF!</f>
        <v>#REF!</v>
      </c>
      <c r="E3" s="515"/>
      <c r="F3" s="515"/>
      <c r="G3" s="516"/>
      <c r="H3" s="516"/>
      <c r="I3" s="516"/>
      <c r="J3" s="516"/>
      <c r="K3" s="516"/>
      <c r="L3" s="516"/>
      <c r="M3" s="15" t="s">
        <v>6</v>
      </c>
      <c r="N3" s="15"/>
      <c r="O3" s="495" t="s">
        <v>5</v>
      </c>
      <c r="P3" s="496"/>
      <c r="Q3" s="496"/>
      <c r="R3" s="496"/>
      <c r="S3" s="496"/>
      <c r="T3" s="496"/>
      <c r="U3" s="496"/>
      <c r="V3" s="496"/>
      <c r="W3" s="496"/>
      <c r="X3" s="496"/>
      <c r="Y3" s="496"/>
      <c r="Z3" s="497"/>
      <c r="AA3" s="1"/>
      <c r="AB3" s="1"/>
      <c r="AC3" s="1"/>
      <c r="AD3" s="1"/>
      <c r="AE3" s="5"/>
    </row>
    <row r="4" spans="1:31" ht="12.75" customHeight="1">
      <c r="A4" s="498" t="s">
        <v>9</v>
      </c>
      <c r="B4" s="274" t="s">
        <v>80</v>
      </c>
      <c r="C4" s="500"/>
      <c r="D4" s="500"/>
      <c r="E4" s="500"/>
      <c r="F4" s="500"/>
      <c r="G4" s="500"/>
      <c r="H4" s="500"/>
      <c r="I4" s="500"/>
      <c r="J4" s="500"/>
      <c r="K4" s="500"/>
      <c r="L4" s="500"/>
      <c r="M4" s="500"/>
      <c r="N4" s="500"/>
      <c r="O4" s="500"/>
      <c r="P4" s="500"/>
      <c r="Q4" s="500"/>
      <c r="R4" s="500"/>
      <c r="S4" s="500"/>
      <c r="T4" s="500"/>
      <c r="U4" s="500"/>
      <c r="V4" s="500"/>
      <c r="W4" s="500"/>
      <c r="X4" s="500"/>
      <c r="Y4" s="500"/>
      <c r="Z4" s="501"/>
    </row>
    <row r="5" spans="1:31" ht="12.75" customHeight="1">
      <c r="A5" s="499"/>
      <c r="B5" s="502" t="s">
        <v>81</v>
      </c>
      <c r="C5" s="503"/>
      <c r="D5" s="503"/>
      <c r="E5" s="503"/>
      <c r="F5" s="503"/>
      <c r="G5" s="503"/>
      <c r="H5" s="503"/>
      <c r="I5" s="503"/>
      <c r="J5" s="503"/>
      <c r="K5" s="503"/>
      <c r="L5" s="503"/>
      <c r="M5" s="503"/>
      <c r="N5" s="503"/>
      <c r="O5" s="503"/>
      <c r="P5" s="503"/>
      <c r="Q5" s="503"/>
      <c r="R5" s="503"/>
      <c r="S5" s="503"/>
      <c r="T5" s="503"/>
      <c r="U5" s="503"/>
      <c r="V5" s="503"/>
      <c r="W5" s="503"/>
      <c r="X5" s="503"/>
      <c r="Y5" s="503"/>
      <c r="Z5" s="504"/>
    </row>
    <row r="6" spans="1:31" ht="12" customHeight="1">
      <c r="A6" s="505"/>
      <c r="B6" s="506"/>
      <c r="C6" s="506"/>
      <c r="D6" s="506"/>
      <c r="E6" s="506"/>
      <c r="F6" s="506"/>
      <c r="G6" s="506"/>
      <c r="H6" s="506"/>
      <c r="I6" s="506"/>
      <c r="J6" s="506"/>
      <c r="K6" s="506"/>
      <c r="L6" s="506"/>
      <c r="M6" s="506"/>
      <c r="N6" s="506"/>
      <c r="O6" s="506"/>
      <c r="P6" s="506"/>
      <c r="Q6" s="506"/>
      <c r="R6" s="506"/>
      <c r="S6" s="506"/>
      <c r="T6" s="506"/>
      <c r="U6" s="506"/>
      <c r="V6" s="506"/>
      <c r="W6" s="506"/>
      <c r="X6" s="506"/>
      <c r="Y6" s="506"/>
      <c r="Z6" s="507"/>
    </row>
    <row r="7" spans="1:31" s="9" customFormat="1" ht="12.75" customHeight="1">
      <c r="A7" s="407" t="s">
        <v>50</v>
      </c>
      <c r="B7" s="410" t="s">
        <v>82</v>
      </c>
      <c r="C7" s="410" t="s">
        <v>45</v>
      </c>
      <c r="D7" s="519" t="s">
        <v>70</v>
      </c>
      <c r="E7" s="522" t="s">
        <v>83</v>
      </c>
      <c r="F7" s="410" t="s">
        <v>84</v>
      </c>
      <c r="G7" s="481" t="s">
        <v>85</v>
      </c>
      <c r="H7" s="481"/>
      <c r="I7" s="481"/>
      <c r="J7" s="482" t="s">
        <v>86</v>
      </c>
      <c r="K7" s="481" t="s">
        <v>54</v>
      </c>
      <c r="L7" s="481"/>
      <c r="M7" s="475" t="s">
        <v>87</v>
      </c>
      <c r="N7" s="475"/>
      <c r="O7" s="475"/>
      <c r="P7" s="475"/>
      <c r="Q7" s="475"/>
      <c r="R7" s="486" t="s">
        <v>88</v>
      </c>
      <c r="S7" s="487"/>
      <c r="T7" s="475" t="s">
        <v>54</v>
      </c>
      <c r="U7" s="475"/>
      <c r="V7" s="486" t="s">
        <v>89</v>
      </c>
      <c r="W7" s="492" t="s">
        <v>57</v>
      </c>
      <c r="X7" s="451" t="s">
        <v>58</v>
      </c>
      <c r="Y7" s="395" t="s">
        <v>60</v>
      </c>
      <c r="Z7" s="476" t="s">
        <v>61</v>
      </c>
      <c r="AA7" s="1"/>
      <c r="AB7" s="1"/>
      <c r="AC7" s="1"/>
      <c r="AD7" s="1"/>
    </row>
    <row r="8" spans="1:31" ht="12.75" customHeight="1">
      <c r="A8" s="408"/>
      <c r="B8" s="517"/>
      <c r="C8" s="517"/>
      <c r="D8" s="520"/>
      <c r="E8" s="523"/>
      <c r="F8" s="423"/>
      <c r="G8" s="481"/>
      <c r="H8" s="481"/>
      <c r="I8" s="481"/>
      <c r="J8" s="483"/>
      <c r="K8" s="485"/>
      <c r="L8" s="485"/>
      <c r="M8" s="475"/>
      <c r="N8" s="475"/>
      <c r="O8" s="475"/>
      <c r="P8" s="475"/>
      <c r="Q8" s="475"/>
      <c r="R8" s="488"/>
      <c r="S8" s="489"/>
      <c r="T8" s="490"/>
      <c r="U8" s="490"/>
      <c r="V8" s="491"/>
      <c r="W8" s="493"/>
      <c r="X8" s="467"/>
      <c r="Y8" s="396"/>
      <c r="Z8" s="477"/>
    </row>
    <row r="9" spans="1:31" ht="12.75" customHeight="1">
      <c r="A9" s="408"/>
      <c r="B9" s="517"/>
      <c r="C9" s="517"/>
      <c r="D9" s="520"/>
      <c r="E9" s="523"/>
      <c r="F9" s="423"/>
      <c r="G9" s="481" t="s">
        <v>90</v>
      </c>
      <c r="H9" s="481" t="s">
        <v>45</v>
      </c>
      <c r="I9" s="481" t="s">
        <v>46</v>
      </c>
      <c r="J9" s="483"/>
      <c r="K9" s="471" t="s">
        <v>68</v>
      </c>
      <c r="L9" s="471" t="s">
        <v>69</v>
      </c>
      <c r="M9" s="473" t="s">
        <v>91</v>
      </c>
      <c r="N9" s="469" t="s">
        <v>92</v>
      </c>
      <c r="O9" s="475" t="s">
        <v>93</v>
      </c>
      <c r="P9" s="469" t="s">
        <v>94</v>
      </c>
      <c r="Q9" s="473" t="s">
        <v>95</v>
      </c>
      <c r="R9" s="80" t="s">
        <v>96</v>
      </c>
      <c r="S9" s="80" t="s">
        <v>97</v>
      </c>
      <c r="T9" s="479" t="s">
        <v>68</v>
      </c>
      <c r="U9" s="479" t="s">
        <v>69</v>
      </c>
      <c r="V9" s="491"/>
      <c r="W9" s="493"/>
      <c r="X9" s="467"/>
      <c r="Y9" s="396"/>
      <c r="Z9" s="477"/>
    </row>
    <row r="10" spans="1:31" ht="12.75" customHeight="1">
      <c r="A10" s="408"/>
      <c r="B10" s="517"/>
      <c r="C10" s="517"/>
      <c r="D10" s="520"/>
      <c r="E10" s="523"/>
      <c r="F10" s="423"/>
      <c r="G10" s="481"/>
      <c r="H10" s="481"/>
      <c r="I10" s="481"/>
      <c r="J10" s="483"/>
      <c r="K10" s="472"/>
      <c r="L10" s="472"/>
      <c r="M10" s="473"/>
      <c r="N10" s="474"/>
      <c r="O10" s="475"/>
      <c r="P10" s="474"/>
      <c r="Q10" s="473"/>
      <c r="R10" s="469" t="s">
        <v>98</v>
      </c>
      <c r="S10" s="469" t="s">
        <v>99</v>
      </c>
      <c r="T10" s="480"/>
      <c r="U10" s="480"/>
      <c r="V10" s="491"/>
      <c r="W10" s="493"/>
      <c r="X10" s="467"/>
      <c r="Y10" s="396"/>
      <c r="Z10" s="477"/>
    </row>
    <row r="11" spans="1:31" ht="27.75" customHeight="1" thickBot="1">
      <c r="A11" s="409"/>
      <c r="B11" s="518"/>
      <c r="C11" s="518"/>
      <c r="D11" s="521"/>
      <c r="E11" s="524"/>
      <c r="F11" s="424"/>
      <c r="G11" s="481"/>
      <c r="H11" s="481"/>
      <c r="I11" s="481"/>
      <c r="J11" s="484"/>
      <c r="K11" s="472"/>
      <c r="L11" s="472"/>
      <c r="M11" s="473"/>
      <c r="N11" s="470"/>
      <c r="O11" s="475"/>
      <c r="P11" s="470"/>
      <c r="Q11" s="473"/>
      <c r="R11" s="470"/>
      <c r="S11" s="470"/>
      <c r="T11" s="480"/>
      <c r="U11" s="480"/>
      <c r="V11" s="491"/>
      <c r="W11" s="494"/>
      <c r="X11" s="468"/>
      <c r="Y11" s="397"/>
      <c r="Z11" s="478"/>
    </row>
    <row r="12" spans="1:31" ht="13.2" customHeight="1" thickBot="1">
      <c r="A12" s="35"/>
      <c r="B12" s="237"/>
      <c r="D12" s="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454" t="s">
        <v>77</v>
      </c>
      <c r="W12" s="455"/>
      <c r="X12" s="18" t="e">
        <f>+#REF!+#REF!+#REF!+#REF!+#REF!</f>
        <v>#REF!</v>
      </c>
      <c r="Y12" s="456" t="s">
        <v>78</v>
      </c>
      <c r="Z12" s="457"/>
    </row>
    <row r="13" spans="1:31" ht="13.2" customHeight="1">
      <c r="A13" s="35"/>
      <c r="B13" s="237"/>
      <c r="D13" s="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233"/>
      <c r="W13" s="233"/>
      <c r="X13" s="234"/>
      <c r="Y13" s="235"/>
      <c r="Z13" s="236"/>
    </row>
    <row r="14" spans="1:31" ht="13.2" customHeight="1">
      <c r="A14" s="35"/>
      <c r="B14" s="237"/>
      <c r="D14" s="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233"/>
      <c r="W14" s="233"/>
      <c r="X14" s="234"/>
      <c r="Y14" s="235"/>
      <c r="Z14" s="236"/>
    </row>
    <row r="15" spans="1:31" ht="13.2" customHeight="1">
      <c r="A15" s="35"/>
      <c r="B15" s="237"/>
      <c r="D15" s="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33"/>
      <c r="W15" s="233"/>
      <c r="X15" s="234"/>
      <c r="Y15" s="235"/>
      <c r="Z15" s="236"/>
    </row>
    <row r="16" spans="1:31" ht="13.2" customHeight="1">
      <c r="A16" s="35"/>
      <c r="B16" s="237"/>
      <c r="D16" s="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33"/>
      <c r="W16" s="233"/>
      <c r="X16" s="234"/>
      <c r="Y16" s="235"/>
      <c r="Z16" s="236"/>
    </row>
    <row r="17" spans="1:26" ht="13.2" customHeight="1">
      <c r="A17" s="35"/>
      <c r="B17" s="237"/>
      <c r="D17" s="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33"/>
      <c r="W17" s="233"/>
      <c r="X17" s="234"/>
      <c r="Y17" s="235"/>
      <c r="Z17" s="236"/>
    </row>
    <row r="18" spans="1:26" ht="13.2" customHeight="1">
      <c r="A18" s="35"/>
      <c r="B18" s="237"/>
      <c r="D18" s="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33"/>
      <c r="W18" s="233"/>
      <c r="X18" s="234"/>
      <c r="Y18" s="235"/>
      <c r="Z18" s="236"/>
    </row>
    <row r="19" spans="1:26" ht="13.2" customHeight="1">
      <c r="A19" s="35"/>
      <c r="B19" s="237"/>
      <c r="D19" s="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233"/>
      <c r="W19" s="233"/>
      <c r="X19" s="234"/>
      <c r="Y19" s="235"/>
      <c r="Z19" s="236"/>
    </row>
    <row r="20" spans="1:26" ht="13.2" customHeight="1">
      <c r="A20" s="35"/>
      <c r="B20" s="237"/>
      <c r="D20" s="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33"/>
      <c r="W20" s="233"/>
      <c r="X20" s="234"/>
      <c r="Y20" s="235"/>
      <c r="Z20" s="236"/>
    </row>
    <row r="21" spans="1:26" ht="13.2" customHeight="1">
      <c r="A21" s="35"/>
      <c r="B21" s="237"/>
      <c r="D21" s="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33"/>
      <c r="W21" s="233"/>
      <c r="X21" s="234"/>
      <c r="Y21" s="235"/>
      <c r="Z21" s="236"/>
    </row>
    <row r="22" spans="1:26" ht="13.2" customHeight="1">
      <c r="A22" s="35"/>
      <c r="B22" s="237"/>
      <c r="D22" s="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233"/>
      <c r="W22" s="233"/>
      <c r="X22" s="234"/>
      <c r="Y22" s="235"/>
      <c r="Z22" s="236"/>
    </row>
    <row r="23" spans="1:26" ht="13.2" customHeight="1">
      <c r="A23" s="35"/>
      <c r="B23" s="237"/>
      <c r="D23" s="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233"/>
      <c r="W23" s="233"/>
      <c r="X23" s="234"/>
      <c r="Y23" s="235"/>
      <c r="Z23" s="236"/>
    </row>
    <row r="24" spans="1:26" ht="13.2" customHeight="1">
      <c r="A24" s="35"/>
      <c r="B24" s="237"/>
      <c r="D24" s="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33"/>
      <c r="W24" s="233"/>
      <c r="X24" s="234"/>
      <c r="Y24" s="235"/>
      <c r="Z24" s="236"/>
    </row>
    <row r="25" spans="1:26" ht="13.2" customHeight="1">
      <c r="A25" s="35"/>
      <c r="B25" s="237"/>
      <c r="D25" s="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33"/>
      <c r="W25" s="233"/>
      <c r="X25" s="234"/>
      <c r="Y25" s="235"/>
      <c r="Z25" s="236"/>
    </row>
    <row r="26" spans="1:26" ht="13.2" customHeight="1">
      <c r="A26" s="35"/>
      <c r="B26" s="237"/>
      <c r="D26" s="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33"/>
      <c r="W26" s="233"/>
      <c r="X26" s="234"/>
      <c r="Y26" s="235"/>
      <c r="Z26" s="236"/>
    </row>
    <row r="27" spans="1:26" ht="13.2" customHeight="1">
      <c r="A27" s="35"/>
      <c r="B27" s="237"/>
      <c r="D27" s="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33"/>
      <c r="W27" s="233"/>
      <c r="X27" s="234"/>
      <c r="Y27" s="235"/>
      <c r="Z27" s="236"/>
    </row>
    <row r="28" spans="1:26" ht="13.2" customHeight="1">
      <c r="A28" s="35"/>
      <c r="B28" s="237"/>
      <c r="D28" s="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33"/>
      <c r="W28" s="233"/>
      <c r="X28" s="234"/>
      <c r="Y28" s="235"/>
      <c r="Z28" s="236"/>
    </row>
    <row r="29" spans="1:26" ht="13.2" customHeight="1">
      <c r="A29" s="35"/>
      <c r="B29" s="237"/>
      <c r="D29" s="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33"/>
      <c r="W29" s="233"/>
      <c r="X29" s="234"/>
      <c r="Y29" s="235"/>
      <c r="Z29" s="236"/>
    </row>
    <row r="30" spans="1:26" ht="13.2" customHeight="1">
      <c r="A30" s="35"/>
      <c r="B30" s="237"/>
      <c r="D30" s="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233"/>
      <c r="W30" s="233"/>
      <c r="X30" s="234"/>
      <c r="Y30" s="235"/>
      <c r="Z30" s="236"/>
    </row>
    <row r="31" spans="1:26" ht="13.2" customHeight="1">
      <c r="A31" s="35"/>
      <c r="B31" s="237"/>
      <c r="D31" s="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233"/>
      <c r="W31" s="233"/>
      <c r="X31" s="234"/>
      <c r="Y31" s="235"/>
      <c r="Z31" s="236"/>
    </row>
    <row r="32" spans="1:26" ht="13.2" customHeight="1">
      <c r="A32" s="35"/>
      <c r="B32" s="237"/>
      <c r="D32" s="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233"/>
      <c r="W32" s="233"/>
      <c r="X32" s="234"/>
      <c r="Y32" s="235"/>
      <c r="Z32" s="236"/>
    </row>
    <row r="33" spans="1:26" ht="13.2" customHeight="1">
      <c r="A33" s="35"/>
      <c r="B33" s="237"/>
      <c r="D33" s="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233"/>
      <c r="W33" s="233"/>
      <c r="X33" s="234"/>
      <c r="Y33" s="235"/>
      <c r="Z33" s="236"/>
    </row>
    <row r="34" spans="1:26" ht="13.2" customHeight="1">
      <c r="A34" s="35"/>
      <c r="B34" s="237"/>
      <c r="D34" s="1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233"/>
      <c r="W34" s="233"/>
      <c r="X34" s="234"/>
      <c r="Y34" s="235"/>
      <c r="Z34" s="236"/>
    </row>
    <row r="35" spans="1:26" ht="13.2" customHeight="1">
      <c r="A35" s="35"/>
      <c r="B35" s="237"/>
      <c r="D35" s="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33"/>
      <c r="W35" s="233"/>
      <c r="X35" s="234"/>
      <c r="Y35" s="235"/>
      <c r="Z35" s="236"/>
    </row>
    <row r="36" spans="1:26" ht="13.2" customHeight="1">
      <c r="A36" s="35"/>
      <c r="B36" s="237"/>
      <c r="D36" s="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233"/>
      <c r="W36" s="233"/>
      <c r="X36" s="234"/>
      <c r="Y36" s="235"/>
      <c r="Z36" s="236"/>
    </row>
    <row r="37" spans="1:26" ht="13.2" customHeight="1">
      <c r="A37" s="35"/>
      <c r="B37" s="237"/>
      <c r="D37" s="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233"/>
      <c r="W37" s="233"/>
      <c r="X37" s="234"/>
      <c r="Y37" s="235"/>
      <c r="Z37" s="236"/>
    </row>
    <row r="38" spans="1:26" ht="13.2" customHeight="1">
      <c r="A38" s="35"/>
      <c r="B38" s="237"/>
      <c r="D38" s="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233"/>
      <c r="W38" s="233"/>
      <c r="X38" s="234"/>
      <c r="Y38" s="235"/>
      <c r="Z38" s="236"/>
    </row>
    <row r="39" spans="1:26" ht="13.2" customHeight="1">
      <c r="A39" s="35"/>
      <c r="B39" s="237"/>
      <c r="D39" s="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233"/>
      <c r="W39" s="233"/>
      <c r="X39" s="234"/>
      <c r="Y39" s="235"/>
      <c r="Z39" s="236"/>
    </row>
    <row r="40" spans="1:26" ht="13.2" customHeight="1">
      <c r="A40" s="35"/>
      <c r="B40" s="237"/>
      <c r="D40" s="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233"/>
      <c r="W40" s="233"/>
      <c r="X40" s="234"/>
      <c r="Y40" s="235"/>
      <c r="Z40" s="236"/>
    </row>
    <row r="41" spans="1:26" ht="13.2" customHeight="1">
      <c r="A41" s="35"/>
      <c r="B41" s="237"/>
      <c r="D41" s="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233"/>
      <c r="W41" s="233"/>
      <c r="X41" s="234"/>
      <c r="Y41" s="235"/>
      <c r="Z41" s="236"/>
    </row>
    <row r="42" spans="1:26" ht="13.2" customHeight="1">
      <c r="A42" s="35"/>
      <c r="B42" s="237"/>
      <c r="D42" s="1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233"/>
      <c r="W42" s="233"/>
      <c r="X42" s="234"/>
      <c r="Y42" s="235"/>
      <c r="Z42" s="236"/>
    </row>
    <row r="43" spans="1:26" ht="13.2" customHeight="1">
      <c r="A43" s="35"/>
      <c r="B43" s="237"/>
      <c r="D43" s="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233"/>
      <c r="W43" s="233"/>
      <c r="X43" s="234"/>
      <c r="Y43" s="235"/>
      <c r="Z43" s="236"/>
    </row>
    <row r="44" spans="1:26" ht="13.2" customHeight="1">
      <c r="A44" s="35"/>
      <c r="B44" s="237"/>
      <c r="D44" s="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233"/>
      <c r="W44" s="233"/>
      <c r="X44" s="234"/>
      <c r="Y44" s="235"/>
      <c r="Z44" s="236"/>
    </row>
    <row r="45" spans="1:26" ht="13.2" customHeight="1">
      <c r="A45" s="35"/>
      <c r="B45" s="237"/>
      <c r="D45" s="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233"/>
      <c r="W45" s="233"/>
      <c r="X45" s="234"/>
      <c r="Y45" s="235"/>
      <c r="Z45" s="236"/>
    </row>
    <row r="46" spans="1:26" ht="13.2" customHeight="1">
      <c r="A46" s="35"/>
      <c r="B46" s="237"/>
      <c r="D46" s="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233"/>
      <c r="W46" s="233"/>
      <c r="X46" s="234"/>
      <c r="Y46" s="235"/>
      <c r="Z46" s="236"/>
    </row>
    <row r="47" spans="1:26" ht="13.2" customHeight="1">
      <c r="A47" s="35"/>
      <c r="B47" s="237"/>
      <c r="D47" s="1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233"/>
      <c r="W47" s="233"/>
      <c r="X47" s="234"/>
      <c r="Y47" s="235"/>
      <c r="Z47" s="236"/>
    </row>
    <row r="48" spans="1:26" ht="13.2" customHeight="1">
      <c r="A48" s="35"/>
      <c r="B48" s="237"/>
      <c r="D48" s="1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233"/>
      <c r="W48" s="233"/>
      <c r="X48" s="234"/>
      <c r="Y48" s="235"/>
      <c r="Z48" s="236"/>
    </row>
    <row r="49" spans="1:26" ht="13.2" customHeight="1">
      <c r="A49" s="35"/>
      <c r="B49" s="237"/>
      <c r="D49" s="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233"/>
      <c r="W49" s="233"/>
      <c r="X49" s="234"/>
      <c r="Y49" s="235"/>
      <c r="Z49" s="236"/>
    </row>
    <row r="50" spans="1:26" ht="13.2" customHeight="1">
      <c r="A50" s="35"/>
      <c r="B50" s="237"/>
      <c r="D50" s="1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233"/>
      <c r="W50" s="233"/>
      <c r="X50" s="234"/>
      <c r="Y50" s="235"/>
      <c r="Z50" s="236"/>
    </row>
    <row r="51" spans="1:26" ht="13.2" customHeight="1">
      <c r="A51" s="35"/>
      <c r="B51" s="237"/>
      <c r="D51" s="1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233"/>
      <c r="W51" s="233"/>
      <c r="X51" s="234"/>
      <c r="Y51" s="235"/>
      <c r="Z51" s="236"/>
    </row>
    <row r="52" spans="1:26" ht="13.2" customHeight="1">
      <c r="A52" s="35"/>
      <c r="B52" s="237"/>
      <c r="D52" s="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233"/>
      <c r="W52" s="233"/>
      <c r="X52" s="234"/>
      <c r="Y52" s="235"/>
      <c r="Z52" s="236"/>
    </row>
    <row r="53" spans="1:26" ht="13.2" customHeight="1">
      <c r="A53" s="35"/>
      <c r="B53" s="237"/>
      <c r="D53" s="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233"/>
      <c r="W53" s="233"/>
      <c r="X53" s="234"/>
      <c r="Y53" s="235"/>
      <c r="Z53" s="236"/>
    </row>
    <row r="54" spans="1:26" ht="13.2" customHeight="1">
      <c r="A54" s="35"/>
      <c r="B54" s="237"/>
      <c r="D54" s="1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233"/>
      <c r="W54" s="233"/>
      <c r="X54" s="234"/>
      <c r="Y54" s="235"/>
      <c r="Z54" s="236"/>
    </row>
    <row r="55" spans="1:26" ht="13.2" customHeight="1">
      <c r="A55" s="35"/>
      <c r="B55" s="237"/>
      <c r="D55" s="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233"/>
      <c r="W55" s="233"/>
      <c r="X55" s="234"/>
      <c r="Y55" s="235"/>
      <c r="Z55" s="236"/>
    </row>
    <row r="56" spans="1:26" ht="13.2" customHeight="1">
      <c r="A56" s="35"/>
      <c r="B56" s="237"/>
      <c r="D56" s="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233"/>
      <c r="W56" s="233"/>
      <c r="X56" s="234"/>
      <c r="Y56" s="235"/>
      <c r="Z56" s="236"/>
    </row>
    <row r="57" spans="1:26" ht="13.2" customHeight="1">
      <c r="A57" s="35"/>
      <c r="B57" s="237"/>
      <c r="D57" s="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233"/>
      <c r="W57" s="233"/>
      <c r="X57" s="234"/>
      <c r="Y57" s="235"/>
      <c r="Z57" s="236"/>
    </row>
    <row r="58" spans="1:26" ht="13.2" customHeight="1">
      <c r="A58" s="35"/>
      <c r="B58" s="237"/>
      <c r="D58" s="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233"/>
      <c r="W58" s="233"/>
      <c r="X58" s="234"/>
      <c r="Y58" s="235"/>
      <c r="Z58" s="236"/>
    </row>
    <row r="59" spans="1:26" ht="13.2" customHeight="1">
      <c r="A59" s="35"/>
      <c r="B59" s="237"/>
      <c r="D59" s="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233"/>
      <c r="W59" s="233"/>
      <c r="X59" s="234"/>
      <c r="Y59" s="235"/>
      <c r="Z59" s="236"/>
    </row>
    <row r="60" spans="1:26" ht="13.2" customHeight="1">
      <c r="A60" s="35"/>
      <c r="B60" s="237"/>
      <c r="D60" s="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233"/>
      <c r="W60" s="233"/>
      <c r="X60" s="234"/>
      <c r="Y60" s="235"/>
      <c r="Z60" s="236"/>
    </row>
    <row r="61" spans="1:26" ht="13.2" customHeight="1">
      <c r="A61" s="35"/>
      <c r="B61" s="237"/>
      <c r="D61" s="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233"/>
      <c r="W61" s="233"/>
      <c r="X61" s="234"/>
      <c r="Y61" s="235"/>
      <c r="Z61" s="236"/>
    </row>
    <row r="62" spans="1:26" ht="13.2" customHeight="1">
      <c r="A62" s="35"/>
      <c r="B62" s="237"/>
      <c r="D62" s="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233"/>
      <c r="W62" s="233"/>
      <c r="X62" s="234"/>
      <c r="Y62" s="235"/>
      <c r="Z62" s="236"/>
    </row>
    <row r="63" spans="1:26" ht="13.2" customHeight="1">
      <c r="A63" s="35"/>
      <c r="B63" s="237"/>
      <c r="D63" s="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233"/>
      <c r="W63" s="233"/>
      <c r="X63" s="234"/>
      <c r="Y63" s="235"/>
      <c r="Z63" s="236"/>
    </row>
    <row r="64" spans="1:26" ht="13.2" customHeight="1">
      <c r="A64" s="35"/>
      <c r="B64" s="237"/>
      <c r="D64" s="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233"/>
      <c r="W64" s="233"/>
      <c r="X64" s="234"/>
      <c r="Y64" s="235"/>
      <c r="Z64" s="236"/>
    </row>
    <row r="65" spans="1:26" ht="13.2" customHeight="1">
      <c r="A65" s="35"/>
      <c r="B65" s="237"/>
      <c r="D65" s="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233"/>
      <c r="W65" s="233"/>
      <c r="X65" s="234"/>
      <c r="Y65" s="235"/>
      <c r="Z65" s="236"/>
    </row>
    <row r="66" spans="1:26" ht="13.2" customHeight="1">
      <c r="A66" s="35"/>
      <c r="B66" s="237"/>
      <c r="D66" s="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233"/>
      <c r="W66" s="233"/>
      <c r="X66" s="234"/>
      <c r="Y66" s="235"/>
      <c r="Z66" s="236"/>
    </row>
    <row r="67" spans="1:26" ht="13.2" customHeight="1">
      <c r="A67" s="35"/>
      <c r="B67" s="237"/>
      <c r="D67" s="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233"/>
      <c r="W67" s="233"/>
      <c r="X67" s="234"/>
      <c r="Y67" s="235"/>
      <c r="Z67" s="236"/>
    </row>
    <row r="68" spans="1:26" ht="13.2" customHeight="1">
      <c r="A68" s="35"/>
      <c r="B68" s="237"/>
      <c r="D68" s="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233"/>
      <c r="W68" s="233"/>
      <c r="X68" s="234"/>
      <c r="Y68" s="235"/>
      <c r="Z68" s="236"/>
    </row>
    <row r="69" spans="1:26" ht="13.2" customHeight="1">
      <c r="A69" s="35"/>
      <c r="B69" s="237"/>
      <c r="D69" s="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233"/>
      <c r="W69" s="233"/>
      <c r="X69" s="234"/>
      <c r="Y69" s="235"/>
      <c r="Z69" s="236"/>
    </row>
    <row r="70" spans="1:26" ht="13.2" customHeight="1">
      <c r="A70" s="35"/>
      <c r="B70" s="237"/>
      <c r="D70" s="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233"/>
      <c r="W70" s="233"/>
      <c r="X70" s="234"/>
      <c r="Y70" s="235"/>
      <c r="Z70" s="236"/>
    </row>
    <row r="71" spans="1:26" ht="13.2" customHeight="1">
      <c r="A71" s="35"/>
      <c r="B71" s="237"/>
      <c r="D71" s="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233"/>
      <c r="W71" s="233"/>
      <c r="X71" s="234"/>
      <c r="Y71" s="235"/>
      <c r="Z71" s="236"/>
    </row>
    <row r="72" spans="1:26" ht="13.2" customHeight="1">
      <c r="A72" s="35"/>
      <c r="B72" s="237"/>
      <c r="D72" s="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233"/>
      <c r="W72" s="233"/>
      <c r="X72" s="234"/>
      <c r="Y72" s="235"/>
      <c r="Z72" s="236"/>
    </row>
    <row r="73" spans="1:26" ht="13.2" customHeight="1">
      <c r="A73" s="35"/>
      <c r="B73" s="237"/>
      <c r="D73" s="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233"/>
      <c r="W73" s="233"/>
      <c r="X73" s="234"/>
      <c r="Y73" s="235"/>
      <c r="Z73" s="236"/>
    </row>
    <row r="74" spans="1:26" ht="13.2" customHeight="1">
      <c r="A74" s="35"/>
      <c r="B74" s="237"/>
      <c r="D74" s="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233"/>
      <c r="W74" s="233"/>
      <c r="X74" s="234"/>
      <c r="Y74" s="235"/>
      <c r="Z74" s="236"/>
    </row>
    <row r="75" spans="1:26" ht="13.2" customHeight="1">
      <c r="A75" s="35"/>
      <c r="B75" s="237"/>
      <c r="D75" s="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233"/>
      <c r="W75" s="233"/>
      <c r="X75" s="234"/>
      <c r="Y75" s="235"/>
      <c r="Z75" s="236"/>
    </row>
    <row r="76" spans="1:26" ht="13.2" customHeight="1">
      <c r="A76" s="35"/>
      <c r="B76" s="237"/>
      <c r="D76" s="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233"/>
      <c r="W76" s="233"/>
      <c r="X76" s="234"/>
      <c r="Y76" s="235"/>
      <c r="Z76" s="236"/>
    </row>
    <row r="77" spans="1:26" ht="13.2" customHeight="1">
      <c r="A77" s="35"/>
      <c r="B77" s="237"/>
      <c r="D77" s="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233"/>
      <c r="W77" s="233"/>
      <c r="X77" s="234"/>
      <c r="Y77" s="235"/>
      <c r="Z77" s="236"/>
    </row>
    <row r="78" spans="1:26" ht="13.2" customHeight="1">
      <c r="A78" s="35"/>
      <c r="B78" s="237"/>
      <c r="D78" s="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233"/>
      <c r="W78" s="233"/>
      <c r="X78" s="234"/>
      <c r="Y78" s="235"/>
      <c r="Z78" s="236"/>
    </row>
    <row r="79" spans="1:26" ht="13.2" customHeight="1">
      <c r="A79" s="35"/>
      <c r="B79" s="237"/>
      <c r="D79" s="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233"/>
      <c r="W79" s="233"/>
      <c r="X79" s="234"/>
      <c r="Y79" s="235"/>
      <c r="Z79" s="236"/>
    </row>
    <row r="80" spans="1:26" ht="13.2" customHeight="1">
      <c r="A80" s="35"/>
      <c r="B80" s="237"/>
      <c r="D80" s="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233"/>
      <c r="W80" s="233"/>
      <c r="X80" s="234"/>
      <c r="Y80" s="235"/>
      <c r="Z80" s="236"/>
    </row>
    <row r="81" spans="1:26" ht="13.2" customHeight="1">
      <c r="A81" s="35"/>
      <c r="B81" s="237"/>
      <c r="D81" s="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233"/>
      <c r="W81" s="233"/>
      <c r="X81" s="234"/>
      <c r="Y81" s="235"/>
      <c r="Z81" s="236"/>
    </row>
    <row r="82" spans="1:26" ht="13.2" customHeight="1">
      <c r="A82" s="35"/>
      <c r="B82" s="237"/>
      <c r="D82" s="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233"/>
      <c r="W82" s="233"/>
      <c r="X82" s="234"/>
      <c r="Y82" s="235"/>
      <c r="Z82" s="236"/>
    </row>
    <row r="83" spans="1:26" ht="13.2" customHeight="1">
      <c r="A83" s="35"/>
      <c r="B83" s="237"/>
      <c r="D83" s="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233"/>
      <c r="W83" s="233"/>
      <c r="X83" s="234"/>
      <c r="Y83" s="235"/>
      <c r="Z83" s="236"/>
    </row>
    <row r="84" spans="1:26" ht="13.2" customHeight="1">
      <c r="A84" s="35"/>
      <c r="B84" s="237"/>
      <c r="D84" s="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233"/>
      <c r="W84" s="233"/>
      <c r="X84" s="234"/>
      <c r="Y84" s="235"/>
      <c r="Z84" s="236"/>
    </row>
    <row r="85" spans="1:26" ht="13.2" customHeight="1">
      <c r="A85" s="35"/>
      <c r="B85" s="237"/>
      <c r="D85" s="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233"/>
      <c r="W85" s="233"/>
      <c r="X85" s="234"/>
      <c r="Y85" s="235"/>
      <c r="Z85" s="236"/>
    </row>
    <row r="86" spans="1:26" ht="13.2" customHeight="1">
      <c r="A86" s="35"/>
      <c r="B86" s="237"/>
      <c r="D86" s="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233"/>
      <c r="W86" s="233"/>
      <c r="X86" s="234"/>
      <c r="Y86" s="235"/>
      <c r="Z86" s="236"/>
    </row>
    <row r="87" spans="1:26" ht="13.2" customHeight="1">
      <c r="A87" s="35"/>
      <c r="B87" s="237"/>
      <c r="D87" s="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233"/>
      <c r="W87" s="233"/>
      <c r="X87" s="234"/>
      <c r="Y87" s="235"/>
      <c r="Z87" s="236"/>
    </row>
    <row r="88" spans="1:26" ht="13.2" customHeight="1">
      <c r="A88" s="35"/>
      <c r="B88" s="237"/>
      <c r="D88" s="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233"/>
      <c r="W88" s="233"/>
      <c r="X88" s="234"/>
      <c r="Y88" s="235"/>
      <c r="Z88" s="236"/>
    </row>
    <row r="89" spans="1:26" ht="13.2" customHeight="1">
      <c r="A89" s="35"/>
      <c r="B89" s="237"/>
      <c r="D89" s="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233"/>
      <c r="W89" s="233"/>
      <c r="X89" s="234"/>
      <c r="Y89" s="235"/>
      <c r="Z89" s="236"/>
    </row>
    <row r="90" spans="1:26" ht="13.2" customHeight="1">
      <c r="A90" s="35"/>
      <c r="B90" s="237"/>
      <c r="D90" s="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233"/>
      <c r="W90" s="233"/>
      <c r="X90" s="234"/>
      <c r="Y90" s="235"/>
      <c r="Z90" s="236"/>
    </row>
    <row r="91" spans="1:26" ht="13.2" customHeight="1">
      <c r="A91" s="35"/>
      <c r="B91" s="237"/>
      <c r="D91" s="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233"/>
      <c r="W91" s="233"/>
      <c r="X91" s="234"/>
      <c r="Y91" s="235"/>
      <c r="Z91" s="236"/>
    </row>
    <row r="92" spans="1:26" ht="13.2" customHeight="1">
      <c r="A92" s="35"/>
      <c r="B92" s="237"/>
      <c r="D92" s="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233"/>
      <c r="W92" s="233"/>
      <c r="X92" s="234"/>
      <c r="Y92" s="235"/>
      <c r="Z92" s="236"/>
    </row>
    <row r="93" spans="1:26" ht="13.2" customHeight="1">
      <c r="A93" s="35"/>
      <c r="B93" s="237"/>
      <c r="D93" s="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233"/>
      <c r="W93" s="233"/>
      <c r="X93" s="234"/>
      <c r="Y93" s="235"/>
      <c r="Z93" s="236"/>
    </row>
    <row r="94" spans="1:26" ht="13.2" customHeight="1">
      <c r="A94" s="35"/>
      <c r="B94" s="237"/>
      <c r="D94" s="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233"/>
      <c r="W94" s="233"/>
      <c r="X94" s="234"/>
      <c r="Y94" s="235"/>
      <c r="Z94" s="236"/>
    </row>
    <row r="95" spans="1:26" ht="13.2" customHeight="1">
      <c r="A95" s="35"/>
      <c r="B95" s="237"/>
      <c r="D95" s="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233"/>
      <c r="W95" s="233"/>
      <c r="X95" s="234"/>
      <c r="Y95" s="235"/>
      <c r="Z95" s="236"/>
    </row>
    <row r="96" spans="1:26" ht="13.2" customHeight="1">
      <c r="A96" s="35"/>
      <c r="B96" s="237"/>
      <c r="D96" s="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233"/>
      <c r="W96" s="233"/>
      <c r="X96" s="234"/>
      <c r="Y96" s="235"/>
      <c r="Z96" s="236"/>
    </row>
    <row r="97" spans="1:26" ht="13.2" customHeight="1">
      <c r="A97" s="35"/>
      <c r="B97" s="237"/>
      <c r="D97" s="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233"/>
      <c r="W97" s="233"/>
      <c r="X97" s="234"/>
      <c r="Y97" s="235"/>
      <c r="Z97" s="236"/>
    </row>
    <row r="98" spans="1:26" ht="13.2" customHeight="1">
      <c r="A98" s="35"/>
      <c r="B98" s="237"/>
      <c r="D98" s="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233"/>
      <c r="W98" s="233"/>
      <c r="X98" s="234"/>
      <c r="Y98" s="235"/>
      <c r="Z98" s="236"/>
    </row>
    <row r="99" spans="1:26" ht="13.2" customHeight="1">
      <c r="A99" s="35"/>
      <c r="B99" s="237"/>
      <c r="D99" s="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233"/>
      <c r="W99" s="233"/>
      <c r="X99" s="234"/>
      <c r="Y99" s="235"/>
      <c r="Z99" s="236"/>
    </row>
    <row r="100" spans="1:26" ht="13.2" customHeight="1">
      <c r="A100" s="35"/>
      <c r="B100" s="237"/>
      <c r="D100" s="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233"/>
      <c r="W100" s="233"/>
      <c r="X100" s="234"/>
      <c r="Y100" s="235"/>
      <c r="Z100" s="236"/>
    </row>
    <row r="101" spans="1:26" ht="13.2" customHeight="1">
      <c r="A101" s="35"/>
      <c r="B101" s="237"/>
      <c r="D101" s="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233"/>
      <c r="W101" s="233"/>
      <c r="X101" s="234"/>
      <c r="Y101" s="235"/>
      <c r="Z101" s="236"/>
    </row>
    <row r="102" spans="1:26" ht="13.2" customHeight="1">
      <c r="A102" s="35"/>
      <c r="B102" s="237"/>
      <c r="D102" s="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233"/>
      <c r="W102" s="233"/>
      <c r="X102" s="234"/>
      <c r="Y102" s="235"/>
      <c r="Z102" s="236"/>
    </row>
    <row r="103" spans="1:26" ht="13.2" customHeight="1">
      <c r="A103" s="35"/>
      <c r="B103" s="237"/>
      <c r="D103" s="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233"/>
      <c r="W103" s="233"/>
      <c r="X103" s="234"/>
      <c r="Y103" s="235"/>
      <c r="Z103" s="236"/>
    </row>
    <row r="104" spans="1:26" ht="13.2" customHeight="1">
      <c r="A104" s="35"/>
      <c r="B104" s="237"/>
      <c r="D104" s="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233"/>
      <c r="W104" s="233"/>
      <c r="X104" s="234"/>
      <c r="Y104" s="235"/>
      <c r="Z104" s="236"/>
    </row>
    <row r="105" spans="1:26" ht="13.2" customHeight="1">
      <c r="A105" s="35"/>
      <c r="B105" s="237"/>
      <c r="D105" s="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233"/>
      <c r="W105" s="233"/>
      <c r="X105" s="234"/>
      <c r="Y105" s="235"/>
      <c r="Z105" s="236"/>
    </row>
    <row r="106" spans="1:26" ht="13.2" customHeight="1">
      <c r="A106" s="35"/>
      <c r="B106" s="237"/>
      <c r="D106" s="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233"/>
      <c r="W106" s="233"/>
      <c r="X106" s="234"/>
      <c r="Y106" s="235"/>
      <c r="Z106" s="236"/>
    </row>
    <row r="107" spans="1:26" ht="13.2" customHeight="1">
      <c r="A107" s="35"/>
      <c r="B107" s="237"/>
      <c r="D107" s="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233"/>
      <c r="W107" s="233"/>
      <c r="X107" s="234"/>
      <c r="Y107" s="235"/>
      <c r="Z107" s="236"/>
    </row>
    <row r="108" spans="1:26" ht="13.2" customHeight="1">
      <c r="A108" s="35"/>
      <c r="B108" s="237"/>
      <c r="D108" s="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233"/>
      <c r="W108" s="233"/>
      <c r="X108" s="234"/>
      <c r="Y108" s="235"/>
      <c r="Z108" s="236"/>
    </row>
    <row r="109" spans="1:26" ht="13.2" customHeight="1">
      <c r="A109" s="35"/>
      <c r="B109" s="237"/>
      <c r="D109" s="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233"/>
      <c r="W109" s="233"/>
      <c r="X109" s="234"/>
      <c r="Y109" s="235"/>
      <c r="Z109" s="236"/>
    </row>
    <row r="110" spans="1:26" ht="13.2" customHeight="1">
      <c r="A110" s="35"/>
      <c r="B110" s="237"/>
      <c r="D110" s="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233"/>
      <c r="W110" s="233"/>
      <c r="X110" s="234"/>
      <c r="Y110" s="235"/>
      <c r="Z110" s="236"/>
    </row>
    <row r="111" spans="1:26" ht="13.2" customHeight="1">
      <c r="A111" s="35"/>
      <c r="B111" s="237"/>
      <c r="D111" s="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233"/>
      <c r="W111" s="233"/>
      <c r="X111" s="234"/>
      <c r="Y111" s="235"/>
      <c r="Z111" s="236"/>
    </row>
    <row r="112" spans="1:26" ht="13.2" customHeight="1">
      <c r="A112" s="35"/>
      <c r="B112" s="237"/>
      <c r="D112" s="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233"/>
      <c r="W112" s="233"/>
      <c r="X112" s="234"/>
      <c r="Y112" s="235"/>
      <c r="Z112" s="236"/>
    </row>
    <row r="113" spans="1:26" ht="13.2" customHeight="1">
      <c r="A113" s="35"/>
      <c r="B113" s="237"/>
      <c r="D113" s="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233"/>
      <c r="W113" s="233"/>
      <c r="X113" s="234"/>
      <c r="Y113" s="235"/>
      <c r="Z113" s="236"/>
    </row>
    <row r="114" spans="1:26" ht="13.2" customHeight="1">
      <c r="A114" s="35"/>
      <c r="B114" s="237"/>
      <c r="D114" s="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233"/>
      <c r="W114" s="233"/>
      <c r="X114" s="234"/>
      <c r="Y114" s="235"/>
      <c r="Z114" s="236"/>
    </row>
    <row r="115" spans="1:26" ht="13.2" customHeight="1">
      <c r="A115" s="35"/>
      <c r="B115" s="237"/>
      <c r="D115" s="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233"/>
      <c r="W115" s="233"/>
      <c r="X115" s="234"/>
      <c r="Y115" s="235"/>
      <c r="Z115" s="236"/>
    </row>
    <row r="116" spans="1:26" ht="13.2" customHeight="1">
      <c r="A116" s="35"/>
      <c r="B116" s="237"/>
      <c r="D116" s="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233"/>
      <c r="W116" s="233"/>
      <c r="X116" s="234"/>
      <c r="Y116" s="235"/>
      <c r="Z116" s="236"/>
    </row>
    <row r="117" spans="1:26" ht="13.2" customHeight="1">
      <c r="A117" s="35"/>
      <c r="B117" s="237"/>
      <c r="D117" s="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233"/>
      <c r="W117" s="233"/>
      <c r="X117" s="234"/>
      <c r="Y117" s="235"/>
      <c r="Z117" s="236"/>
    </row>
    <row r="118" spans="1:26" ht="13.2" customHeight="1">
      <c r="A118" s="35"/>
      <c r="B118" s="237"/>
      <c r="D118" s="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233"/>
      <c r="W118" s="233"/>
      <c r="X118" s="234"/>
      <c r="Y118" s="235"/>
      <c r="Z118" s="236"/>
    </row>
    <row r="119" spans="1:26" ht="13.2" customHeight="1">
      <c r="A119" s="35"/>
      <c r="B119" s="237"/>
      <c r="D119" s="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233"/>
      <c r="W119" s="233"/>
      <c r="X119" s="234"/>
      <c r="Y119" s="235"/>
      <c r="Z119" s="236"/>
    </row>
    <row r="120" spans="1:26" ht="13.2" customHeight="1">
      <c r="A120" s="35"/>
      <c r="B120" s="237"/>
      <c r="D120" s="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233"/>
      <c r="W120" s="233"/>
      <c r="X120" s="234"/>
      <c r="Y120" s="235"/>
      <c r="Z120" s="236"/>
    </row>
    <row r="121" spans="1:26" ht="13.2" customHeight="1">
      <c r="A121" s="35"/>
      <c r="B121" s="237"/>
      <c r="D121" s="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233"/>
      <c r="W121" s="233"/>
      <c r="X121" s="234"/>
      <c r="Y121" s="235"/>
      <c r="Z121" s="236"/>
    </row>
    <row r="122" spans="1:26" ht="13.2" customHeight="1">
      <c r="A122" s="35"/>
      <c r="B122" s="237"/>
      <c r="D122" s="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233"/>
      <c r="W122" s="233"/>
      <c r="X122" s="234"/>
      <c r="Y122" s="235"/>
      <c r="Z122" s="236"/>
    </row>
    <row r="123" spans="1:26" ht="13.2" customHeight="1">
      <c r="A123" s="35"/>
      <c r="B123" s="237"/>
      <c r="D123" s="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233"/>
      <c r="W123" s="233"/>
      <c r="X123" s="234"/>
      <c r="Y123" s="235"/>
      <c r="Z123" s="236"/>
    </row>
    <row r="124" spans="1:26" ht="13.2" customHeight="1">
      <c r="A124" s="35"/>
      <c r="B124" s="237"/>
      <c r="D124" s="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233"/>
      <c r="W124" s="233"/>
      <c r="X124" s="234"/>
      <c r="Y124" s="235"/>
      <c r="Z124" s="236"/>
    </row>
    <row r="125" spans="1:26" ht="13.2" customHeight="1">
      <c r="A125" s="35"/>
      <c r="B125" s="237"/>
      <c r="D125" s="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233"/>
      <c r="W125" s="233"/>
      <c r="X125" s="234"/>
      <c r="Y125" s="235"/>
      <c r="Z125" s="236"/>
    </row>
    <row r="126" spans="1:26" ht="13.2" customHeight="1">
      <c r="A126" s="35"/>
      <c r="B126" s="237"/>
      <c r="D126" s="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233"/>
      <c r="W126" s="233"/>
      <c r="X126" s="234"/>
      <c r="Y126" s="235"/>
      <c r="Z126" s="236"/>
    </row>
    <row r="127" spans="1:26" ht="13.2" customHeight="1">
      <c r="A127" s="35"/>
      <c r="B127" s="237"/>
      <c r="D127" s="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233"/>
      <c r="W127" s="233"/>
      <c r="X127" s="234"/>
      <c r="Y127" s="235"/>
      <c r="Z127" s="236"/>
    </row>
    <row r="128" spans="1:26" ht="13.2" customHeight="1">
      <c r="A128" s="35"/>
      <c r="B128" s="237"/>
      <c r="D128" s="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233"/>
      <c r="W128" s="233"/>
      <c r="X128" s="234"/>
      <c r="Y128" s="235"/>
      <c r="Z128" s="236"/>
    </row>
    <row r="129" spans="1:26" ht="13.2" customHeight="1">
      <c r="A129" s="35"/>
      <c r="B129" s="237"/>
      <c r="D129" s="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233"/>
      <c r="W129" s="233"/>
      <c r="X129" s="234"/>
      <c r="Y129" s="235"/>
      <c r="Z129" s="236"/>
    </row>
    <row r="130" spans="1:26" ht="13.2" customHeight="1">
      <c r="A130" s="35"/>
      <c r="B130" s="237"/>
      <c r="D130" s="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233"/>
      <c r="W130" s="233"/>
      <c r="X130" s="234"/>
      <c r="Y130" s="235"/>
      <c r="Z130" s="236"/>
    </row>
    <row r="131" spans="1:26" ht="13.2" customHeight="1">
      <c r="A131" s="35"/>
      <c r="B131" s="237"/>
      <c r="D131" s="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233"/>
      <c r="W131" s="233"/>
      <c r="X131" s="234"/>
      <c r="Y131" s="235"/>
      <c r="Z131" s="236"/>
    </row>
    <row r="132" spans="1:26" ht="13.2" customHeight="1">
      <c r="A132" s="35"/>
      <c r="B132" s="237"/>
      <c r="D132" s="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233"/>
      <c r="W132" s="233"/>
      <c r="X132" s="234"/>
      <c r="Y132" s="235"/>
      <c r="Z132" s="236"/>
    </row>
    <row r="133" spans="1:26" ht="13.2" customHeight="1">
      <c r="A133" s="35"/>
      <c r="B133" s="237"/>
      <c r="D133" s="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233"/>
      <c r="W133" s="233"/>
      <c r="X133" s="234"/>
      <c r="Y133" s="235"/>
      <c r="Z133" s="236"/>
    </row>
    <row r="134" spans="1:26" ht="13.2" customHeight="1">
      <c r="A134" s="35"/>
      <c r="B134" s="237"/>
      <c r="D134" s="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233"/>
      <c r="W134" s="233"/>
      <c r="X134" s="234"/>
      <c r="Y134" s="235"/>
      <c r="Z134" s="236"/>
    </row>
    <row r="135" spans="1:26" ht="13.2" customHeight="1">
      <c r="A135" s="35"/>
      <c r="B135" s="237"/>
      <c r="D135" s="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233"/>
      <c r="W135" s="233"/>
      <c r="X135" s="234"/>
      <c r="Y135" s="235"/>
      <c r="Z135" s="236"/>
    </row>
    <row r="136" spans="1:26" ht="13.2" customHeight="1">
      <c r="A136" s="35"/>
      <c r="B136" s="237"/>
      <c r="D136" s="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233"/>
      <c r="W136" s="233"/>
      <c r="X136" s="234"/>
      <c r="Y136" s="235"/>
      <c r="Z136" s="236"/>
    </row>
    <row r="137" spans="1:26" ht="13.2" customHeight="1">
      <c r="A137" s="35"/>
      <c r="B137" s="237"/>
      <c r="D137" s="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233"/>
      <c r="W137" s="233"/>
      <c r="X137" s="234"/>
      <c r="Y137" s="235"/>
      <c r="Z137" s="236"/>
    </row>
    <row r="138" spans="1:26" ht="13.2" customHeight="1">
      <c r="A138" s="35"/>
      <c r="B138" s="237"/>
      <c r="D138" s="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233"/>
      <c r="W138" s="233"/>
      <c r="X138" s="234"/>
      <c r="Y138" s="235"/>
      <c r="Z138" s="236"/>
    </row>
    <row r="139" spans="1:26" ht="13.2" customHeight="1">
      <c r="A139" s="35"/>
      <c r="B139" s="237"/>
      <c r="D139" s="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233"/>
      <c r="W139" s="233"/>
      <c r="X139" s="234"/>
      <c r="Y139" s="235"/>
      <c r="Z139" s="236"/>
    </row>
    <row r="140" spans="1:26" ht="13.2" customHeight="1">
      <c r="A140" s="35"/>
      <c r="B140" s="237"/>
      <c r="D140" s="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233"/>
      <c r="W140" s="233"/>
      <c r="X140" s="234"/>
      <c r="Y140" s="235"/>
      <c r="Z140" s="236"/>
    </row>
    <row r="141" spans="1:26" ht="13.2" customHeight="1">
      <c r="A141" s="35"/>
      <c r="B141" s="237"/>
      <c r="D141" s="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233"/>
      <c r="W141" s="233"/>
      <c r="X141" s="234"/>
      <c r="Y141" s="235"/>
      <c r="Z141" s="236"/>
    </row>
    <row r="142" spans="1:26" ht="13.2" customHeight="1">
      <c r="A142" s="35"/>
      <c r="B142" s="237"/>
      <c r="D142" s="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233"/>
      <c r="W142" s="233"/>
      <c r="X142" s="234"/>
      <c r="Y142" s="235"/>
      <c r="Z142" s="236"/>
    </row>
    <row r="143" spans="1:26" ht="13.2" customHeight="1">
      <c r="A143" s="35"/>
      <c r="B143" s="237"/>
      <c r="D143" s="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233"/>
      <c r="W143" s="233"/>
      <c r="X143" s="234"/>
      <c r="Y143" s="235"/>
      <c r="Z143" s="236"/>
    </row>
    <row r="144" spans="1:26" ht="13.2" customHeight="1">
      <c r="A144" s="35"/>
      <c r="B144" s="237"/>
      <c r="D144" s="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233"/>
      <c r="W144" s="233"/>
      <c r="X144" s="234"/>
      <c r="Y144" s="235"/>
      <c r="Z144" s="236"/>
    </row>
    <row r="145" spans="1:26" ht="13.2" customHeight="1">
      <c r="A145" s="35"/>
      <c r="B145" s="237"/>
      <c r="D145" s="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233"/>
      <c r="W145" s="233"/>
      <c r="X145" s="234"/>
      <c r="Y145" s="235"/>
      <c r="Z145" s="236"/>
    </row>
    <row r="146" spans="1:26" ht="13.2" customHeight="1">
      <c r="A146" s="35"/>
      <c r="B146" s="237"/>
      <c r="D146" s="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233"/>
      <c r="W146" s="233"/>
      <c r="X146" s="234"/>
      <c r="Y146" s="235"/>
      <c r="Z146" s="236"/>
    </row>
    <row r="147" spans="1:26" ht="13.2" customHeight="1">
      <c r="A147" s="35"/>
      <c r="B147" s="237"/>
      <c r="D147" s="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233"/>
      <c r="W147" s="233"/>
      <c r="X147" s="234"/>
      <c r="Y147" s="235"/>
      <c r="Z147" s="236"/>
    </row>
    <row r="148" spans="1:26" ht="13.2" customHeight="1">
      <c r="A148" s="35"/>
      <c r="B148" s="237"/>
      <c r="D148" s="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233"/>
      <c r="W148" s="233"/>
      <c r="X148" s="234"/>
      <c r="Y148" s="235"/>
      <c r="Z148" s="236"/>
    </row>
    <row r="149" spans="1:26" ht="13.2" customHeight="1">
      <c r="A149" s="35"/>
      <c r="B149" s="237"/>
      <c r="D149" s="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233"/>
      <c r="W149" s="233"/>
      <c r="X149" s="234"/>
      <c r="Y149" s="235"/>
      <c r="Z149" s="236"/>
    </row>
    <row r="150" spans="1:26" ht="13.2" customHeight="1">
      <c r="A150" s="35"/>
      <c r="B150" s="237"/>
      <c r="D150" s="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233"/>
      <c r="W150" s="233"/>
      <c r="X150" s="234"/>
      <c r="Y150" s="235"/>
      <c r="Z150" s="236"/>
    </row>
    <row r="151" spans="1:26" ht="13.2" customHeight="1">
      <c r="A151" s="35"/>
      <c r="B151" s="237"/>
      <c r="D151" s="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233"/>
      <c r="W151" s="233"/>
      <c r="X151" s="234"/>
      <c r="Y151" s="235"/>
      <c r="Z151" s="236"/>
    </row>
    <row r="152" spans="1:26" ht="13.2" customHeight="1">
      <c r="A152" s="35"/>
      <c r="B152" s="237"/>
      <c r="D152" s="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233"/>
      <c r="W152" s="233"/>
      <c r="X152" s="234"/>
      <c r="Y152" s="235"/>
      <c r="Z152" s="236"/>
    </row>
    <row r="153" spans="1:26" ht="13.2" customHeight="1">
      <c r="A153" s="35"/>
      <c r="B153" s="237"/>
      <c r="D153" s="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233"/>
      <c r="W153" s="233"/>
      <c r="X153" s="234"/>
      <c r="Y153" s="235"/>
      <c r="Z153" s="236"/>
    </row>
    <row r="154" spans="1:26" ht="13.2" customHeight="1">
      <c r="A154" s="35"/>
      <c r="B154" s="237"/>
      <c r="D154" s="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233"/>
      <c r="W154" s="233"/>
      <c r="X154" s="234"/>
      <c r="Y154" s="235"/>
      <c r="Z154" s="236"/>
    </row>
    <row r="155" spans="1:26" ht="13.2" customHeight="1">
      <c r="A155" s="35"/>
      <c r="B155" s="237"/>
      <c r="D155" s="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233"/>
      <c r="W155" s="233"/>
      <c r="X155" s="234"/>
      <c r="Y155" s="235"/>
      <c r="Z155" s="236"/>
    </row>
    <row r="156" spans="1:26" ht="13.2" customHeight="1">
      <c r="A156" s="35"/>
      <c r="B156" s="237"/>
      <c r="D156" s="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233"/>
      <c r="W156" s="233"/>
      <c r="X156" s="234"/>
      <c r="Y156" s="235"/>
      <c r="Z156" s="236"/>
    </row>
    <row r="157" spans="1:26" ht="13.2" customHeight="1">
      <c r="A157" s="35"/>
      <c r="B157" s="237"/>
      <c r="D157" s="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233"/>
      <c r="W157" s="233"/>
      <c r="X157" s="234"/>
      <c r="Y157" s="235"/>
      <c r="Z157" s="236"/>
    </row>
    <row r="158" spans="1:26" ht="13.2" customHeight="1">
      <c r="A158" s="35"/>
      <c r="B158" s="237"/>
      <c r="D158" s="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233"/>
      <c r="W158" s="233"/>
      <c r="X158" s="234"/>
      <c r="Y158" s="235"/>
      <c r="Z158" s="236"/>
    </row>
    <row r="159" spans="1:26" ht="13.2" customHeight="1">
      <c r="A159" s="35"/>
      <c r="B159" s="237"/>
      <c r="D159" s="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233"/>
      <c r="W159" s="233"/>
      <c r="X159" s="234"/>
      <c r="Y159" s="235"/>
      <c r="Z159" s="236"/>
    </row>
    <row r="160" spans="1:26" ht="13.2" customHeight="1">
      <c r="A160" s="35"/>
      <c r="B160" s="237"/>
      <c r="D160" s="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233"/>
      <c r="W160" s="233"/>
      <c r="X160" s="234"/>
      <c r="Y160" s="235"/>
      <c r="Z160" s="236"/>
    </row>
    <row r="161" spans="1:26" ht="13.2" customHeight="1">
      <c r="A161" s="35"/>
      <c r="B161" s="237"/>
      <c r="D161" s="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233"/>
      <c r="W161" s="233"/>
      <c r="X161" s="234"/>
      <c r="Y161" s="235"/>
      <c r="Z161" s="236"/>
    </row>
    <row r="162" spans="1:26" ht="13.2" customHeight="1">
      <c r="A162" s="35"/>
      <c r="B162" s="237"/>
      <c r="D162" s="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233"/>
      <c r="W162" s="233"/>
      <c r="X162" s="234"/>
      <c r="Y162" s="235"/>
      <c r="Z162" s="236"/>
    </row>
    <row r="163" spans="1:26" ht="13.2" customHeight="1">
      <c r="A163" s="35"/>
      <c r="B163" s="237"/>
      <c r="D163" s="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233"/>
      <c r="W163" s="233"/>
      <c r="X163" s="234"/>
      <c r="Y163" s="235"/>
      <c r="Z163" s="236"/>
    </row>
    <row r="164" spans="1:26" ht="13.2" customHeight="1">
      <c r="A164" s="35"/>
      <c r="B164" s="237"/>
      <c r="D164" s="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233"/>
      <c r="W164" s="233"/>
      <c r="X164" s="234"/>
      <c r="Y164" s="235"/>
      <c r="Z164" s="236"/>
    </row>
    <row r="165" spans="1:26" ht="13.2" customHeight="1">
      <c r="A165" s="35"/>
      <c r="B165" s="237"/>
      <c r="D165" s="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233"/>
      <c r="W165" s="233"/>
      <c r="X165" s="234"/>
      <c r="Y165" s="235"/>
      <c r="Z165" s="236"/>
    </row>
    <row r="166" spans="1:26" ht="13.2" customHeight="1">
      <c r="A166" s="35"/>
      <c r="B166" s="237"/>
      <c r="D166" s="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233"/>
      <c r="W166" s="233"/>
      <c r="X166" s="234"/>
      <c r="Y166" s="235"/>
      <c r="Z166" s="236"/>
    </row>
    <row r="167" spans="1:26" ht="13.2" customHeight="1">
      <c r="A167" s="35"/>
      <c r="B167" s="237"/>
      <c r="D167" s="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233"/>
      <c r="W167" s="233"/>
      <c r="X167" s="234"/>
      <c r="Y167" s="235"/>
      <c r="Z167" s="236"/>
    </row>
    <row r="168" spans="1:26" ht="13.2" customHeight="1">
      <c r="A168" s="35"/>
      <c r="B168" s="237"/>
      <c r="D168" s="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233"/>
      <c r="W168" s="233"/>
      <c r="X168" s="234"/>
      <c r="Y168" s="235"/>
      <c r="Z168" s="236"/>
    </row>
    <row r="169" spans="1:26" ht="13.2" customHeight="1">
      <c r="A169" s="35"/>
      <c r="B169" s="237"/>
      <c r="D169" s="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233"/>
      <c r="W169" s="233"/>
      <c r="X169" s="234"/>
      <c r="Y169" s="235"/>
      <c r="Z169" s="236"/>
    </row>
    <row r="170" spans="1:26" ht="13.2" customHeight="1">
      <c r="A170" s="35"/>
      <c r="B170" s="237"/>
      <c r="D170" s="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233"/>
      <c r="W170" s="233"/>
      <c r="X170" s="234"/>
      <c r="Y170" s="235"/>
      <c r="Z170" s="236"/>
    </row>
    <row r="171" spans="1:26" ht="13.2" customHeight="1">
      <c r="A171" s="35"/>
      <c r="B171" s="237"/>
      <c r="D171" s="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233"/>
      <c r="W171" s="233"/>
      <c r="X171" s="234"/>
      <c r="Y171" s="235"/>
      <c r="Z171" s="236"/>
    </row>
    <row r="172" spans="1:26" ht="13.2" customHeight="1">
      <c r="A172" s="35"/>
      <c r="B172" s="237"/>
      <c r="D172" s="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233"/>
      <c r="W172" s="233"/>
      <c r="X172" s="234"/>
      <c r="Y172" s="235"/>
      <c r="Z172" s="236"/>
    </row>
    <row r="173" spans="1:26" ht="13.2" customHeight="1">
      <c r="A173" s="35"/>
      <c r="B173" s="237"/>
      <c r="D173" s="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233"/>
      <c r="W173" s="233"/>
      <c r="X173" s="234"/>
      <c r="Y173" s="235"/>
      <c r="Z173" s="236"/>
    </row>
    <row r="174" spans="1:26" ht="13.2" customHeight="1">
      <c r="A174" s="35"/>
      <c r="B174" s="237"/>
      <c r="D174" s="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233"/>
      <c r="W174" s="233"/>
      <c r="X174" s="234"/>
      <c r="Y174" s="235"/>
      <c r="Z174" s="236"/>
    </row>
    <row r="175" spans="1:26" ht="13.2" customHeight="1">
      <c r="A175" s="35"/>
      <c r="B175" s="237"/>
      <c r="D175" s="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233"/>
      <c r="W175" s="233"/>
      <c r="X175" s="234"/>
      <c r="Y175" s="235"/>
      <c r="Z175" s="236"/>
    </row>
    <row r="176" spans="1:26" ht="13.2" customHeight="1">
      <c r="A176" s="35"/>
      <c r="B176" s="237"/>
      <c r="D176" s="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233"/>
      <c r="W176" s="233"/>
      <c r="X176" s="234"/>
      <c r="Y176" s="235"/>
      <c r="Z176" s="236"/>
    </row>
    <row r="177" spans="1:26" ht="13.2" customHeight="1">
      <c r="A177" s="35"/>
      <c r="B177" s="237"/>
      <c r="D177" s="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233"/>
      <c r="W177" s="233"/>
      <c r="X177" s="234"/>
      <c r="Y177" s="235"/>
      <c r="Z177" s="236"/>
    </row>
    <row r="178" spans="1:26" ht="13.2" customHeight="1">
      <c r="A178" s="35"/>
      <c r="B178" s="237"/>
      <c r="D178" s="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233"/>
      <c r="W178" s="233"/>
      <c r="X178" s="234"/>
      <c r="Y178" s="235"/>
      <c r="Z178" s="236"/>
    </row>
    <row r="179" spans="1:26" ht="13.2" customHeight="1">
      <c r="A179" s="35"/>
      <c r="B179" s="237"/>
      <c r="D179" s="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233"/>
      <c r="W179" s="233"/>
      <c r="X179" s="234"/>
      <c r="Y179" s="235"/>
      <c r="Z179" s="236"/>
    </row>
    <row r="180" spans="1:26" ht="13.2" customHeight="1">
      <c r="A180" s="35"/>
      <c r="B180" s="237"/>
      <c r="D180" s="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233"/>
      <c r="W180" s="233"/>
      <c r="X180" s="234"/>
      <c r="Y180" s="235"/>
      <c r="Z180" s="236"/>
    </row>
    <row r="181" spans="1:26" ht="13.2" customHeight="1">
      <c r="A181" s="35"/>
      <c r="B181" s="237"/>
      <c r="D181" s="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233"/>
      <c r="W181" s="233"/>
      <c r="X181" s="234"/>
      <c r="Y181" s="235"/>
      <c r="Z181" s="236"/>
    </row>
    <row r="182" spans="1:26" ht="13.2" customHeight="1">
      <c r="A182" s="35"/>
      <c r="B182" s="237"/>
      <c r="D182" s="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233"/>
      <c r="W182" s="233"/>
      <c r="X182" s="234"/>
      <c r="Y182" s="235"/>
      <c r="Z182" s="236"/>
    </row>
    <row r="183" spans="1:26" ht="13.2" customHeight="1">
      <c r="A183" s="35"/>
      <c r="B183" s="237"/>
      <c r="D183" s="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233"/>
      <c r="W183" s="233"/>
      <c r="X183" s="234"/>
      <c r="Y183" s="235"/>
      <c r="Z183" s="236"/>
    </row>
    <row r="184" spans="1:26" ht="13.2" customHeight="1">
      <c r="A184" s="35"/>
      <c r="B184" s="237"/>
      <c r="D184" s="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233"/>
      <c r="W184" s="233"/>
      <c r="X184" s="234"/>
      <c r="Y184" s="235"/>
      <c r="Z184" s="236"/>
    </row>
    <row r="185" spans="1:26" ht="13.2" customHeight="1">
      <c r="A185" s="35"/>
      <c r="B185" s="237"/>
      <c r="D185" s="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233"/>
      <c r="W185" s="233"/>
      <c r="X185" s="234"/>
      <c r="Y185" s="235"/>
      <c r="Z185" s="236"/>
    </row>
    <row r="186" spans="1:26" ht="13.2" customHeight="1">
      <c r="A186" s="35"/>
      <c r="B186" s="237"/>
      <c r="D186" s="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233"/>
      <c r="W186" s="233"/>
      <c r="X186" s="234"/>
      <c r="Y186" s="235"/>
      <c r="Z186" s="236"/>
    </row>
    <row r="187" spans="1:26" ht="13.2" customHeight="1">
      <c r="A187" s="35"/>
      <c r="B187" s="237"/>
      <c r="D187" s="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233"/>
      <c r="W187" s="233"/>
      <c r="X187" s="234"/>
      <c r="Y187" s="235"/>
      <c r="Z187" s="236"/>
    </row>
    <row r="188" spans="1:26" ht="13.2" customHeight="1">
      <c r="A188" s="35"/>
      <c r="B188" s="237"/>
      <c r="D188" s="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233"/>
      <c r="W188" s="233"/>
      <c r="X188" s="234"/>
      <c r="Y188" s="235"/>
      <c r="Z188" s="236"/>
    </row>
    <row r="189" spans="1:26" ht="13.2" customHeight="1">
      <c r="A189" s="35"/>
      <c r="B189" s="237"/>
      <c r="D189" s="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233"/>
      <c r="W189" s="233"/>
      <c r="X189" s="234"/>
      <c r="Y189" s="235"/>
      <c r="Z189" s="236"/>
    </row>
    <row r="190" spans="1:26" ht="13.2" customHeight="1">
      <c r="A190" s="35"/>
      <c r="B190" s="237"/>
      <c r="D190" s="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233"/>
      <c r="W190" s="233"/>
      <c r="X190" s="234"/>
      <c r="Y190" s="235"/>
      <c r="Z190" s="236"/>
    </row>
    <row r="191" spans="1:26" ht="13.2" customHeight="1">
      <c r="A191" s="35"/>
      <c r="B191" s="237"/>
      <c r="D191" s="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233"/>
      <c r="W191" s="233"/>
      <c r="X191" s="234"/>
      <c r="Y191" s="235"/>
      <c r="Z191" s="236"/>
    </row>
    <row r="192" spans="1:26" ht="13.2" customHeight="1">
      <c r="A192" s="35"/>
      <c r="B192" s="237"/>
      <c r="D192" s="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233"/>
      <c r="W192" s="233"/>
      <c r="X192" s="234"/>
      <c r="Y192" s="235"/>
      <c r="Z192" s="236"/>
    </row>
    <row r="193" spans="1:26" ht="13.2" customHeight="1">
      <c r="A193" s="35"/>
      <c r="B193" s="237"/>
      <c r="D193" s="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233"/>
      <c r="W193" s="233"/>
      <c r="X193" s="234"/>
      <c r="Y193" s="235"/>
      <c r="Z193" s="236"/>
    </row>
    <row r="194" spans="1:26" ht="13.2" customHeight="1">
      <c r="A194" s="35"/>
      <c r="B194" s="237"/>
      <c r="D194" s="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233"/>
      <c r="W194" s="233"/>
      <c r="X194" s="234"/>
      <c r="Y194" s="235"/>
      <c r="Z194" s="236"/>
    </row>
    <row r="195" spans="1:26" ht="13.2" customHeight="1">
      <c r="A195" s="35"/>
      <c r="B195" s="237"/>
      <c r="D195" s="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233"/>
      <c r="W195" s="233"/>
      <c r="X195" s="234"/>
      <c r="Y195" s="235"/>
      <c r="Z195" s="236"/>
    </row>
    <row r="196" spans="1:26" ht="13.2" customHeight="1">
      <c r="A196" s="35"/>
      <c r="B196" s="237"/>
      <c r="D196" s="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233"/>
      <c r="W196" s="233"/>
      <c r="X196" s="234"/>
      <c r="Y196" s="235"/>
      <c r="Z196" s="236"/>
    </row>
    <row r="197" spans="1:26" ht="13.2" customHeight="1">
      <c r="A197" s="35"/>
      <c r="B197" s="237"/>
      <c r="D197" s="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233"/>
      <c r="W197" s="233"/>
      <c r="X197" s="234"/>
      <c r="Y197" s="235"/>
      <c r="Z197" s="236"/>
    </row>
    <row r="198" spans="1:26" ht="13.2" customHeight="1">
      <c r="A198" s="35"/>
      <c r="B198" s="237"/>
      <c r="D198" s="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233"/>
      <c r="W198" s="233"/>
      <c r="X198" s="234"/>
      <c r="Y198" s="235"/>
      <c r="Z198" s="236"/>
    </row>
    <row r="199" spans="1:26" ht="13.2" customHeight="1">
      <c r="A199" s="35"/>
      <c r="B199" s="237"/>
      <c r="D199" s="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233"/>
      <c r="W199" s="233"/>
      <c r="X199" s="234"/>
      <c r="Y199" s="235"/>
      <c r="Z199" s="236"/>
    </row>
    <row r="200" spans="1:26" ht="13.2" customHeight="1">
      <c r="A200" s="35"/>
      <c r="B200" s="237"/>
      <c r="D200" s="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233"/>
      <c r="W200" s="233"/>
      <c r="X200" s="234"/>
      <c r="Y200" s="235"/>
      <c r="Z200" s="236"/>
    </row>
    <row r="201" spans="1:26" ht="13.2" customHeight="1">
      <c r="A201" s="35"/>
      <c r="B201" s="237"/>
      <c r="D201" s="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233"/>
      <c r="W201" s="233"/>
      <c r="X201" s="234"/>
      <c r="Y201" s="235"/>
      <c r="Z201" s="236"/>
    </row>
    <row r="202" spans="1:26" ht="13.2" customHeight="1">
      <c r="A202" s="35"/>
      <c r="B202" s="237"/>
      <c r="D202" s="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233"/>
      <c r="W202" s="233"/>
      <c r="X202" s="234"/>
      <c r="Y202" s="235"/>
      <c r="Z202" s="236"/>
    </row>
    <row r="203" spans="1:26" ht="13.2" customHeight="1">
      <c r="A203" s="35"/>
      <c r="B203" s="237"/>
      <c r="D203" s="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233"/>
      <c r="W203" s="233"/>
      <c r="X203" s="234"/>
      <c r="Y203" s="235"/>
      <c r="Z203" s="236"/>
    </row>
    <row r="204" spans="1:26" ht="13.2" customHeight="1">
      <c r="A204" s="35"/>
      <c r="B204" s="237"/>
      <c r="D204" s="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233"/>
      <c r="W204" s="233"/>
      <c r="X204" s="234"/>
      <c r="Y204" s="235"/>
      <c r="Z204" s="236"/>
    </row>
    <row r="205" spans="1:26" ht="13.2" customHeight="1">
      <c r="A205" s="35"/>
      <c r="B205" s="237"/>
      <c r="D205" s="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233"/>
      <c r="W205" s="233"/>
      <c r="X205" s="234"/>
      <c r="Y205" s="235"/>
      <c r="Z205" s="236"/>
    </row>
    <row r="206" spans="1:26" ht="13.2" customHeight="1">
      <c r="A206" s="35"/>
      <c r="B206" s="237"/>
      <c r="D206" s="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233"/>
      <c r="W206" s="233"/>
      <c r="X206" s="234"/>
      <c r="Y206" s="235"/>
      <c r="Z206" s="236"/>
    </row>
    <row r="207" spans="1:26" ht="13.2" customHeight="1">
      <c r="A207" s="35"/>
      <c r="B207" s="237"/>
      <c r="D207" s="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233"/>
      <c r="W207" s="233"/>
      <c r="X207" s="234"/>
      <c r="Y207" s="235"/>
      <c r="Z207" s="236"/>
    </row>
    <row r="208" spans="1:26" ht="13.2" customHeight="1">
      <c r="A208" s="35"/>
      <c r="B208" s="237"/>
      <c r="D208" s="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233"/>
      <c r="W208" s="233"/>
      <c r="X208" s="234"/>
      <c r="Y208" s="235"/>
      <c r="Z208" s="236"/>
    </row>
    <row r="209" spans="1:26" ht="13.2" customHeight="1">
      <c r="A209" s="35"/>
      <c r="B209" s="237"/>
      <c r="D209" s="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233"/>
      <c r="W209" s="233"/>
      <c r="X209" s="234"/>
      <c r="Y209" s="235"/>
      <c r="Z209" s="236"/>
    </row>
    <row r="210" spans="1:26" ht="13.2" customHeight="1">
      <c r="A210" s="35"/>
      <c r="B210" s="237"/>
      <c r="D210" s="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233"/>
      <c r="W210" s="233"/>
      <c r="X210" s="234"/>
      <c r="Y210" s="235"/>
      <c r="Z210" s="236"/>
    </row>
    <row r="211" spans="1:26" ht="13.2" customHeight="1">
      <c r="A211" s="35"/>
      <c r="B211" s="237"/>
      <c r="D211" s="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233"/>
      <c r="W211" s="233"/>
      <c r="X211" s="234"/>
      <c r="Y211" s="235"/>
      <c r="Z211" s="236"/>
    </row>
    <row r="212" spans="1:26" ht="13.2" customHeight="1">
      <c r="A212" s="35"/>
      <c r="B212" s="237"/>
      <c r="D212" s="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233"/>
      <c r="W212" s="233"/>
      <c r="X212" s="234"/>
      <c r="Y212" s="235"/>
      <c r="Z212" s="236"/>
    </row>
    <row r="213" spans="1:26" ht="13.2" customHeight="1">
      <c r="A213" s="35"/>
      <c r="B213" s="237"/>
      <c r="D213" s="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233"/>
      <c r="W213" s="233"/>
      <c r="X213" s="234"/>
      <c r="Y213" s="235"/>
      <c r="Z213" s="236"/>
    </row>
    <row r="214" spans="1:26" ht="13.2" customHeight="1">
      <c r="A214" s="35"/>
      <c r="B214" s="237"/>
      <c r="D214" s="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233"/>
      <c r="W214" s="233"/>
      <c r="X214" s="234"/>
      <c r="Y214" s="235"/>
      <c r="Z214" s="236"/>
    </row>
    <row r="215" spans="1:26" ht="13.2" customHeight="1">
      <c r="A215" s="35"/>
      <c r="B215" s="237"/>
      <c r="D215" s="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233"/>
      <c r="W215" s="233"/>
      <c r="X215" s="234"/>
      <c r="Y215" s="235"/>
      <c r="Z215" s="236"/>
    </row>
    <row r="216" spans="1:26" ht="13.2" customHeight="1">
      <c r="A216" s="35"/>
      <c r="B216" s="237"/>
      <c r="D216" s="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233"/>
      <c r="W216" s="233"/>
      <c r="X216" s="234"/>
      <c r="Y216" s="235"/>
      <c r="Z216" s="236"/>
    </row>
    <row r="217" spans="1:26" ht="13.2" customHeight="1">
      <c r="A217" s="35"/>
      <c r="B217" s="237"/>
      <c r="D217" s="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233"/>
      <c r="W217" s="233"/>
      <c r="X217" s="234"/>
      <c r="Y217" s="235"/>
      <c r="Z217" s="236"/>
    </row>
    <row r="218" spans="1:26" ht="13.2" customHeight="1">
      <c r="A218" s="35"/>
      <c r="B218" s="237"/>
      <c r="D218" s="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233"/>
      <c r="W218" s="233"/>
      <c r="X218" s="234"/>
      <c r="Y218" s="235"/>
      <c r="Z218" s="236"/>
    </row>
    <row r="219" spans="1:26" ht="13.2" customHeight="1">
      <c r="A219" s="35"/>
      <c r="B219" s="237"/>
      <c r="D219" s="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233"/>
      <c r="W219" s="233"/>
      <c r="X219" s="234"/>
      <c r="Y219" s="235"/>
      <c r="Z219" s="236"/>
    </row>
    <row r="220" spans="1:26" ht="13.2" customHeight="1">
      <c r="A220" s="35"/>
      <c r="B220" s="237"/>
      <c r="D220" s="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233"/>
      <c r="W220" s="233"/>
      <c r="X220" s="234"/>
      <c r="Y220" s="235"/>
      <c r="Z220" s="236"/>
    </row>
    <row r="221" spans="1:26" ht="13.2" customHeight="1">
      <c r="A221" s="35"/>
      <c r="B221" s="237"/>
      <c r="D221" s="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233"/>
      <c r="W221" s="233"/>
      <c r="X221" s="234"/>
      <c r="Y221" s="235"/>
      <c r="Z221" s="236"/>
    </row>
    <row r="222" spans="1:26" ht="13.2" customHeight="1">
      <c r="A222" s="35"/>
      <c r="B222" s="237"/>
      <c r="D222" s="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233"/>
      <c r="W222" s="233"/>
      <c r="X222" s="234"/>
      <c r="Y222" s="235"/>
      <c r="Z222" s="236"/>
    </row>
    <row r="223" spans="1:26" ht="13.2" customHeight="1">
      <c r="A223" s="35"/>
      <c r="B223" s="237"/>
      <c r="D223" s="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233"/>
      <c r="W223" s="233"/>
      <c r="X223" s="234"/>
      <c r="Y223" s="235"/>
      <c r="Z223" s="236"/>
    </row>
    <row r="224" spans="1:26" ht="13.2" customHeight="1">
      <c r="A224" s="35"/>
      <c r="B224" s="237"/>
      <c r="D224" s="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233"/>
      <c r="W224" s="233"/>
      <c r="X224" s="234"/>
      <c r="Y224" s="235"/>
      <c r="Z224" s="236"/>
    </row>
    <row r="225" spans="1:26" ht="13.2" customHeight="1">
      <c r="A225" s="35"/>
      <c r="B225" s="237"/>
      <c r="D225" s="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233"/>
      <c r="W225" s="233"/>
      <c r="X225" s="234"/>
      <c r="Y225" s="235"/>
      <c r="Z225" s="236"/>
    </row>
    <row r="226" spans="1:26" ht="13.2" customHeight="1">
      <c r="A226" s="35"/>
      <c r="B226" s="237"/>
      <c r="D226" s="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233"/>
      <c r="W226" s="233"/>
      <c r="X226" s="234"/>
      <c r="Y226" s="235"/>
      <c r="Z226" s="236"/>
    </row>
    <row r="227" spans="1:26" ht="13.2" customHeight="1">
      <c r="A227" s="35"/>
      <c r="B227" s="237"/>
      <c r="D227" s="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233"/>
      <c r="W227" s="233"/>
      <c r="X227" s="234"/>
      <c r="Y227" s="235"/>
      <c r="Z227" s="236"/>
    </row>
    <row r="228" spans="1:26" ht="13.2" customHeight="1">
      <c r="A228" s="35"/>
      <c r="B228" s="237"/>
      <c r="D228" s="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233"/>
      <c r="W228" s="233"/>
      <c r="X228" s="234"/>
      <c r="Y228" s="235"/>
      <c r="Z228" s="236"/>
    </row>
    <row r="229" spans="1:26" ht="13.2" customHeight="1">
      <c r="A229" s="35"/>
      <c r="B229" s="237"/>
      <c r="D229" s="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233"/>
      <c r="W229" s="233"/>
      <c r="X229" s="234"/>
      <c r="Y229" s="235"/>
      <c r="Z229" s="236"/>
    </row>
    <row r="230" spans="1:26" ht="13.2" customHeight="1">
      <c r="A230" s="35"/>
      <c r="B230" s="237"/>
      <c r="D230" s="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233"/>
      <c r="W230" s="233"/>
      <c r="X230" s="234"/>
      <c r="Y230" s="235"/>
      <c r="Z230" s="236"/>
    </row>
    <row r="231" spans="1:26" ht="13.2" customHeight="1">
      <c r="A231" s="35"/>
      <c r="B231" s="237"/>
      <c r="D231" s="1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233"/>
      <c r="W231" s="233"/>
      <c r="X231" s="234"/>
      <c r="Y231" s="235"/>
      <c r="Z231" s="236"/>
    </row>
    <row r="232" spans="1:26" ht="13.2" customHeight="1">
      <c r="A232" s="35"/>
      <c r="B232" s="237"/>
      <c r="D232" s="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233"/>
      <c r="W232" s="233"/>
      <c r="X232" s="234"/>
      <c r="Y232" s="235"/>
      <c r="Z232" s="236"/>
    </row>
    <row r="233" spans="1:26" ht="13.2" customHeight="1">
      <c r="A233" s="35"/>
      <c r="B233" s="237"/>
      <c r="D233" s="1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233"/>
      <c r="W233" s="233"/>
      <c r="X233" s="234"/>
      <c r="Y233" s="235"/>
      <c r="Z233" s="236"/>
    </row>
    <row r="234" spans="1:26" ht="13.2" customHeight="1">
      <c r="A234" s="35"/>
      <c r="B234" s="237"/>
      <c r="D234" s="1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233"/>
      <c r="W234" s="233"/>
      <c r="X234" s="234"/>
      <c r="Y234" s="235"/>
      <c r="Z234" s="236"/>
    </row>
    <row r="235" spans="1:26" ht="13.2" customHeight="1">
      <c r="A235" s="35"/>
      <c r="B235" s="237"/>
      <c r="D235" s="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233"/>
      <c r="W235" s="233"/>
      <c r="X235" s="234"/>
      <c r="Y235" s="235"/>
      <c r="Z235" s="236"/>
    </row>
    <row r="236" spans="1:26" ht="13.2" customHeight="1">
      <c r="A236" s="35"/>
      <c r="B236" s="237"/>
      <c r="D236" s="1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233"/>
      <c r="W236" s="233"/>
      <c r="X236" s="234"/>
      <c r="Y236" s="235"/>
      <c r="Z236" s="236"/>
    </row>
    <row r="237" spans="1:26" ht="13.2" customHeight="1">
      <c r="A237" s="35"/>
      <c r="B237" s="237"/>
      <c r="D237" s="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233"/>
      <c r="W237" s="233"/>
      <c r="X237" s="234"/>
      <c r="Y237" s="235"/>
      <c r="Z237" s="236"/>
    </row>
    <row r="238" spans="1:26" ht="13.2" customHeight="1">
      <c r="A238" s="35"/>
      <c r="B238" s="237"/>
      <c r="D238" s="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233"/>
      <c r="W238" s="233"/>
      <c r="X238" s="234"/>
      <c r="Y238" s="235"/>
      <c r="Z238" s="236"/>
    </row>
    <row r="239" spans="1:26" ht="13.2" customHeight="1">
      <c r="A239" s="35"/>
      <c r="B239" s="237"/>
      <c r="D239" s="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233"/>
      <c r="W239" s="233"/>
      <c r="X239" s="234"/>
      <c r="Y239" s="235"/>
      <c r="Z239" s="236"/>
    </row>
    <row r="240" spans="1:26" ht="13.2" customHeight="1">
      <c r="A240" s="35"/>
      <c r="B240" s="237"/>
      <c r="D240" s="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233"/>
      <c r="W240" s="233"/>
      <c r="X240" s="234"/>
      <c r="Y240" s="235"/>
      <c r="Z240" s="236"/>
    </row>
    <row r="241" spans="1:26" ht="13.2" customHeight="1">
      <c r="A241" s="35"/>
      <c r="B241" s="237"/>
      <c r="D241" s="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233"/>
      <c r="W241" s="233"/>
      <c r="X241" s="234"/>
      <c r="Y241" s="235"/>
      <c r="Z241" s="236"/>
    </row>
    <row r="242" spans="1:26" ht="13.2" customHeight="1">
      <c r="A242" s="35"/>
      <c r="B242" s="237"/>
      <c r="D242" s="1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233"/>
      <c r="W242" s="233"/>
      <c r="X242" s="234"/>
      <c r="Y242" s="235"/>
      <c r="Z242" s="236"/>
    </row>
    <row r="243" spans="1:26" ht="13.2" customHeight="1">
      <c r="A243" s="35"/>
      <c r="B243" s="237"/>
      <c r="D243" s="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233"/>
      <c r="W243" s="233"/>
      <c r="X243" s="234"/>
      <c r="Y243" s="235"/>
      <c r="Z243" s="236"/>
    </row>
    <row r="244" spans="1:26" ht="13.2" customHeight="1">
      <c r="A244" s="35"/>
      <c r="B244" s="237"/>
      <c r="D244" s="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233"/>
      <c r="W244" s="233"/>
      <c r="X244" s="234"/>
      <c r="Y244" s="235"/>
      <c r="Z244" s="236"/>
    </row>
    <row r="245" spans="1:26" ht="13.2" customHeight="1">
      <c r="A245" s="35"/>
      <c r="B245" s="237"/>
      <c r="D245" s="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233"/>
      <c r="W245" s="233"/>
      <c r="X245" s="234"/>
      <c r="Y245" s="235"/>
      <c r="Z245" s="236"/>
    </row>
    <row r="246" spans="1:26" ht="13.2" customHeight="1">
      <c r="A246" s="35"/>
      <c r="B246" s="237"/>
      <c r="D246" s="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233"/>
      <c r="W246" s="233"/>
      <c r="X246" s="234"/>
      <c r="Y246" s="235"/>
      <c r="Z246" s="236"/>
    </row>
    <row r="247" spans="1:26" ht="13.2" customHeight="1">
      <c r="A247" s="35"/>
      <c r="B247" s="237"/>
      <c r="D247" s="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233"/>
      <c r="W247" s="233"/>
      <c r="X247" s="234"/>
      <c r="Y247" s="235"/>
      <c r="Z247" s="236"/>
    </row>
    <row r="248" spans="1:26" ht="13.2" customHeight="1">
      <c r="A248" s="35"/>
      <c r="B248" s="237"/>
      <c r="D248" s="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233"/>
      <c r="W248" s="233"/>
      <c r="X248" s="234"/>
      <c r="Y248" s="235"/>
      <c r="Z248" s="236"/>
    </row>
    <row r="249" spans="1:26" ht="13.2" customHeight="1">
      <c r="A249" s="35"/>
      <c r="B249" s="237"/>
      <c r="D249" s="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233"/>
      <c r="W249" s="233"/>
      <c r="X249" s="234"/>
      <c r="Y249" s="235"/>
      <c r="Z249" s="236"/>
    </row>
    <row r="250" spans="1:26" ht="13.2" customHeight="1">
      <c r="A250" s="35"/>
      <c r="B250" s="237"/>
      <c r="D250" s="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233"/>
      <c r="W250" s="233"/>
      <c r="X250" s="234"/>
      <c r="Y250" s="235"/>
      <c r="Z250" s="236"/>
    </row>
    <row r="251" spans="1:26" ht="13.2" customHeight="1">
      <c r="A251" s="35"/>
      <c r="B251" s="237"/>
      <c r="D251" s="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233"/>
      <c r="W251" s="233"/>
      <c r="X251" s="234"/>
      <c r="Y251" s="235"/>
      <c r="Z251" s="236"/>
    </row>
    <row r="252" spans="1:26" ht="13.2" customHeight="1">
      <c r="A252" s="35"/>
      <c r="B252" s="237"/>
      <c r="D252" s="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233"/>
      <c r="W252" s="233"/>
      <c r="X252" s="234"/>
      <c r="Y252" s="235"/>
      <c r="Z252" s="236"/>
    </row>
    <row r="253" spans="1:26" ht="13.2" customHeight="1">
      <c r="A253" s="35"/>
      <c r="B253" s="237"/>
      <c r="D253" s="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233"/>
      <c r="W253" s="233"/>
      <c r="X253" s="234"/>
      <c r="Y253" s="235"/>
      <c r="Z253" s="236"/>
    </row>
    <row r="254" spans="1:26" ht="13.2" customHeight="1">
      <c r="A254" s="35"/>
      <c r="B254" s="237"/>
      <c r="D254" s="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233"/>
      <c r="W254" s="233"/>
      <c r="X254" s="234"/>
      <c r="Y254" s="235"/>
      <c r="Z254" s="236"/>
    </row>
    <row r="255" spans="1:26" ht="13.2" customHeight="1">
      <c r="A255" s="35"/>
      <c r="B255" s="237"/>
      <c r="D255" s="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233"/>
      <c r="W255" s="233"/>
      <c r="X255" s="234"/>
      <c r="Y255" s="235"/>
      <c r="Z255" s="236"/>
    </row>
    <row r="256" spans="1:26" ht="13.2" customHeight="1">
      <c r="A256" s="35"/>
      <c r="B256" s="237"/>
      <c r="D256" s="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233"/>
      <c r="W256" s="233"/>
      <c r="X256" s="234"/>
      <c r="Y256" s="235"/>
      <c r="Z256" s="236"/>
    </row>
    <row r="257" spans="1:26" ht="13.2" customHeight="1">
      <c r="A257" s="35"/>
      <c r="B257" s="237"/>
      <c r="D257" s="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233"/>
      <c r="W257" s="233"/>
      <c r="X257" s="234"/>
      <c r="Y257" s="235"/>
      <c r="Z257" s="236"/>
    </row>
    <row r="258" spans="1:26" ht="13.2" customHeight="1">
      <c r="A258" s="35"/>
      <c r="B258" s="237"/>
      <c r="D258" s="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233"/>
      <c r="W258" s="233"/>
      <c r="X258" s="234"/>
      <c r="Y258" s="235"/>
      <c r="Z258" s="236"/>
    </row>
    <row r="259" spans="1:26" ht="13.2" customHeight="1">
      <c r="A259" s="35"/>
      <c r="B259" s="237"/>
      <c r="D259" s="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233"/>
      <c r="W259" s="233"/>
      <c r="X259" s="234"/>
      <c r="Y259" s="235"/>
      <c r="Z259" s="236"/>
    </row>
    <row r="260" spans="1:26" ht="13.2" customHeight="1">
      <c r="A260" s="35"/>
      <c r="B260" s="237"/>
      <c r="D260" s="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233"/>
      <c r="W260" s="233"/>
      <c r="X260" s="234"/>
      <c r="Y260" s="235"/>
      <c r="Z260" s="236"/>
    </row>
    <row r="261" spans="1:26" ht="13.2" customHeight="1">
      <c r="A261" s="35"/>
      <c r="B261" s="237"/>
      <c r="D261" s="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233"/>
      <c r="W261" s="233"/>
      <c r="X261" s="234"/>
      <c r="Y261" s="235"/>
      <c r="Z261" s="236"/>
    </row>
    <row r="262" spans="1:26" ht="13.2" customHeight="1">
      <c r="A262" s="35"/>
      <c r="B262" s="237"/>
      <c r="D262" s="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233"/>
      <c r="W262" s="233"/>
      <c r="X262" s="234"/>
      <c r="Y262" s="235"/>
      <c r="Z262" s="236"/>
    </row>
    <row r="263" spans="1:26" ht="13.2" customHeight="1">
      <c r="A263" s="35"/>
      <c r="B263" s="237"/>
      <c r="D263" s="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233"/>
      <c r="W263" s="233"/>
      <c r="X263" s="234"/>
      <c r="Y263" s="235"/>
      <c r="Z263" s="236"/>
    </row>
    <row r="264" spans="1:26" ht="13.2" customHeight="1">
      <c r="A264" s="35"/>
      <c r="B264" s="237"/>
      <c r="D264" s="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233"/>
      <c r="W264" s="233"/>
      <c r="X264" s="234"/>
      <c r="Y264" s="235"/>
      <c r="Z264" s="236"/>
    </row>
    <row r="265" spans="1:26" ht="13.2" customHeight="1">
      <c r="A265" s="35"/>
      <c r="B265" s="237"/>
      <c r="D265" s="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233"/>
      <c r="W265" s="233"/>
      <c r="X265" s="234"/>
      <c r="Y265" s="235"/>
      <c r="Z265" s="236"/>
    </row>
    <row r="266" spans="1:26" ht="13.2" customHeight="1">
      <c r="A266" s="35"/>
      <c r="B266" s="237"/>
      <c r="D266" s="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233"/>
      <c r="W266" s="233"/>
      <c r="X266" s="234"/>
      <c r="Y266" s="235"/>
      <c r="Z266" s="236"/>
    </row>
    <row r="267" spans="1:26" ht="13.2" customHeight="1">
      <c r="A267" s="35"/>
      <c r="B267" s="237"/>
      <c r="D267" s="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233"/>
      <c r="W267" s="233"/>
      <c r="X267" s="234"/>
      <c r="Y267" s="235"/>
      <c r="Z267" s="236"/>
    </row>
    <row r="268" spans="1:26" ht="13.2" customHeight="1">
      <c r="A268" s="35"/>
      <c r="B268" s="237"/>
      <c r="D268" s="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233"/>
      <c r="W268" s="233"/>
      <c r="X268" s="234"/>
      <c r="Y268" s="235"/>
      <c r="Z268" s="236"/>
    </row>
    <row r="269" spans="1:26" ht="13.2" customHeight="1">
      <c r="A269" s="35"/>
      <c r="B269" s="237"/>
      <c r="D269" s="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233"/>
      <c r="W269" s="233"/>
      <c r="X269" s="234"/>
      <c r="Y269" s="235"/>
      <c r="Z269" s="236"/>
    </row>
    <row r="270" spans="1:26" ht="13.2" customHeight="1">
      <c r="A270" s="35"/>
      <c r="B270" s="237"/>
      <c r="D270" s="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233"/>
      <c r="W270" s="233"/>
      <c r="X270" s="234"/>
      <c r="Y270" s="235"/>
      <c r="Z270" s="236"/>
    </row>
    <row r="271" spans="1:26" ht="13.2" customHeight="1">
      <c r="A271" s="35"/>
      <c r="B271" s="237"/>
      <c r="D271" s="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233"/>
      <c r="W271" s="233"/>
      <c r="X271" s="234"/>
      <c r="Y271" s="235"/>
      <c r="Z271" s="236"/>
    </row>
    <row r="272" spans="1:26" ht="13.2" customHeight="1">
      <c r="A272" s="35"/>
      <c r="B272" s="237"/>
      <c r="D272" s="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233"/>
      <c r="W272" s="233"/>
      <c r="X272" s="234"/>
      <c r="Y272" s="235"/>
      <c r="Z272" s="236"/>
    </row>
    <row r="273" spans="1:26" ht="13.2" customHeight="1">
      <c r="A273" s="35"/>
      <c r="B273" s="237"/>
      <c r="D273" s="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233"/>
      <c r="W273" s="233"/>
      <c r="X273" s="234"/>
      <c r="Y273" s="235"/>
      <c r="Z273" s="236"/>
    </row>
    <row r="274" spans="1:26" ht="13.2" customHeight="1">
      <c r="A274" s="35"/>
      <c r="B274" s="237"/>
      <c r="D274" s="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233"/>
      <c r="W274" s="233"/>
      <c r="X274" s="234"/>
      <c r="Y274" s="235"/>
      <c r="Z274" s="236"/>
    </row>
    <row r="275" spans="1:26" ht="13.2" customHeight="1">
      <c r="A275" s="35"/>
      <c r="B275" s="237"/>
      <c r="D275" s="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233"/>
      <c r="W275" s="233"/>
      <c r="X275" s="234"/>
      <c r="Y275" s="235"/>
      <c r="Z275" s="236"/>
    </row>
    <row r="276" spans="1:26" ht="13.2" customHeight="1">
      <c r="A276" s="35"/>
      <c r="B276" s="237"/>
      <c r="D276" s="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233"/>
      <c r="W276" s="233"/>
      <c r="X276" s="234"/>
      <c r="Y276" s="235"/>
      <c r="Z276" s="236"/>
    </row>
    <row r="277" spans="1:26" ht="13.2" customHeight="1">
      <c r="A277" s="35"/>
      <c r="B277" s="237"/>
      <c r="D277" s="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233"/>
      <c r="W277" s="233"/>
      <c r="X277" s="234"/>
      <c r="Y277" s="235"/>
      <c r="Z277" s="236"/>
    </row>
    <row r="278" spans="1:26" ht="13.2" customHeight="1">
      <c r="A278" s="35"/>
      <c r="B278" s="237"/>
      <c r="D278" s="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233"/>
      <c r="W278" s="233"/>
      <c r="X278" s="234"/>
      <c r="Y278" s="235"/>
      <c r="Z278" s="236"/>
    </row>
    <row r="279" spans="1:26" ht="13.2" customHeight="1">
      <c r="A279" s="35"/>
      <c r="B279" s="237"/>
      <c r="D279" s="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233"/>
      <c r="W279" s="233"/>
      <c r="X279" s="234"/>
      <c r="Y279" s="235"/>
      <c r="Z279" s="236"/>
    </row>
    <row r="280" spans="1:26" ht="13.2" customHeight="1">
      <c r="A280" s="35"/>
      <c r="B280" s="237"/>
      <c r="D280" s="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233"/>
      <c r="W280" s="233"/>
      <c r="X280" s="234"/>
      <c r="Y280" s="235"/>
      <c r="Z280" s="236"/>
    </row>
    <row r="281" spans="1:26" ht="13.2" customHeight="1">
      <c r="A281" s="35"/>
      <c r="B281" s="237"/>
      <c r="D281" s="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233"/>
      <c r="W281" s="233"/>
      <c r="X281" s="234"/>
      <c r="Y281" s="235"/>
      <c r="Z281" s="236"/>
    </row>
    <row r="282" spans="1:26" ht="13.2" customHeight="1">
      <c r="A282" s="35"/>
      <c r="B282" s="237"/>
      <c r="D282" s="1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233"/>
      <c r="W282" s="233"/>
      <c r="X282" s="234"/>
      <c r="Y282" s="235"/>
      <c r="Z282" s="236"/>
    </row>
    <row r="283" spans="1:26" ht="13.2" customHeight="1">
      <c r="A283" s="35"/>
      <c r="B283" s="237"/>
      <c r="D283" s="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233"/>
      <c r="W283" s="233"/>
      <c r="X283" s="234"/>
      <c r="Y283" s="235"/>
      <c r="Z283" s="236"/>
    </row>
    <row r="284" spans="1:26" ht="13.2" customHeight="1">
      <c r="A284" s="35"/>
      <c r="B284" s="237"/>
      <c r="D284" s="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233"/>
      <c r="W284" s="233"/>
      <c r="X284" s="234"/>
      <c r="Y284" s="235"/>
      <c r="Z284" s="236"/>
    </row>
    <row r="285" spans="1:26" ht="13.2" customHeight="1">
      <c r="A285" s="35"/>
      <c r="B285" s="237"/>
      <c r="D285" s="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233"/>
      <c r="W285" s="233"/>
      <c r="X285" s="234"/>
      <c r="Y285" s="235"/>
      <c r="Z285" s="236"/>
    </row>
    <row r="286" spans="1:26" ht="13.2" customHeight="1">
      <c r="A286" s="35"/>
      <c r="B286" s="237"/>
      <c r="D286" s="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233"/>
      <c r="W286" s="233"/>
      <c r="X286" s="234"/>
      <c r="Y286" s="235"/>
      <c r="Z286" s="236"/>
    </row>
    <row r="287" spans="1:26" ht="13.2" customHeight="1">
      <c r="A287" s="35"/>
      <c r="B287" s="237"/>
      <c r="D287" s="1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233"/>
      <c r="W287" s="233"/>
      <c r="X287" s="234"/>
      <c r="Y287" s="235"/>
      <c r="Z287" s="236"/>
    </row>
    <row r="288" spans="1:26" ht="13.2" customHeight="1">
      <c r="A288" s="35"/>
      <c r="B288" s="237"/>
      <c r="D288" s="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233"/>
      <c r="W288" s="233"/>
      <c r="X288" s="234"/>
      <c r="Y288" s="235"/>
      <c r="Z288" s="236"/>
    </row>
    <row r="289" spans="1:30" ht="13.2" customHeight="1">
      <c r="A289" s="35"/>
      <c r="B289" s="237"/>
      <c r="D289" s="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233"/>
      <c r="W289" s="233"/>
      <c r="X289" s="234"/>
      <c r="Y289" s="235"/>
      <c r="Z289" s="236"/>
    </row>
    <row r="290" spans="1:30" ht="13.2" customHeight="1">
      <c r="A290" s="35"/>
      <c r="B290" s="237"/>
      <c r="D290" s="1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233"/>
      <c r="W290" s="233"/>
      <c r="X290" s="234"/>
      <c r="Y290" s="235"/>
      <c r="Z290" s="236"/>
    </row>
    <row r="291" spans="1:30" ht="13.2" customHeight="1">
      <c r="A291" s="35"/>
      <c r="B291" s="237"/>
      <c r="D291" s="1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233"/>
      <c r="W291" s="233"/>
      <c r="X291" s="234"/>
      <c r="Y291" s="235"/>
      <c r="Z291" s="236"/>
    </row>
    <row r="292" spans="1:30" ht="13.2" customHeight="1">
      <c r="A292" s="35"/>
      <c r="B292" s="237"/>
      <c r="D292" s="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233"/>
      <c r="W292" s="233"/>
      <c r="X292" s="234"/>
      <c r="Y292" s="235"/>
      <c r="Z292" s="236"/>
    </row>
    <row r="293" spans="1:30" ht="13.2" customHeight="1">
      <c r="A293" s="35"/>
      <c r="B293" s="237"/>
      <c r="D293" s="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233"/>
      <c r="W293" s="233"/>
      <c r="X293" s="234"/>
      <c r="Y293" s="235"/>
      <c r="Z293" s="236"/>
    </row>
    <row r="294" spans="1:30" ht="13.2" customHeight="1">
      <c r="A294" s="35"/>
      <c r="B294" s="237"/>
      <c r="D294" s="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233"/>
      <c r="W294" s="233"/>
      <c r="X294" s="234"/>
      <c r="Y294" s="235"/>
      <c r="Z294" s="236"/>
    </row>
    <row r="295" spans="1:30" ht="13.2" customHeight="1">
      <c r="A295" s="35"/>
      <c r="B295" s="237"/>
      <c r="D295" s="1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233"/>
      <c r="W295" s="233"/>
      <c r="X295" s="234"/>
      <c r="Y295" s="235"/>
      <c r="Z295" s="236"/>
    </row>
    <row r="296" spans="1:30" ht="13.2" customHeight="1">
      <c r="A296" s="35"/>
      <c r="B296" s="237"/>
      <c r="D296" s="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233"/>
      <c r="W296" s="233"/>
      <c r="X296" s="234"/>
      <c r="Y296" s="235"/>
      <c r="Z296" s="236"/>
    </row>
    <row r="297" spans="1:30" ht="13.2" customHeight="1">
      <c r="A297" s="35"/>
      <c r="B297" s="237"/>
      <c r="D297" s="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233"/>
      <c r="W297" s="233"/>
      <c r="X297" s="234"/>
      <c r="Y297" s="235"/>
      <c r="Z297" s="236"/>
    </row>
    <row r="298" spans="1:30" ht="13.2" customHeight="1">
      <c r="A298" s="35"/>
      <c r="B298" s="237"/>
      <c r="D298" s="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233"/>
      <c r="W298" s="233"/>
      <c r="X298" s="234"/>
      <c r="Y298" s="235"/>
      <c r="Z298" s="236"/>
    </row>
    <row r="299" spans="1:30" ht="13.2" customHeight="1">
      <c r="A299" s="35"/>
      <c r="B299" s="237"/>
      <c r="D299" s="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233"/>
      <c r="W299" s="233"/>
      <c r="X299" s="234"/>
      <c r="Y299" s="235"/>
      <c r="Z299" s="236"/>
    </row>
    <row r="300" spans="1:30" ht="13.2" customHeight="1">
      <c r="A300" s="37"/>
      <c r="B300" s="237"/>
      <c r="D300" s="1"/>
      <c r="Z300" s="38"/>
    </row>
    <row r="301" spans="1:30" s="4" customFormat="1" ht="15" customHeight="1" thickBot="1">
      <c r="A301" s="39" t="s">
        <v>26</v>
      </c>
      <c r="B301" s="458" t="e">
        <f>'Fr-01'!C45:E45</f>
        <v>#VALUE!</v>
      </c>
      <c r="C301" s="459"/>
      <c r="D301" s="459"/>
      <c r="E301" s="459"/>
      <c r="F301" s="459"/>
      <c r="G301" s="459"/>
      <c r="H301" s="460"/>
      <c r="I301" s="461" t="s">
        <v>28</v>
      </c>
      <c r="J301" s="462"/>
      <c r="K301" s="437" t="str">
        <f>'Fr-01'!I45</f>
        <v>วันที่ผู้ทวนสอบตรวจเสร็จ</v>
      </c>
      <c r="L301" s="437"/>
      <c r="M301" s="437"/>
      <c r="N301" s="437"/>
      <c r="O301" s="437"/>
      <c r="P301" s="437"/>
      <c r="Q301" s="437"/>
      <c r="R301" s="118"/>
      <c r="S301" s="463" t="s">
        <v>30</v>
      </c>
      <c r="T301" s="438"/>
      <c r="U301" s="464" t="str">
        <f>'Fr-01'!L45</f>
        <v>กรณีที่ อบก. ให้แก้ไขเพิ่มเติม</v>
      </c>
      <c r="V301" s="465"/>
      <c r="W301" s="465"/>
      <c r="X301" s="465"/>
      <c r="Y301" s="465"/>
      <c r="Z301" s="466"/>
      <c r="AA301" s="1"/>
      <c r="AB301" s="1"/>
      <c r="AC301" s="1"/>
      <c r="AD301" s="1"/>
    </row>
  </sheetData>
  <mergeCells count="53">
    <mergeCell ref="A7:A11"/>
    <mergeCell ref="B7:B11"/>
    <mergeCell ref="C7:C11"/>
    <mergeCell ref="D7:D11"/>
    <mergeCell ref="E7:E11"/>
    <mergeCell ref="O3:Z3"/>
    <mergeCell ref="A4:A5"/>
    <mergeCell ref="B4:Z4"/>
    <mergeCell ref="B5:Z5"/>
    <mergeCell ref="A6:Z6"/>
    <mergeCell ref="A1:A3"/>
    <mergeCell ref="B1:C1"/>
    <mergeCell ref="D1:L1"/>
    <mergeCell ref="M1:N1"/>
    <mergeCell ref="O1:Z1"/>
    <mergeCell ref="B2:C2"/>
    <mergeCell ref="D2:L2"/>
    <mergeCell ref="O2:Z2"/>
    <mergeCell ref="B3:C3"/>
    <mergeCell ref="D3:L3"/>
    <mergeCell ref="Z7:Z11"/>
    <mergeCell ref="T9:T11"/>
    <mergeCell ref="U9:U11"/>
    <mergeCell ref="F7:F11"/>
    <mergeCell ref="G7:I8"/>
    <mergeCell ref="J7:J11"/>
    <mergeCell ref="K7:L8"/>
    <mergeCell ref="M7:Q8"/>
    <mergeCell ref="R7:S8"/>
    <mergeCell ref="G9:G11"/>
    <mergeCell ref="H9:H11"/>
    <mergeCell ref="I9:I11"/>
    <mergeCell ref="K9:K11"/>
    <mergeCell ref="T7:U8"/>
    <mergeCell ref="V7:V11"/>
    <mergeCell ref="W7:W11"/>
    <mergeCell ref="X7:X11"/>
    <mergeCell ref="Y7:Y11"/>
    <mergeCell ref="R10:R11"/>
    <mergeCell ref="S10:S11"/>
    <mergeCell ref="L9:L11"/>
    <mergeCell ref="M9:M11"/>
    <mergeCell ref="N9:N11"/>
    <mergeCell ref="O9:O11"/>
    <mergeCell ref="P9:P11"/>
    <mergeCell ref="Q9:Q11"/>
    <mergeCell ref="V12:W12"/>
    <mergeCell ref="Y12:Z12"/>
    <mergeCell ref="B301:H301"/>
    <mergeCell ref="I301:J301"/>
    <mergeCell ref="K301:Q301"/>
    <mergeCell ref="S301:T301"/>
    <mergeCell ref="U301:Z301"/>
  </mergeCells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189"/>
  <sheetViews>
    <sheetView tabSelected="1" zoomScale="130" zoomScaleNormal="130" workbookViewId="0">
      <selection activeCell="A11" sqref="A11:A52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31" customWidth="1"/>
    <col min="6" max="6" width="21.5546875" style="1" customWidth="1"/>
    <col min="7" max="7" width="6.6640625" style="31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30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544">
        <v>4.3</v>
      </c>
      <c r="B1" s="34" t="s">
        <v>1</v>
      </c>
      <c r="C1" s="532" t="s">
        <v>47</v>
      </c>
      <c r="D1" s="533"/>
      <c r="E1" s="533"/>
      <c r="F1" s="533"/>
      <c r="G1" s="533"/>
      <c r="H1" s="534"/>
      <c r="I1" s="509" t="s">
        <v>3</v>
      </c>
      <c r="J1" s="510"/>
      <c r="K1" s="510"/>
      <c r="L1" s="510"/>
      <c r="M1" s="510"/>
      <c r="N1" s="535"/>
      <c r="O1" s="528"/>
      <c r="P1" s="528"/>
      <c r="Q1" s="528"/>
      <c r="R1" s="528"/>
      <c r="S1" s="528"/>
      <c r="T1" s="528"/>
      <c r="U1" s="528"/>
      <c r="V1" s="529"/>
      <c r="W1" s="124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7"/>
    </row>
    <row r="2" spans="1:39" s="2" customFormat="1" ht="18.75" customHeight="1">
      <c r="A2" s="545"/>
      <c r="B2" s="78" t="s">
        <v>7</v>
      </c>
      <c r="C2" s="373"/>
      <c r="D2" s="547"/>
      <c r="E2" s="374"/>
      <c r="F2" s="374"/>
      <c r="G2" s="374"/>
      <c r="H2" s="249"/>
      <c r="I2" s="78" t="s">
        <v>4</v>
      </c>
      <c r="J2" s="115"/>
      <c r="K2" s="115"/>
      <c r="L2" s="115"/>
      <c r="M2" s="115"/>
      <c r="N2" s="115"/>
      <c r="O2" s="530" t="s">
        <v>5</v>
      </c>
      <c r="P2" s="530"/>
      <c r="Q2" s="530"/>
      <c r="R2" s="530"/>
      <c r="S2" s="530"/>
      <c r="T2" s="530"/>
      <c r="U2" s="530"/>
      <c r="V2" s="531"/>
      <c r="W2" s="59"/>
      <c r="AM2" s="88"/>
    </row>
    <row r="3" spans="1:39" s="2" customFormat="1" ht="18.75" customHeight="1">
      <c r="A3" s="546"/>
      <c r="B3" s="78" t="s">
        <v>8</v>
      </c>
      <c r="C3" s="373"/>
      <c r="D3" s="547"/>
      <c r="E3" s="374"/>
      <c r="F3" s="374"/>
      <c r="G3" s="374"/>
      <c r="H3" s="249"/>
      <c r="I3" s="78" t="s">
        <v>6</v>
      </c>
      <c r="J3" s="115"/>
      <c r="K3" s="115"/>
      <c r="L3" s="115"/>
      <c r="M3" s="115"/>
      <c r="N3" s="115"/>
      <c r="O3" s="530" t="s">
        <v>5</v>
      </c>
      <c r="P3" s="530"/>
      <c r="Q3" s="530"/>
      <c r="R3" s="530"/>
      <c r="S3" s="530"/>
      <c r="T3" s="530"/>
      <c r="U3" s="530"/>
      <c r="V3" s="531"/>
      <c r="W3" s="59"/>
      <c r="AM3" s="88"/>
    </row>
    <row r="4" spans="1:39" ht="13.5" customHeight="1">
      <c r="A4" s="398" t="s">
        <v>9</v>
      </c>
      <c r="B4" s="375" t="s">
        <v>100</v>
      </c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400"/>
      <c r="W4" s="59"/>
      <c r="AM4" s="38"/>
    </row>
    <row r="5" spans="1:39" ht="13.5" customHeight="1">
      <c r="A5" s="399"/>
      <c r="B5" s="401" t="s">
        <v>101</v>
      </c>
      <c r="C5" s="402"/>
      <c r="D5" s="402"/>
      <c r="E5" s="402"/>
      <c r="F5" s="402"/>
      <c r="G5" s="402"/>
      <c r="H5" s="402"/>
      <c r="I5" s="402"/>
      <c r="J5" s="402"/>
      <c r="K5" s="402"/>
      <c r="L5" s="402"/>
      <c r="M5" s="402"/>
      <c r="N5" s="402"/>
      <c r="O5" s="402"/>
      <c r="P5" s="402"/>
      <c r="Q5" s="402"/>
      <c r="R5" s="402"/>
      <c r="S5" s="402"/>
      <c r="T5" s="402"/>
      <c r="U5" s="402"/>
      <c r="V5" s="403"/>
      <c r="W5" s="59"/>
      <c r="AM5" s="38"/>
    </row>
    <row r="6" spans="1:39" ht="12" customHeight="1">
      <c r="A6" s="404"/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6"/>
      <c r="W6" s="59"/>
      <c r="AM6" s="38"/>
    </row>
    <row r="7" spans="1:39" ht="13.2" customHeight="1">
      <c r="A7" s="536" t="s">
        <v>102</v>
      </c>
      <c r="B7" s="410" t="s">
        <v>44</v>
      </c>
      <c r="C7" s="413" t="s">
        <v>51</v>
      </c>
      <c r="D7" s="414"/>
      <c r="E7" s="415"/>
      <c r="F7" s="422" t="s">
        <v>52</v>
      </c>
      <c r="G7" s="425" t="s">
        <v>53</v>
      </c>
      <c r="H7" s="428" t="s">
        <v>54</v>
      </c>
      <c r="I7" s="429"/>
      <c r="J7" s="429"/>
      <c r="K7" s="429"/>
      <c r="L7" s="429"/>
      <c r="M7" s="430"/>
      <c r="N7" s="444" t="s">
        <v>55</v>
      </c>
      <c r="O7" s="451" t="s">
        <v>56</v>
      </c>
      <c r="P7" s="541" t="s">
        <v>103</v>
      </c>
      <c r="Q7" s="554" t="s">
        <v>85</v>
      </c>
      <c r="R7" s="563"/>
      <c r="S7" s="563"/>
      <c r="T7" s="563"/>
      <c r="U7" s="563"/>
      <c r="V7" s="564"/>
      <c r="W7" s="548" t="s">
        <v>87</v>
      </c>
      <c r="X7" s="559"/>
      <c r="Y7" s="559"/>
      <c r="Z7" s="559"/>
      <c r="AA7" s="559"/>
      <c r="AB7" s="549"/>
      <c r="AC7" s="486" t="s">
        <v>88</v>
      </c>
      <c r="AD7" s="487"/>
      <c r="AE7" s="548" t="s">
        <v>54</v>
      </c>
      <c r="AF7" s="549"/>
      <c r="AG7" s="486" t="s">
        <v>89</v>
      </c>
      <c r="AH7" s="541" t="s">
        <v>104</v>
      </c>
      <c r="AI7" s="541" t="s">
        <v>105</v>
      </c>
      <c r="AJ7" s="392" t="s">
        <v>59</v>
      </c>
      <c r="AK7" s="395" t="s">
        <v>57</v>
      </c>
      <c r="AL7" s="395" t="s">
        <v>60</v>
      </c>
      <c r="AM7" s="440" t="s">
        <v>61</v>
      </c>
    </row>
    <row r="8" spans="1:39" s="9" customFormat="1" ht="12.75" customHeight="1">
      <c r="A8" s="537"/>
      <c r="B8" s="411"/>
      <c r="C8" s="416"/>
      <c r="D8" s="417"/>
      <c r="E8" s="418"/>
      <c r="F8" s="423"/>
      <c r="G8" s="426"/>
      <c r="H8" s="443" t="s">
        <v>62</v>
      </c>
      <c r="I8" s="443"/>
      <c r="J8" s="428" t="s">
        <v>63</v>
      </c>
      <c r="K8" s="429"/>
      <c r="L8" s="429"/>
      <c r="M8" s="444" t="s">
        <v>64</v>
      </c>
      <c r="N8" s="445"/>
      <c r="O8" s="452"/>
      <c r="P8" s="542"/>
      <c r="Q8" s="565"/>
      <c r="R8" s="566"/>
      <c r="S8" s="566"/>
      <c r="T8" s="566"/>
      <c r="U8" s="566"/>
      <c r="V8" s="567"/>
      <c r="W8" s="550"/>
      <c r="X8" s="560"/>
      <c r="Y8" s="560"/>
      <c r="Z8" s="560"/>
      <c r="AA8" s="560"/>
      <c r="AB8" s="551"/>
      <c r="AC8" s="488"/>
      <c r="AD8" s="489"/>
      <c r="AE8" s="550"/>
      <c r="AF8" s="551"/>
      <c r="AG8" s="491"/>
      <c r="AH8" s="542"/>
      <c r="AI8" s="542"/>
      <c r="AJ8" s="393"/>
      <c r="AK8" s="561"/>
      <c r="AL8" s="561"/>
      <c r="AM8" s="441"/>
    </row>
    <row r="9" spans="1:39" s="9" customFormat="1" ht="12.75" customHeight="1">
      <c r="A9" s="537"/>
      <c r="B9" s="411"/>
      <c r="C9" s="419"/>
      <c r="D9" s="420"/>
      <c r="E9" s="421"/>
      <c r="F9" s="423"/>
      <c r="G9" s="426"/>
      <c r="H9" s="444" t="s">
        <v>65</v>
      </c>
      <c r="I9" s="447" t="s">
        <v>66</v>
      </c>
      <c r="J9" s="449" t="s">
        <v>67</v>
      </c>
      <c r="K9" s="444" t="s">
        <v>68</v>
      </c>
      <c r="L9" s="449" t="s">
        <v>69</v>
      </c>
      <c r="M9" s="445"/>
      <c r="N9" s="445"/>
      <c r="O9" s="452"/>
      <c r="P9" s="542"/>
      <c r="Q9" s="422" t="s">
        <v>90</v>
      </c>
      <c r="R9" s="554" t="s">
        <v>45</v>
      </c>
      <c r="S9" s="422" t="s">
        <v>46</v>
      </c>
      <c r="T9" s="415" t="s">
        <v>86</v>
      </c>
      <c r="U9" s="539" t="s">
        <v>54</v>
      </c>
      <c r="V9" s="540"/>
      <c r="W9" s="469" t="s">
        <v>106</v>
      </c>
      <c r="X9" s="469" t="s">
        <v>91</v>
      </c>
      <c r="Y9" s="469" t="s">
        <v>92</v>
      </c>
      <c r="Z9" s="556" t="s">
        <v>107</v>
      </c>
      <c r="AA9" s="469" t="s">
        <v>94</v>
      </c>
      <c r="AB9" s="469" t="s">
        <v>95</v>
      </c>
      <c r="AC9" s="80" t="s">
        <v>96</v>
      </c>
      <c r="AD9" s="80" t="s">
        <v>97</v>
      </c>
      <c r="AE9" s="552" t="s">
        <v>68</v>
      </c>
      <c r="AF9" s="552" t="s">
        <v>69</v>
      </c>
      <c r="AG9" s="491"/>
      <c r="AH9" s="542"/>
      <c r="AI9" s="542"/>
      <c r="AJ9" s="393"/>
      <c r="AK9" s="561"/>
      <c r="AL9" s="561"/>
      <c r="AM9" s="441"/>
    </row>
    <row r="10" spans="1:39" ht="40.5" customHeight="1">
      <c r="A10" s="538"/>
      <c r="B10" s="412"/>
      <c r="C10" s="81" t="s">
        <v>45</v>
      </c>
      <c r="D10" s="32" t="s">
        <v>46</v>
      </c>
      <c r="E10" s="33" t="s">
        <v>70</v>
      </c>
      <c r="F10" s="424"/>
      <c r="G10" s="427"/>
      <c r="H10" s="446"/>
      <c r="I10" s="448"/>
      <c r="J10" s="450"/>
      <c r="K10" s="446"/>
      <c r="L10" s="450"/>
      <c r="M10" s="446"/>
      <c r="N10" s="446"/>
      <c r="O10" s="453"/>
      <c r="P10" s="543"/>
      <c r="Q10" s="558"/>
      <c r="R10" s="555"/>
      <c r="S10" s="558"/>
      <c r="T10" s="418"/>
      <c r="U10" s="82" t="s">
        <v>68</v>
      </c>
      <c r="V10" s="82" t="s">
        <v>69</v>
      </c>
      <c r="W10" s="470"/>
      <c r="X10" s="470"/>
      <c r="Y10" s="470"/>
      <c r="Z10" s="557"/>
      <c r="AA10" s="470"/>
      <c r="AB10" s="470"/>
      <c r="AC10" s="79" t="s">
        <v>98</v>
      </c>
      <c r="AD10" s="79" t="s">
        <v>99</v>
      </c>
      <c r="AE10" s="553"/>
      <c r="AF10" s="553"/>
      <c r="AG10" s="488"/>
      <c r="AH10" s="543"/>
      <c r="AI10" s="543"/>
      <c r="AJ10" s="394"/>
      <c r="AK10" s="562"/>
      <c r="AL10" s="562"/>
      <c r="AM10" s="442"/>
    </row>
    <row r="11" spans="1:39" ht="19.5" customHeight="1">
      <c r="A11" s="685"/>
      <c r="G11" s="1"/>
      <c r="Q11" s="1"/>
      <c r="AM11" s="38"/>
    </row>
    <row r="12" spans="1:39" ht="14.4" customHeight="1">
      <c r="A12" s="685"/>
      <c r="G12" s="1"/>
      <c r="Q12" s="1"/>
      <c r="AM12" s="38"/>
    </row>
    <row r="13" spans="1:39" ht="14.4" customHeight="1">
      <c r="A13" s="685"/>
      <c r="G13" s="1"/>
      <c r="Q13" s="1"/>
      <c r="AM13" s="38"/>
    </row>
    <row r="14" spans="1:39" ht="14.4" customHeight="1">
      <c r="A14" s="685"/>
      <c r="G14" s="1"/>
      <c r="Q14" s="1"/>
      <c r="AM14" s="38"/>
    </row>
    <row r="15" spans="1:39" ht="14.4" customHeight="1">
      <c r="A15" s="685"/>
      <c r="G15" s="1"/>
      <c r="Q15" s="1"/>
      <c r="AM15" s="38"/>
    </row>
    <row r="16" spans="1:39" ht="14.4" customHeight="1">
      <c r="A16" s="685"/>
      <c r="G16" s="1"/>
      <c r="Q16" s="1"/>
      <c r="AM16" s="38"/>
    </row>
    <row r="17" spans="1:39" ht="14.4" customHeight="1">
      <c r="A17" s="685"/>
      <c r="G17" s="1"/>
      <c r="Q17" s="1"/>
      <c r="AM17" s="38"/>
    </row>
    <row r="18" spans="1:39" ht="14.4" customHeight="1">
      <c r="A18" s="685"/>
      <c r="G18" s="1"/>
      <c r="Q18" s="1"/>
      <c r="AM18" s="38"/>
    </row>
    <row r="19" spans="1:39" ht="14.4" customHeight="1">
      <c r="A19" s="685"/>
      <c r="G19" s="1"/>
      <c r="Q19" s="1"/>
      <c r="AM19" s="38"/>
    </row>
    <row r="20" spans="1:39" ht="14.4" customHeight="1">
      <c r="A20" s="685"/>
      <c r="G20" s="1"/>
      <c r="Q20" s="1"/>
      <c r="AM20" s="38"/>
    </row>
    <row r="21" spans="1:39" ht="14.4" customHeight="1">
      <c r="A21" s="685"/>
      <c r="G21" s="1"/>
      <c r="Q21" s="1"/>
      <c r="AM21" s="38"/>
    </row>
    <row r="22" spans="1:39" ht="14.4" customHeight="1">
      <c r="A22" s="685"/>
      <c r="G22" s="1"/>
      <c r="Q22" s="1"/>
      <c r="AM22" s="38"/>
    </row>
    <row r="23" spans="1:39" ht="14.4" customHeight="1">
      <c r="A23" s="685"/>
      <c r="G23" s="1"/>
      <c r="Q23" s="1"/>
      <c r="AM23" s="38"/>
    </row>
    <row r="24" spans="1:39" ht="14.4" customHeight="1">
      <c r="A24" s="685"/>
      <c r="G24" s="1"/>
      <c r="Q24" s="1"/>
      <c r="AM24" s="38"/>
    </row>
    <row r="25" spans="1:39" ht="14.4" customHeight="1">
      <c r="A25" s="685"/>
      <c r="G25" s="1"/>
      <c r="Q25" s="1"/>
      <c r="AM25" s="38"/>
    </row>
    <row r="26" spans="1:39" ht="14.4" customHeight="1">
      <c r="A26" s="685"/>
      <c r="G26" s="1"/>
      <c r="Q26" s="1"/>
      <c r="AM26" s="38"/>
    </row>
    <row r="27" spans="1:39" ht="14.4" customHeight="1">
      <c r="A27" s="685"/>
      <c r="G27" s="1"/>
      <c r="Q27" s="1"/>
      <c r="AM27" s="38"/>
    </row>
    <row r="28" spans="1:39" ht="14.4" customHeight="1">
      <c r="A28" s="685"/>
      <c r="G28" s="1"/>
      <c r="Q28" s="1"/>
      <c r="AM28" s="38"/>
    </row>
    <row r="29" spans="1:39" ht="14.4" customHeight="1">
      <c r="A29" s="685"/>
      <c r="G29" s="1"/>
      <c r="Q29" s="1"/>
      <c r="AM29" s="38"/>
    </row>
    <row r="30" spans="1:39" ht="14.4" customHeight="1">
      <c r="A30" s="685"/>
      <c r="G30" s="1"/>
      <c r="Q30" s="1"/>
      <c r="AM30" s="38"/>
    </row>
    <row r="31" spans="1:39" ht="14.4" customHeight="1">
      <c r="A31" s="685"/>
      <c r="G31" s="1"/>
      <c r="Q31" s="1"/>
      <c r="AM31" s="38"/>
    </row>
    <row r="32" spans="1:39" ht="14.4" customHeight="1">
      <c r="A32" s="685"/>
      <c r="G32" s="1"/>
      <c r="Q32" s="1"/>
      <c r="AM32" s="38"/>
    </row>
    <row r="33" spans="1:39" ht="14.4" customHeight="1">
      <c r="A33" s="685"/>
      <c r="G33" s="1"/>
      <c r="Q33" s="1"/>
      <c r="AM33" s="38"/>
    </row>
    <row r="34" spans="1:39" ht="14.4" customHeight="1">
      <c r="A34" s="685"/>
      <c r="G34" s="1"/>
      <c r="Q34" s="1"/>
      <c r="AM34" s="38"/>
    </row>
    <row r="35" spans="1:39" ht="14.4" customHeight="1">
      <c r="A35" s="685"/>
      <c r="G35" s="1"/>
      <c r="Q35" s="1"/>
      <c r="AM35" s="38"/>
    </row>
    <row r="36" spans="1:39" ht="14.4" customHeight="1">
      <c r="A36" s="685"/>
      <c r="G36" s="1"/>
      <c r="Q36" s="1"/>
      <c r="AM36" s="38"/>
    </row>
    <row r="37" spans="1:39" ht="14.4" customHeight="1">
      <c r="A37" s="685"/>
      <c r="G37" s="1"/>
      <c r="Q37" s="1"/>
      <c r="AM37" s="38"/>
    </row>
    <row r="38" spans="1:39" ht="14.4" customHeight="1">
      <c r="A38" s="685"/>
      <c r="G38" s="1"/>
      <c r="Q38" s="1"/>
      <c r="AM38" s="38"/>
    </row>
    <row r="39" spans="1:39" ht="14.4" customHeight="1">
      <c r="A39" s="685"/>
      <c r="G39" s="1"/>
      <c r="Q39" s="1"/>
      <c r="AM39" s="38"/>
    </row>
    <row r="40" spans="1:39" ht="14.4" customHeight="1">
      <c r="A40" s="685"/>
      <c r="G40" s="1"/>
      <c r="Q40" s="1"/>
      <c r="AM40" s="38"/>
    </row>
    <row r="41" spans="1:39" ht="14.4" customHeight="1">
      <c r="A41" s="685"/>
      <c r="G41" s="1"/>
      <c r="Q41" s="1"/>
      <c r="AM41" s="38"/>
    </row>
    <row r="42" spans="1:39" ht="14.4" customHeight="1">
      <c r="A42" s="685"/>
      <c r="G42" s="1"/>
      <c r="Q42" s="1"/>
      <c r="AM42" s="38"/>
    </row>
    <row r="43" spans="1:39" ht="14.4" customHeight="1">
      <c r="A43" s="685"/>
      <c r="G43" s="1"/>
      <c r="Q43" s="1"/>
      <c r="AM43" s="38"/>
    </row>
    <row r="44" spans="1:39" ht="13.8" customHeight="1">
      <c r="A44" s="685"/>
      <c r="G44" s="1"/>
      <c r="Q44" s="1"/>
      <c r="AM44" s="38"/>
    </row>
    <row r="45" spans="1:39" ht="13.8" customHeight="1">
      <c r="A45" s="685"/>
      <c r="G45" s="1"/>
      <c r="Q45" s="1"/>
      <c r="AM45" s="38"/>
    </row>
    <row r="46" spans="1:39" ht="13.8" customHeight="1">
      <c r="A46" s="685"/>
      <c r="G46" s="1"/>
      <c r="Q46" s="1"/>
      <c r="AM46" s="38"/>
    </row>
    <row r="47" spans="1:39" ht="13.8" customHeight="1">
      <c r="A47" s="685"/>
      <c r="G47" s="1"/>
      <c r="Q47" s="1"/>
      <c r="AM47" s="38"/>
    </row>
    <row r="48" spans="1:39" ht="13.8" customHeight="1">
      <c r="A48" s="685"/>
      <c r="G48" s="1"/>
      <c r="Q48" s="1"/>
      <c r="AM48" s="38"/>
    </row>
    <row r="49" spans="1:39" ht="13.8" customHeight="1">
      <c r="A49" s="685"/>
      <c r="G49" s="1"/>
      <c r="Q49" s="1"/>
      <c r="AM49" s="38"/>
    </row>
    <row r="50" spans="1:39" ht="13.8" customHeight="1">
      <c r="A50" s="685"/>
      <c r="G50" s="1"/>
      <c r="Q50" s="1"/>
      <c r="AM50" s="38"/>
    </row>
    <row r="51" spans="1:39" ht="13.8" customHeight="1">
      <c r="A51" s="685"/>
      <c r="G51" s="1"/>
      <c r="Q51" s="1"/>
      <c r="AM51" s="38"/>
    </row>
    <row r="52" spans="1:39" ht="13.8" customHeight="1">
      <c r="A52" s="685"/>
      <c r="G52" s="1"/>
      <c r="Q52" s="1"/>
      <c r="AM52" s="38"/>
    </row>
    <row r="53" spans="1:39" ht="13.8" customHeight="1">
      <c r="A53" s="684"/>
      <c r="G53" s="1"/>
      <c r="Q53" s="1"/>
      <c r="AM53" s="38"/>
    </row>
    <row r="54" spans="1:39" ht="13.8" customHeight="1">
      <c r="A54" s="684"/>
      <c r="G54" s="1"/>
      <c r="Q54" s="1"/>
      <c r="AM54" s="38"/>
    </row>
    <row r="55" spans="1:39" ht="13.8" customHeight="1">
      <c r="A55" s="684"/>
      <c r="G55" s="1"/>
      <c r="Q55" s="1"/>
      <c r="AM55" s="38"/>
    </row>
    <row r="56" spans="1:39" ht="13.8" customHeight="1">
      <c r="A56" s="684"/>
      <c r="G56" s="1"/>
      <c r="Q56" s="1"/>
      <c r="AM56" s="38"/>
    </row>
    <row r="57" spans="1:39" ht="13.8" customHeight="1">
      <c r="A57" s="684"/>
      <c r="G57" s="1"/>
      <c r="Q57" s="1"/>
      <c r="AM57" s="38"/>
    </row>
    <row r="58" spans="1:39" ht="13.8" customHeight="1">
      <c r="A58" s="684"/>
      <c r="G58" s="1"/>
      <c r="Q58" s="1"/>
      <c r="AM58" s="38"/>
    </row>
    <row r="59" spans="1:39" ht="13.8" customHeight="1">
      <c r="A59" s="684"/>
      <c r="G59" s="1"/>
      <c r="Q59" s="1"/>
      <c r="AM59" s="38"/>
    </row>
    <row r="60" spans="1:39" ht="13.8" customHeight="1">
      <c r="A60" s="684"/>
      <c r="G60" s="1"/>
      <c r="Q60" s="1"/>
      <c r="AM60" s="38"/>
    </row>
    <row r="61" spans="1:39" ht="13.8" customHeight="1">
      <c r="A61" s="684"/>
      <c r="G61" s="1"/>
      <c r="Q61" s="1"/>
      <c r="AM61" s="38"/>
    </row>
    <row r="62" spans="1:39" ht="13.8" customHeight="1">
      <c r="A62" s="684"/>
      <c r="G62" s="1"/>
      <c r="Q62" s="1"/>
      <c r="AM62" s="38"/>
    </row>
    <row r="63" spans="1:39" ht="13.8" customHeight="1">
      <c r="A63" s="684"/>
      <c r="G63" s="1"/>
      <c r="Q63" s="1"/>
      <c r="AM63" s="38"/>
    </row>
    <row r="64" spans="1:39" ht="13.8" customHeight="1">
      <c r="A64" s="684"/>
      <c r="G64" s="1"/>
      <c r="Q64" s="1"/>
      <c r="AM64" s="38"/>
    </row>
    <row r="65" spans="1:39" ht="13.8" customHeight="1">
      <c r="A65" s="684"/>
      <c r="G65" s="1"/>
      <c r="Q65" s="1"/>
      <c r="AM65" s="38"/>
    </row>
    <row r="66" spans="1:39" ht="13.8" customHeight="1">
      <c r="A66" s="684"/>
      <c r="G66" s="1"/>
      <c r="Q66" s="1"/>
      <c r="AM66" s="38"/>
    </row>
    <row r="67" spans="1:39" ht="13.8" customHeight="1">
      <c r="A67" s="684"/>
      <c r="G67" s="1"/>
      <c r="Q67" s="1"/>
      <c r="AM67" s="38"/>
    </row>
    <row r="68" spans="1:39" ht="13.8" customHeight="1">
      <c r="A68" s="684"/>
      <c r="G68" s="1"/>
      <c r="Q68" s="1"/>
      <c r="AM68" s="38"/>
    </row>
    <row r="69" spans="1:39" ht="13.8" customHeight="1">
      <c r="A69" s="684"/>
      <c r="G69" s="1"/>
      <c r="Q69" s="1"/>
      <c r="AM69" s="38"/>
    </row>
    <row r="70" spans="1:39" ht="13.8" customHeight="1">
      <c r="A70" s="684"/>
      <c r="G70" s="1"/>
      <c r="Q70" s="1"/>
      <c r="AM70" s="38"/>
    </row>
    <row r="71" spans="1:39" ht="13.8" customHeight="1">
      <c r="A71" s="684"/>
      <c r="G71" s="1"/>
      <c r="Q71" s="1"/>
      <c r="AM71" s="38"/>
    </row>
    <row r="72" spans="1:39" ht="13.8" customHeight="1">
      <c r="A72" s="684"/>
      <c r="G72" s="1"/>
      <c r="Q72" s="1"/>
      <c r="AM72" s="38"/>
    </row>
    <row r="73" spans="1:39" ht="13.8" customHeight="1">
      <c r="A73" s="684"/>
      <c r="G73" s="1"/>
      <c r="Q73" s="1"/>
      <c r="AM73" s="38"/>
    </row>
    <row r="74" spans="1:39" ht="13.8" customHeight="1">
      <c r="A74" s="684"/>
      <c r="G74" s="1"/>
      <c r="Q74" s="1"/>
      <c r="AM74" s="38"/>
    </row>
    <row r="75" spans="1:39" ht="13.8" customHeight="1">
      <c r="A75" s="684"/>
      <c r="G75" s="1"/>
      <c r="Q75" s="1"/>
      <c r="AM75" s="38"/>
    </row>
    <row r="76" spans="1:39" ht="15" customHeight="1">
      <c r="A76" s="684"/>
      <c r="G76" s="1"/>
      <c r="Q76" s="1"/>
      <c r="AM76" s="38"/>
    </row>
    <row r="77" spans="1:39" ht="15" customHeight="1">
      <c r="A77" s="684"/>
      <c r="G77" s="1"/>
      <c r="Q77" s="1"/>
      <c r="AM77" s="38"/>
    </row>
    <row r="78" spans="1:39" ht="15" customHeight="1">
      <c r="A78" s="684"/>
      <c r="G78" s="1"/>
      <c r="Q78" s="1"/>
      <c r="AM78" s="38"/>
    </row>
    <row r="79" spans="1:39" ht="15" customHeight="1">
      <c r="A79" s="684"/>
      <c r="G79" s="1"/>
      <c r="Q79" s="1"/>
      <c r="AM79" s="38"/>
    </row>
    <row r="80" spans="1:39" ht="15" customHeight="1">
      <c r="A80" s="684"/>
      <c r="G80" s="1"/>
      <c r="Q80" s="1"/>
      <c r="AM80" s="38"/>
    </row>
    <row r="81" spans="1:39" ht="15" customHeight="1">
      <c r="A81" s="684"/>
      <c r="G81" s="1"/>
      <c r="Q81" s="1"/>
      <c r="AM81" s="38"/>
    </row>
    <row r="82" spans="1:39" ht="15" customHeight="1">
      <c r="A82" s="684"/>
      <c r="G82" s="1"/>
      <c r="Q82" s="1"/>
      <c r="AM82" s="38"/>
    </row>
    <row r="83" spans="1:39" ht="15" customHeight="1">
      <c r="A83" s="684"/>
      <c r="G83" s="1"/>
      <c r="Q83" s="1"/>
      <c r="AM83" s="38"/>
    </row>
    <row r="84" spans="1:39" ht="15" customHeight="1">
      <c r="A84" s="684"/>
      <c r="G84" s="1"/>
      <c r="Q84" s="1"/>
      <c r="AM84" s="38"/>
    </row>
    <row r="85" spans="1:39" ht="15" customHeight="1">
      <c r="A85" s="684"/>
      <c r="G85" s="1"/>
      <c r="Q85" s="1"/>
      <c r="AM85" s="38"/>
    </row>
    <row r="86" spans="1:39" ht="15" customHeight="1">
      <c r="A86" s="684"/>
      <c r="G86" s="1"/>
      <c r="Q86" s="1"/>
      <c r="AM86" s="38"/>
    </row>
    <row r="87" spans="1:39" ht="15" customHeight="1">
      <c r="A87" s="684"/>
      <c r="G87" s="1"/>
      <c r="Q87" s="1"/>
      <c r="AM87" s="38"/>
    </row>
    <row r="88" spans="1:39" ht="15" customHeight="1">
      <c r="A88" s="684"/>
      <c r="G88" s="1"/>
      <c r="Q88" s="1"/>
      <c r="AM88" s="38"/>
    </row>
    <row r="89" spans="1:39" ht="15" customHeight="1">
      <c r="A89" s="684"/>
      <c r="G89" s="1"/>
      <c r="Q89" s="1"/>
      <c r="AM89" s="38"/>
    </row>
    <row r="90" spans="1:39" ht="15" customHeight="1">
      <c r="A90" s="684"/>
      <c r="G90" s="1"/>
      <c r="Q90" s="1"/>
      <c r="AM90" s="38"/>
    </row>
    <row r="91" spans="1:39" ht="15" customHeight="1">
      <c r="A91" s="684"/>
      <c r="G91" s="1"/>
      <c r="Q91" s="1"/>
      <c r="AM91" s="38"/>
    </row>
    <row r="92" spans="1:39" ht="15" customHeight="1">
      <c r="A92" s="684"/>
      <c r="G92" s="1"/>
      <c r="Q92" s="1"/>
      <c r="AM92" s="38"/>
    </row>
    <row r="93" spans="1:39" ht="15" customHeight="1">
      <c r="A93" s="684"/>
      <c r="G93" s="1"/>
      <c r="Q93" s="1"/>
      <c r="AM93" s="38"/>
    </row>
    <row r="94" spans="1:39" ht="15" customHeight="1">
      <c r="A94" s="684"/>
      <c r="G94" s="1"/>
      <c r="Q94" s="1"/>
      <c r="AM94" s="38"/>
    </row>
    <row r="95" spans="1:39" ht="15" customHeight="1">
      <c r="A95" s="684"/>
      <c r="G95" s="1"/>
      <c r="Q95" s="1"/>
      <c r="AM95" s="38"/>
    </row>
    <row r="96" spans="1:39" ht="15" customHeight="1">
      <c r="A96" s="684"/>
      <c r="G96" s="1"/>
      <c r="Q96" s="1"/>
      <c r="AM96" s="38"/>
    </row>
    <row r="97" spans="1:39" ht="15" customHeight="1">
      <c r="A97" s="684"/>
      <c r="G97" s="1"/>
      <c r="Q97" s="1"/>
      <c r="AM97" s="38"/>
    </row>
    <row r="98" spans="1:39" ht="15" customHeight="1">
      <c r="A98" s="684"/>
      <c r="G98" s="1"/>
      <c r="Q98" s="1"/>
      <c r="AM98" s="38"/>
    </row>
    <row r="99" spans="1:39" ht="15" customHeight="1">
      <c r="A99" s="684"/>
      <c r="G99" s="1"/>
      <c r="Q99" s="1"/>
      <c r="AM99" s="38"/>
    </row>
    <row r="100" spans="1:39" ht="15" customHeight="1">
      <c r="A100" s="684"/>
      <c r="G100" s="1"/>
      <c r="Q100" s="1"/>
      <c r="AM100" s="38"/>
    </row>
    <row r="101" spans="1:39" ht="15" customHeight="1">
      <c r="A101" s="684"/>
      <c r="G101" s="1"/>
      <c r="Q101" s="1"/>
      <c r="AM101" s="38"/>
    </row>
    <row r="102" spans="1:39" ht="15" customHeight="1">
      <c r="A102" s="684"/>
      <c r="G102" s="1"/>
      <c r="Q102" s="1"/>
      <c r="AM102" s="38"/>
    </row>
    <row r="103" spans="1:39" ht="15" customHeight="1">
      <c r="A103" s="684"/>
      <c r="G103" s="1"/>
      <c r="Q103" s="1"/>
      <c r="AM103" s="38"/>
    </row>
    <row r="104" spans="1:39" ht="15" customHeight="1">
      <c r="A104" s="684"/>
      <c r="G104" s="1"/>
      <c r="Q104" s="1"/>
      <c r="AM104" s="38"/>
    </row>
    <row r="105" spans="1:39" ht="15" customHeight="1">
      <c r="A105" s="684"/>
      <c r="G105" s="1"/>
      <c r="Q105" s="1"/>
      <c r="AM105" s="38"/>
    </row>
    <row r="106" spans="1:39" ht="15" customHeight="1">
      <c r="A106" s="684"/>
      <c r="G106" s="1"/>
      <c r="Q106" s="1"/>
      <c r="AM106" s="38"/>
    </row>
    <row r="107" spans="1:39" ht="15" customHeight="1">
      <c r="A107" s="684"/>
      <c r="G107" s="1"/>
      <c r="Q107" s="1"/>
      <c r="AM107" s="38"/>
    </row>
    <row r="108" spans="1:39" ht="19.5" customHeight="1">
      <c r="A108" s="684"/>
      <c r="G108" s="1"/>
      <c r="Q108" s="1"/>
      <c r="AM108" s="38"/>
    </row>
    <row r="109" spans="1:39" ht="19.5" customHeight="1">
      <c r="A109" s="684"/>
      <c r="G109" s="1"/>
      <c r="Q109" s="1"/>
      <c r="AM109" s="38"/>
    </row>
    <row r="110" spans="1:39" ht="19.5" customHeight="1">
      <c r="A110" s="684"/>
      <c r="G110" s="1"/>
      <c r="Q110" s="1"/>
      <c r="AM110" s="38"/>
    </row>
    <row r="111" spans="1:39" ht="19.5" customHeight="1">
      <c r="A111" s="684"/>
      <c r="G111" s="1"/>
      <c r="Q111" s="1"/>
      <c r="AM111" s="38"/>
    </row>
    <row r="112" spans="1:39" ht="19.5" customHeight="1">
      <c r="A112" s="684"/>
      <c r="G112" s="1"/>
      <c r="Q112" s="1"/>
      <c r="AM112" s="38"/>
    </row>
    <row r="113" spans="1:39" ht="19.5" customHeight="1">
      <c r="A113" s="684"/>
      <c r="G113" s="1"/>
      <c r="Q113" s="1"/>
      <c r="AM113" s="38"/>
    </row>
    <row r="114" spans="1:39" ht="19.5" customHeight="1">
      <c r="A114" s="684"/>
      <c r="G114" s="1"/>
      <c r="Q114" s="1"/>
      <c r="AM114" s="38"/>
    </row>
    <row r="115" spans="1:39" ht="19.5" customHeight="1">
      <c r="A115" s="684"/>
      <c r="G115" s="1"/>
      <c r="Q115" s="1"/>
      <c r="AM115" s="38"/>
    </row>
    <row r="116" spans="1:39" ht="19.5" customHeight="1">
      <c r="A116" s="684"/>
      <c r="G116" s="1"/>
      <c r="Q116" s="1"/>
      <c r="AM116" s="38"/>
    </row>
    <row r="117" spans="1:39" ht="19.5" customHeight="1">
      <c r="A117" s="684"/>
      <c r="G117" s="1"/>
      <c r="Q117" s="1"/>
      <c r="AM117" s="38"/>
    </row>
    <row r="118" spans="1:39" ht="19.5" customHeight="1">
      <c r="A118" s="684"/>
      <c r="G118" s="1"/>
      <c r="Q118" s="1"/>
      <c r="AM118" s="38"/>
    </row>
    <row r="119" spans="1:39" ht="19.5" customHeight="1">
      <c r="A119" s="684"/>
      <c r="G119" s="1"/>
      <c r="Q119" s="1"/>
      <c r="AM119" s="38"/>
    </row>
    <row r="120" spans="1:39" ht="19.5" customHeight="1">
      <c r="A120" s="684"/>
      <c r="G120" s="1"/>
      <c r="Q120" s="1"/>
      <c r="AM120" s="38"/>
    </row>
    <row r="121" spans="1:39" ht="19.5" customHeight="1">
      <c r="A121" s="684"/>
      <c r="G121" s="1"/>
      <c r="Q121" s="1"/>
      <c r="AM121" s="38"/>
    </row>
    <row r="122" spans="1:39" ht="19.5" customHeight="1">
      <c r="A122" s="684"/>
      <c r="G122" s="1"/>
      <c r="Q122" s="1"/>
      <c r="AM122" s="38"/>
    </row>
    <row r="123" spans="1:39" ht="19.5" customHeight="1">
      <c r="A123" s="684"/>
      <c r="G123" s="1"/>
      <c r="Q123" s="1"/>
      <c r="AM123" s="38"/>
    </row>
    <row r="124" spans="1:39" ht="19.5" customHeight="1">
      <c r="A124" s="684"/>
      <c r="G124" s="1"/>
      <c r="Q124" s="1"/>
      <c r="AM124" s="38"/>
    </row>
    <row r="125" spans="1:39" ht="19.5" customHeight="1">
      <c r="A125" s="684"/>
      <c r="G125" s="1"/>
      <c r="Q125" s="1"/>
      <c r="AM125" s="38"/>
    </row>
    <row r="126" spans="1:39" ht="19.5" customHeight="1">
      <c r="A126" s="684"/>
      <c r="G126" s="1"/>
      <c r="Q126" s="1"/>
      <c r="AM126" s="38"/>
    </row>
    <row r="127" spans="1:39" ht="19.5" customHeight="1">
      <c r="A127" s="684"/>
      <c r="G127" s="1"/>
      <c r="Q127" s="1"/>
      <c r="AM127" s="38"/>
    </row>
    <row r="128" spans="1:39" ht="19.5" customHeight="1">
      <c r="A128" s="684"/>
      <c r="G128" s="1"/>
      <c r="Q128" s="1"/>
      <c r="AM128" s="38"/>
    </row>
    <row r="129" spans="1:39" ht="19.5" customHeight="1">
      <c r="A129" s="684"/>
      <c r="G129" s="1"/>
      <c r="Q129" s="1"/>
      <c r="AM129" s="38"/>
    </row>
    <row r="130" spans="1:39" ht="19.5" customHeight="1">
      <c r="A130" s="684"/>
      <c r="G130" s="1"/>
      <c r="Q130" s="1"/>
      <c r="AM130" s="38"/>
    </row>
    <row r="131" spans="1:39" ht="19.5" customHeight="1">
      <c r="A131" s="684"/>
      <c r="G131" s="1"/>
      <c r="Q131" s="1"/>
      <c r="AM131" s="38"/>
    </row>
    <row r="132" spans="1:39" ht="19.5" customHeight="1">
      <c r="A132" s="684"/>
      <c r="G132" s="1"/>
      <c r="Q132" s="1"/>
      <c r="AM132" s="38"/>
    </row>
    <row r="133" spans="1:39" ht="19.5" customHeight="1">
      <c r="A133" s="684"/>
      <c r="G133" s="1"/>
      <c r="Q133" s="1"/>
      <c r="AM133" s="38"/>
    </row>
    <row r="134" spans="1:39" ht="19.5" customHeight="1">
      <c r="A134" s="684"/>
      <c r="G134" s="1"/>
      <c r="Q134" s="1"/>
      <c r="AM134" s="38"/>
    </row>
    <row r="135" spans="1:39" ht="19.5" customHeight="1">
      <c r="A135" s="684"/>
      <c r="G135" s="1"/>
      <c r="Q135" s="1"/>
      <c r="AM135" s="38"/>
    </row>
    <row r="136" spans="1:39" ht="19.5" customHeight="1">
      <c r="A136" s="684"/>
      <c r="G136" s="1"/>
      <c r="Q136" s="1"/>
      <c r="AM136" s="38"/>
    </row>
    <row r="137" spans="1:39" ht="19.5" customHeight="1">
      <c r="A137" s="684"/>
      <c r="G137" s="1"/>
      <c r="Q137" s="1"/>
      <c r="AM137" s="38"/>
    </row>
    <row r="138" spans="1:39" ht="19.5" customHeight="1">
      <c r="A138" s="684"/>
      <c r="G138" s="1"/>
      <c r="Q138" s="1"/>
      <c r="AM138" s="38"/>
    </row>
    <row r="139" spans="1:39" ht="19.5" customHeight="1">
      <c r="A139" s="684"/>
      <c r="G139" s="1"/>
      <c r="Q139" s="1"/>
      <c r="AM139" s="38"/>
    </row>
    <row r="140" spans="1:39" ht="14.4" customHeight="1">
      <c r="A140" s="684"/>
      <c r="G140" s="1"/>
      <c r="Q140" s="1"/>
      <c r="AM140" s="38"/>
    </row>
    <row r="141" spans="1:39" ht="14.4" customHeight="1">
      <c r="A141" s="684"/>
      <c r="G141" s="1"/>
      <c r="Q141" s="1"/>
      <c r="AM141" s="38"/>
    </row>
    <row r="142" spans="1:39" ht="14.4" customHeight="1">
      <c r="A142" s="684"/>
      <c r="G142" s="1"/>
      <c r="Q142" s="1"/>
      <c r="AM142" s="38"/>
    </row>
    <row r="143" spans="1:39" ht="14.4" customHeight="1">
      <c r="A143" s="684"/>
      <c r="G143" s="1"/>
      <c r="Q143" s="1"/>
      <c r="AM143" s="38"/>
    </row>
    <row r="144" spans="1:39" ht="14.4" customHeight="1">
      <c r="A144" s="684"/>
      <c r="G144" s="1"/>
      <c r="Q144" s="1"/>
      <c r="AM144" s="38"/>
    </row>
    <row r="145" spans="1:39" ht="14.4" customHeight="1">
      <c r="A145" s="684"/>
      <c r="G145" s="1"/>
      <c r="Q145" s="1"/>
      <c r="AM145" s="38"/>
    </row>
    <row r="146" spans="1:39" ht="14.4" customHeight="1">
      <c r="A146" s="684"/>
      <c r="G146" s="1"/>
      <c r="Q146" s="1"/>
      <c r="AM146" s="38"/>
    </row>
    <row r="147" spans="1:39" ht="14.4" customHeight="1">
      <c r="A147" s="684"/>
      <c r="G147" s="1"/>
      <c r="Q147" s="1"/>
      <c r="AM147" s="38"/>
    </row>
    <row r="148" spans="1:39" ht="14.4" customHeight="1">
      <c r="A148" s="684"/>
      <c r="G148" s="1"/>
      <c r="Q148" s="1"/>
      <c r="AM148" s="38"/>
    </row>
    <row r="149" spans="1:39" ht="14.4" customHeight="1">
      <c r="A149" s="684"/>
      <c r="G149" s="1"/>
      <c r="Q149" s="1"/>
      <c r="AM149" s="38"/>
    </row>
    <row r="150" spans="1:39" ht="14.4" customHeight="1">
      <c r="A150" s="684"/>
      <c r="G150" s="1"/>
      <c r="Q150" s="1"/>
      <c r="AM150" s="38"/>
    </row>
    <row r="151" spans="1:39" ht="14.4" customHeight="1">
      <c r="A151" s="684"/>
      <c r="G151" s="1"/>
      <c r="Q151" s="1"/>
      <c r="AM151" s="38"/>
    </row>
    <row r="152" spans="1:39" ht="14.4" customHeight="1">
      <c r="A152" s="684"/>
      <c r="G152" s="1"/>
      <c r="Q152" s="1"/>
      <c r="AM152" s="38"/>
    </row>
    <row r="153" spans="1:39" ht="14.4" customHeight="1">
      <c r="A153" s="684"/>
      <c r="G153" s="1"/>
      <c r="Q153" s="1"/>
      <c r="AM153" s="38"/>
    </row>
    <row r="154" spans="1:39" ht="14.4" customHeight="1">
      <c r="A154" s="684"/>
      <c r="G154" s="1"/>
      <c r="Q154" s="1"/>
      <c r="AM154" s="38"/>
    </row>
    <row r="155" spans="1:39" ht="14.4" customHeight="1">
      <c r="A155" s="684"/>
      <c r="G155" s="1"/>
      <c r="Q155" s="1"/>
      <c r="AM155" s="38"/>
    </row>
    <row r="156" spans="1:39" ht="14.4" customHeight="1">
      <c r="A156" s="684"/>
      <c r="G156" s="1"/>
      <c r="Q156" s="1"/>
      <c r="AM156" s="38"/>
    </row>
    <row r="157" spans="1:39" ht="14.4" customHeight="1">
      <c r="A157" s="684"/>
      <c r="G157" s="1"/>
      <c r="Q157" s="1"/>
      <c r="AM157" s="38"/>
    </row>
    <row r="158" spans="1:39" ht="14.4" customHeight="1">
      <c r="A158" s="684"/>
      <c r="G158" s="1"/>
      <c r="Q158" s="1"/>
      <c r="AM158" s="38"/>
    </row>
    <row r="159" spans="1:39" ht="14.4" customHeight="1">
      <c r="A159" s="684"/>
      <c r="G159" s="1"/>
      <c r="Q159" s="1"/>
      <c r="AM159" s="38"/>
    </row>
    <row r="160" spans="1:39" ht="14.4" customHeight="1">
      <c r="A160" s="684"/>
      <c r="G160" s="1"/>
      <c r="Q160" s="1"/>
      <c r="AM160" s="38"/>
    </row>
    <row r="161" spans="1:44" ht="14.4" customHeight="1">
      <c r="A161" s="684"/>
      <c r="G161" s="1"/>
      <c r="Q161" s="1"/>
      <c r="AM161" s="38"/>
    </row>
    <row r="162" spans="1:44" ht="14.4" customHeight="1">
      <c r="A162" s="684"/>
      <c r="G162" s="1"/>
      <c r="Q162" s="1"/>
      <c r="AM162" s="38"/>
    </row>
    <row r="163" spans="1:44" ht="14.4" customHeight="1">
      <c r="A163" s="684"/>
      <c r="G163" s="1"/>
      <c r="Q163" s="1"/>
      <c r="AM163" s="38"/>
    </row>
    <row r="164" spans="1:44" ht="14.4" customHeight="1">
      <c r="A164" s="684"/>
      <c r="G164" s="1"/>
      <c r="Q164" s="1"/>
      <c r="AM164" s="38"/>
    </row>
    <row r="165" spans="1:44" ht="14.4" customHeight="1">
      <c r="A165" s="684"/>
      <c r="G165" s="1"/>
      <c r="Q165" s="1"/>
      <c r="AM165" s="38"/>
    </row>
    <row r="166" spans="1:44" ht="14.4" customHeight="1">
      <c r="A166" s="684"/>
      <c r="G166" s="1"/>
      <c r="Q166" s="1"/>
      <c r="AM166" s="38"/>
    </row>
    <row r="167" spans="1:44" ht="14.4" customHeight="1">
      <c r="A167" s="684"/>
      <c r="G167" s="1"/>
      <c r="Q167" s="1"/>
      <c r="AM167" s="38"/>
    </row>
    <row r="168" spans="1:44" ht="14.4" customHeight="1">
      <c r="A168" s="684"/>
      <c r="G168" s="1"/>
      <c r="Q168" s="1"/>
      <c r="AM168" s="38"/>
    </row>
    <row r="169" spans="1:44" ht="14.4" customHeight="1">
      <c r="A169" s="684"/>
      <c r="G169" s="1"/>
      <c r="Q169" s="1"/>
      <c r="AM169" s="38"/>
    </row>
    <row r="170" spans="1:44" ht="14.4" customHeight="1">
      <c r="A170" s="684"/>
      <c r="G170" s="1"/>
      <c r="Q170" s="1"/>
      <c r="AM170" s="38"/>
    </row>
    <row r="171" spans="1:44" ht="14.4" customHeight="1">
      <c r="A171" s="684"/>
      <c r="G171" s="1"/>
      <c r="Q171" s="1"/>
      <c r="AM171" s="38"/>
    </row>
    <row r="172" spans="1:44" ht="13.8" thickBot="1">
      <c r="A172" s="85" t="s">
        <v>26</v>
      </c>
      <c r="B172" s="525" t="e">
        <f>'Fr-01'!C45:E45</f>
        <v>#VALUE!</v>
      </c>
      <c r="C172" s="465"/>
      <c r="D172" s="465"/>
      <c r="E172" s="527"/>
      <c r="F172" s="84" t="s">
        <v>28</v>
      </c>
      <c r="G172" s="525" t="str">
        <f>'Fr-01'!I45</f>
        <v>วันที่ผู้ทวนสอบตรวจเสร็จ</v>
      </c>
      <c r="H172" s="465"/>
      <c r="I172" s="465"/>
      <c r="J172" s="465"/>
      <c r="K172" s="465"/>
      <c r="L172" s="465"/>
      <c r="M172" s="465"/>
      <c r="N172" s="527"/>
      <c r="O172" s="41" t="s">
        <v>30</v>
      </c>
      <c r="P172" s="525" t="str">
        <f>'Fr-01'!L45</f>
        <v>กรณีที่ อบก. ให้แก้ไขเพิ่มเติม</v>
      </c>
      <c r="Q172" s="526"/>
      <c r="R172" s="526"/>
      <c r="S172" s="526"/>
      <c r="T172" s="526"/>
      <c r="U172" s="526"/>
      <c r="V172" s="526"/>
      <c r="W172" s="121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9"/>
    </row>
    <row r="173" spans="1:44" s="4" customFormat="1" ht="21.75" customHeight="1">
      <c r="A173" s="1"/>
      <c r="B173" s="1"/>
      <c r="C173" s="1"/>
      <c r="D173" s="1"/>
      <c r="E173" s="31"/>
      <c r="F173" s="1"/>
      <c r="G173" s="3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>
      <c r="Q174" s="1"/>
    </row>
    <row r="175" spans="1:44">
      <c r="Q175" s="1"/>
    </row>
    <row r="176" spans="1:44">
      <c r="Q176" s="1"/>
    </row>
    <row r="177" spans="17:17">
      <c r="Q177" s="1"/>
    </row>
    <row r="178" spans="17:17">
      <c r="Q178" s="1"/>
    </row>
    <row r="179" spans="17:17">
      <c r="Q179" s="1"/>
    </row>
    <row r="180" spans="17:17">
      <c r="Q180" s="1"/>
    </row>
    <row r="181" spans="17:17">
      <c r="Q181" s="1"/>
    </row>
    <row r="182" spans="17:17">
      <c r="Q182" s="1"/>
    </row>
    <row r="183" spans="17:17">
      <c r="Q183" s="1"/>
    </row>
    <row r="184" spans="17:17">
      <c r="Q184" s="1"/>
    </row>
    <row r="185" spans="17:17">
      <c r="Q185" s="1"/>
    </row>
    <row r="186" spans="17:17">
      <c r="Q186" s="1"/>
    </row>
    <row r="187" spans="17:17">
      <c r="Q187" s="1"/>
    </row>
    <row r="188" spans="17:17">
      <c r="Q188" s="1"/>
    </row>
    <row r="189" spans="17:17">
      <c r="Q189" s="1"/>
    </row>
  </sheetData>
  <mergeCells count="56"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  <mergeCell ref="Y9:Y10"/>
    <mergeCell ref="AE7:AF8"/>
    <mergeCell ref="AF9:AF10"/>
    <mergeCell ref="R9:R10"/>
    <mergeCell ref="Z9:Z10"/>
    <mergeCell ref="X9:X10"/>
    <mergeCell ref="T9:T10"/>
    <mergeCell ref="A1:A3"/>
    <mergeCell ref="C2:H2"/>
    <mergeCell ref="C3:H3"/>
    <mergeCell ref="H8:I8"/>
    <mergeCell ref="H9:H10"/>
    <mergeCell ref="I9:I10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P7:P10"/>
    <mergeCell ref="J9:J10"/>
    <mergeCell ref="K9:K10"/>
    <mergeCell ref="L9:L10"/>
    <mergeCell ref="J8:L8"/>
    <mergeCell ref="O1:V1"/>
    <mergeCell ref="O2:V2"/>
    <mergeCell ref="O3:V3"/>
    <mergeCell ref="C1:H1"/>
    <mergeCell ref="I1:N1"/>
    <mergeCell ref="P172:V172"/>
    <mergeCell ref="G172:N172"/>
    <mergeCell ref="B172:E172"/>
    <mergeCell ref="G7:G10"/>
    <mergeCell ref="H7:M7"/>
    <mergeCell ref="M8:M10"/>
    <mergeCell ref="O7:O10"/>
  </mergeCells>
  <pageMargins left="0.5" right="0.5" top="1.5" bottom="1" header="0.5" footer="0.5"/>
  <pageSetup paperSize="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Q30" sqref="Q30:S3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574">
        <v>4.4000000000000004</v>
      </c>
      <c r="B1" s="127" t="s">
        <v>1</v>
      </c>
      <c r="C1" s="128"/>
      <c r="D1" s="129"/>
      <c r="E1" s="130" t="s">
        <v>108</v>
      </c>
      <c r="F1" s="131"/>
      <c r="G1" s="86"/>
      <c r="H1" s="132"/>
      <c r="I1" s="132"/>
      <c r="J1" s="86"/>
      <c r="K1" s="86"/>
      <c r="L1" s="86"/>
      <c r="M1" s="509" t="s">
        <v>3</v>
      </c>
      <c r="N1" s="510"/>
      <c r="O1" s="157"/>
      <c r="P1" s="133"/>
      <c r="Q1" s="134"/>
      <c r="R1" s="135"/>
      <c r="S1" s="136"/>
    </row>
    <row r="2" spans="1:19" s="2" customFormat="1" ht="18.75" customHeight="1">
      <c r="A2" s="545"/>
      <c r="B2" s="53" t="s">
        <v>7</v>
      </c>
      <c r="C2" s="54"/>
      <c r="D2" s="54"/>
      <c r="E2" s="52"/>
      <c r="F2" s="52"/>
      <c r="G2" s="51"/>
      <c r="H2" s="50"/>
      <c r="I2" s="50"/>
      <c r="J2" s="51"/>
      <c r="K2" s="51"/>
      <c r="L2" s="55"/>
      <c r="M2" s="115" t="s">
        <v>4</v>
      </c>
      <c r="N2" s="119"/>
      <c r="O2" s="49" t="s">
        <v>5</v>
      </c>
      <c r="P2" s="48"/>
      <c r="Q2" s="51"/>
      <c r="R2" s="56"/>
      <c r="S2" s="137"/>
    </row>
    <row r="3" spans="1:19" s="2" customFormat="1" ht="18.75" customHeight="1">
      <c r="A3" s="545"/>
      <c r="B3" s="57" t="s">
        <v>8</v>
      </c>
      <c r="C3" s="58"/>
      <c r="D3" s="58"/>
      <c r="E3" s="52"/>
      <c r="F3" s="52"/>
      <c r="H3" s="59"/>
      <c r="I3" s="59"/>
      <c r="M3" s="58" t="s">
        <v>6</v>
      </c>
      <c r="N3" s="60"/>
      <c r="O3" s="61" t="s">
        <v>5</v>
      </c>
      <c r="P3" s="62"/>
      <c r="R3" s="5"/>
      <c r="S3" s="138"/>
    </row>
    <row r="4" spans="1:19" ht="12.75" customHeight="1">
      <c r="A4" s="575" t="s">
        <v>9</v>
      </c>
      <c r="B4" s="577" t="s">
        <v>109</v>
      </c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  <c r="N4" s="357"/>
      <c r="O4" s="357"/>
      <c r="P4" s="357"/>
      <c r="Q4" s="357"/>
      <c r="R4" s="357"/>
      <c r="S4" s="578"/>
    </row>
    <row r="5" spans="1:19" ht="12.75" customHeight="1">
      <c r="A5" s="576"/>
      <c r="B5" s="579"/>
      <c r="C5" s="580"/>
      <c r="D5" s="580"/>
      <c r="E5" s="580"/>
      <c r="F5" s="580"/>
      <c r="G5" s="580"/>
      <c r="H5" s="580"/>
      <c r="I5" s="580"/>
      <c r="J5" s="580"/>
      <c r="K5" s="580"/>
      <c r="L5" s="580"/>
      <c r="M5" s="580"/>
      <c r="N5" s="580"/>
      <c r="O5" s="580"/>
      <c r="P5" s="580"/>
      <c r="Q5" s="580"/>
      <c r="R5" s="580"/>
      <c r="S5" s="581"/>
    </row>
    <row r="6" spans="1:19" s="2" customFormat="1" ht="24" customHeight="1">
      <c r="A6" s="139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140"/>
    </row>
    <row r="7" spans="1:19" s="64" customFormat="1" ht="13.2" customHeight="1">
      <c r="A7" s="582" t="s">
        <v>43</v>
      </c>
      <c r="B7" s="583"/>
      <c r="C7" s="586" t="s">
        <v>45</v>
      </c>
      <c r="D7" s="596" t="s">
        <v>110</v>
      </c>
      <c r="E7" s="598" t="s">
        <v>111</v>
      </c>
      <c r="F7" s="592" t="s">
        <v>54</v>
      </c>
      <c r="G7" s="594" t="s">
        <v>112</v>
      </c>
      <c r="H7" s="590" t="s">
        <v>113</v>
      </c>
      <c r="I7" s="591"/>
      <c r="J7" s="590" t="s">
        <v>114</v>
      </c>
      <c r="K7" s="591"/>
      <c r="L7" s="571" t="s">
        <v>115</v>
      </c>
      <c r="M7" s="571"/>
      <c r="N7" s="571" t="s">
        <v>116</v>
      </c>
      <c r="O7" s="571"/>
      <c r="P7" s="588" t="s">
        <v>117</v>
      </c>
      <c r="Q7" s="588" t="s">
        <v>54</v>
      </c>
      <c r="R7" s="572" t="s">
        <v>58</v>
      </c>
      <c r="S7" s="141" t="s">
        <v>61</v>
      </c>
    </row>
    <row r="8" spans="1:19" s="64" customFormat="1">
      <c r="A8" s="584"/>
      <c r="B8" s="585"/>
      <c r="C8" s="587"/>
      <c r="D8" s="597"/>
      <c r="E8" s="599"/>
      <c r="F8" s="593"/>
      <c r="G8" s="595"/>
      <c r="H8" s="123" t="s">
        <v>118</v>
      </c>
      <c r="I8" s="123" t="s">
        <v>119</v>
      </c>
      <c r="J8" s="65" t="s">
        <v>120</v>
      </c>
      <c r="K8" s="65" t="s">
        <v>121</v>
      </c>
      <c r="L8" s="122" t="s">
        <v>122</v>
      </c>
      <c r="M8" s="122" t="s">
        <v>123</v>
      </c>
      <c r="N8" s="122" t="s">
        <v>122</v>
      </c>
      <c r="O8" s="122" t="s">
        <v>123</v>
      </c>
      <c r="P8" s="589"/>
      <c r="Q8" s="589"/>
      <c r="R8" s="573"/>
      <c r="S8" s="142" t="s">
        <v>124</v>
      </c>
    </row>
    <row r="9" spans="1:19">
      <c r="A9" s="143"/>
      <c r="B9" s="11"/>
      <c r="C9" s="66"/>
      <c r="D9" s="66"/>
      <c r="E9" s="20"/>
      <c r="F9" s="20"/>
      <c r="G9" s="20"/>
      <c r="H9" s="67"/>
      <c r="I9" s="67"/>
      <c r="J9" s="67"/>
      <c r="K9" s="67"/>
      <c r="L9" s="67"/>
      <c r="M9" s="67"/>
      <c r="N9" s="67"/>
      <c r="O9" s="67"/>
      <c r="P9" s="109"/>
      <c r="Q9" s="67"/>
      <c r="R9" s="68"/>
      <c r="S9" s="144"/>
    </row>
    <row r="10" spans="1:19">
      <c r="A10" s="143"/>
      <c r="B10" s="11"/>
      <c r="C10" s="11"/>
      <c r="D10" s="11"/>
      <c r="E10" s="20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109"/>
      <c r="Q10" s="67"/>
      <c r="R10" s="68"/>
      <c r="S10" s="144"/>
    </row>
    <row r="11" spans="1:19">
      <c r="A11" s="143"/>
      <c r="B11" s="11"/>
      <c r="C11" s="11"/>
      <c r="D11" s="11"/>
      <c r="E11" s="20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109"/>
      <c r="Q11" s="67"/>
      <c r="R11" s="68"/>
      <c r="S11" s="144"/>
    </row>
    <row r="12" spans="1:19">
      <c r="A12" s="143"/>
      <c r="B12" s="11"/>
      <c r="C12" s="11"/>
      <c r="D12" s="11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109"/>
      <c r="Q12" s="67"/>
      <c r="R12" s="67"/>
      <c r="S12" s="144"/>
    </row>
    <row r="13" spans="1:19">
      <c r="A13" s="143"/>
      <c r="B13" s="11"/>
      <c r="C13" s="11"/>
      <c r="D13" s="11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109"/>
      <c r="Q13" s="67"/>
      <c r="R13" s="67"/>
      <c r="S13" s="144"/>
    </row>
    <row r="14" spans="1:19">
      <c r="A14" s="143"/>
      <c r="B14" s="11"/>
      <c r="C14" s="11"/>
      <c r="D14" s="11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109"/>
      <c r="Q14" s="67"/>
      <c r="R14" s="67"/>
      <c r="S14" s="144"/>
    </row>
    <row r="15" spans="1:19">
      <c r="A15" s="143"/>
      <c r="B15" s="11"/>
      <c r="C15" s="11"/>
      <c r="D15" s="11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109"/>
      <c r="Q15" s="67"/>
      <c r="R15" s="67"/>
      <c r="S15" s="144"/>
    </row>
    <row r="16" spans="1:19">
      <c r="A16" s="143"/>
      <c r="B16" s="11"/>
      <c r="C16" s="11"/>
      <c r="D16" s="11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109"/>
      <c r="Q16" s="67"/>
      <c r="R16" s="67"/>
      <c r="S16" s="144"/>
    </row>
    <row r="17" spans="1:19">
      <c r="A17" s="143"/>
      <c r="B17" s="11"/>
      <c r="C17" s="11"/>
      <c r="D17" s="11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109"/>
      <c r="Q17" s="67"/>
      <c r="R17" s="67"/>
      <c r="S17" s="144"/>
    </row>
    <row r="18" spans="1:19">
      <c r="A18" s="143"/>
      <c r="B18" s="11"/>
      <c r="C18" s="11"/>
      <c r="D18" s="11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109"/>
      <c r="Q18" s="67"/>
      <c r="R18" s="67"/>
      <c r="S18" s="144"/>
    </row>
    <row r="19" spans="1:19">
      <c r="A19" s="143"/>
      <c r="B19" s="11"/>
      <c r="C19" s="11"/>
      <c r="D19" s="11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109"/>
      <c r="Q19" s="67"/>
      <c r="R19" s="67"/>
      <c r="S19" s="144"/>
    </row>
    <row r="20" spans="1:19">
      <c r="A20" s="143"/>
      <c r="B20" s="11"/>
      <c r="C20" s="11"/>
      <c r="D20" s="11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109"/>
      <c r="Q20" s="67"/>
      <c r="R20" s="67"/>
      <c r="S20" s="144"/>
    </row>
    <row r="21" spans="1:19">
      <c r="A21" s="143"/>
      <c r="B21" s="11"/>
      <c r="C21" s="11"/>
      <c r="D21" s="11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109"/>
      <c r="Q21" s="67"/>
      <c r="R21" s="67"/>
      <c r="S21" s="144"/>
    </row>
    <row r="22" spans="1:19">
      <c r="A22" s="143"/>
      <c r="B22" s="11"/>
      <c r="C22" s="11"/>
      <c r="D22" s="11"/>
      <c r="E22" s="67"/>
      <c r="F22" s="67"/>
      <c r="G22" s="69"/>
      <c r="H22" s="67"/>
      <c r="I22" s="67"/>
      <c r="J22" s="67"/>
      <c r="K22" s="67"/>
      <c r="L22" s="67"/>
      <c r="M22" s="67"/>
      <c r="N22" s="67"/>
      <c r="O22" s="67"/>
      <c r="P22" s="109"/>
      <c r="Q22" s="67"/>
      <c r="R22" s="67"/>
      <c r="S22" s="144"/>
    </row>
    <row r="23" spans="1:19">
      <c r="A23" s="143"/>
      <c r="B23" s="11"/>
      <c r="C23" s="11"/>
      <c r="D23" s="11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109"/>
      <c r="Q23" s="67"/>
      <c r="R23" s="67"/>
      <c r="S23" s="144"/>
    </row>
    <row r="24" spans="1:19">
      <c r="A24" s="143"/>
      <c r="B24" s="11"/>
      <c r="C24" s="11"/>
      <c r="D24" s="11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109"/>
      <c r="Q24" s="67"/>
      <c r="R24" s="67"/>
      <c r="S24" s="144"/>
    </row>
    <row r="25" spans="1:19">
      <c r="A25" s="143"/>
      <c r="B25" s="11"/>
      <c r="C25" s="11"/>
      <c r="D25" s="11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109"/>
      <c r="Q25" s="67"/>
      <c r="R25" s="67"/>
      <c r="S25" s="144"/>
    </row>
    <row r="26" spans="1:19">
      <c r="A26" s="143"/>
      <c r="B26" s="11"/>
      <c r="C26" s="11"/>
      <c r="D26" s="11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109"/>
      <c r="Q26" s="67"/>
      <c r="R26" s="67"/>
      <c r="S26" s="144"/>
    </row>
    <row r="27" spans="1:19" ht="13.8" thickBot="1">
      <c r="A27" s="143"/>
      <c r="B27" s="11"/>
      <c r="C27" s="11"/>
      <c r="D27" s="11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109"/>
      <c r="Q27" s="67"/>
      <c r="R27" s="12"/>
      <c r="S27" s="144"/>
    </row>
    <row r="28" spans="1:19" ht="13.8" thickBot="1">
      <c r="A28" s="145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70" t="s">
        <v>77</v>
      </c>
      <c r="R28" s="71">
        <f>SUM(R9:R27)</f>
        <v>0</v>
      </c>
      <c r="S28" s="36" t="s">
        <v>78</v>
      </c>
    </row>
    <row r="29" spans="1:19" s="2" customFormat="1">
      <c r="A29" s="146"/>
      <c r="B29" s="63"/>
      <c r="C29" s="63"/>
      <c r="D29" s="63"/>
      <c r="E29" s="63"/>
      <c r="F29" s="63"/>
      <c r="G29" s="63"/>
      <c r="H29" s="11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140"/>
    </row>
    <row r="30" spans="1:19" ht="13.8" thickBot="1">
      <c r="A30" s="39" t="s">
        <v>26</v>
      </c>
      <c r="B30" s="434" t="e">
        <f>'Fr-01'!C45:E45</f>
        <v>#VALUE!</v>
      </c>
      <c r="C30" s="435"/>
      <c r="D30" s="435"/>
      <c r="E30" s="435"/>
      <c r="F30" s="435"/>
      <c r="G30" s="435"/>
      <c r="H30" s="435"/>
      <c r="I30" s="568" t="s">
        <v>28</v>
      </c>
      <c r="J30" s="527"/>
      <c r="K30" s="569" t="str">
        <f>'Fr-01'!I45</f>
        <v>วันที่ผู้ทวนสอบตรวจเสร็จ</v>
      </c>
      <c r="L30" s="438"/>
      <c r="M30" s="438"/>
      <c r="N30" s="439"/>
      <c r="O30" s="147" t="s">
        <v>30</v>
      </c>
      <c r="P30" s="148"/>
      <c r="Q30" s="431" t="str">
        <f>'Fr-01'!L45</f>
        <v>กรณีที่ อบก. ให้แก้ไขเพิ่มเติม</v>
      </c>
      <c r="R30" s="438"/>
      <c r="S30" s="570"/>
    </row>
  </sheetData>
  <mergeCells count="22"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  <mergeCell ref="I30:J30"/>
    <mergeCell ref="B30:H30"/>
    <mergeCell ref="K30:N30"/>
    <mergeCell ref="Q30:S30"/>
    <mergeCell ref="L7:M7"/>
    <mergeCell ref="R7:R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opLeftCell="A5" zoomScale="130" zoomScaleNormal="130" workbookViewId="0">
      <selection activeCell="Q30" sqref="Q30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544">
        <v>5</v>
      </c>
      <c r="B1" s="34" t="s">
        <v>1</v>
      </c>
      <c r="C1" s="532" t="s">
        <v>125</v>
      </c>
      <c r="D1" s="533"/>
      <c r="E1" s="533"/>
      <c r="F1" s="602"/>
    </row>
    <row r="2" spans="1:6" s="5" customFormat="1" ht="18.75" customHeight="1">
      <c r="A2" s="545"/>
      <c r="B2" s="14" t="s">
        <v>3</v>
      </c>
      <c r="C2" s="603"/>
      <c r="D2" s="528"/>
      <c r="E2" s="528"/>
      <c r="F2" s="529"/>
    </row>
    <row r="3" spans="1:6" s="2" customFormat="1" ht="18.75" customHeight="1">
      <c r="A3" s="545"/>
      <c r="B3" s="17" t="s">
        <v>4</v>
      </c>
      <c r="C3" s="600" t="s">
        <v>5</v>
      </c>
      <c r="D3" s="374"/>
      <c r="E3" s="374"/>
      <c r="F3" s="601"/>
    </row>
    <row r="4" spans="1:6" s="2" customFormat="1" ht="18.75" customHeight="1">
      <c r="A4" s="545"/>
      <c r="B4" s="15" t="s">
        <v>6</v>
      </c>
      <c r="C4" s="600" t="s">
        <v>5</v>
      </c>
      <c r="D4" s="374"/>
      <c r="E4" s="374"/>
      <c r="F4" s="601"/>
    </row>
    <row r="5" spans="1:6" s="2" customFormat="1" ht="18.75" customHeight="1">
      <c r="A5" s="545"/>
      <c r="B5" s="78" t="s">
        <v>7</v>
      </c>
      <c r="C5" s="373"/>
      <c r="D5" s="374"/>
      <c r="E5" s="374"/>
      <c r="F5" s="601"/>
    </row>
    <row r="6" spans="1:6" s="2" customFormat="1" ht="18.75" customHeight="1">
      <c r="A6" s="546"/>
      <c r="B6" s="78" t="s">
        <v>8</v>
      </c>
      <c r="C6" s="373"/>
      <c r="D6" s="374"/>
      <c r="E6" s="374"/>
      <c r="F6" s="601"/>
    </row>
    <row r="7" spans="1:6">
      <c r="A7" s="498" t="s">
        <v>9</v>
      </c>
      <c r="B7" s="605" t="s">
        <v>126</v>
      </c>
      <c r="C7" s="276"/>
      <c r="D7" s="276"/>
      <c r="E7" s="276"/>
      <c r="F7" s="400"/>
    </row>
    <row r="8" spans="1:6">
      <c r="A8" s="604"/>
      <c r="B8" s="606"/>
      <c r="C8" s="272"/>
      <c r="D8" s="272"/>
      <c r="E8" s="272"/>
      <c r="F8" s="607"/>
    </row>
    <row r="9" spans="1:6">
      <c r="A9" s="608"/>
      <c r="B9" s="609"/>
      <c r="C9" s="609"/>
      <c r="D9" s="609"/>
      <c r="E9" s="609"/>
      <c r="F9" s="497"/>
    </row>
    <row r="10" spans="1:6" ht="12.75" customHeight="1">
      <c r="A10" s="610" t="s">
        <v>50</v>
      </c>
      <c r="B10" s="496"/>
      <c r="C10" s="611" t="s">
        <v>127</v>
      </c>
      <c r="D10" s="482" t="s">
        <v>128</v>
      </c>
      <c r="E10" s="556" t="s">
        <v>129</v>
      </c>
      <c r="F10" s="616" t="s">
        <v>130</v>
      </c>
    </row>
    <row r="11" spans="1:6" s="10" customFormat="1" ht="12.75" customHeight="1">
      <c r="A11" s="610"/>
      <c r="B11" s="496"/>
      <c r="C11" s="612"/>
      <c r="D11" s="614"/>
      <c r="E11" s="423"/>
      <c r="F11" s="617"/>
    </row>
    <row r="12" spans="1:6" s="10" customFormat="1" ht="12.75" customHeight="1">
      <c r="A12" s="610"/>
      <c r="B12" s="496"/>
      <c r="C12" s="612"/>
      <c r="D12" s="614"/>
      <c r="E12" s="423"/>
      <c r="F12" s="617"/>
    </row>
    <row r="13" spans="1:6" s="10" customFormat="1" ht="18.75" customHeight="1">
      <c r="A13" s="610"/>
      <c r="B13" s="496"/>
      <c r="C13" s="613"/>
      <c r="D13" s="615"/>
      <c r="E13" s="424"/>
      <c r="F13" s="618"/>
    </row>
    <row r="14" spans="1:6" s="13" customFormat="1" ht="15" customHeight="1">
      <c r="A14" s="621" t="s">
        <v>71</v>
      </c>
      <c r="B14" s="622"/>
      <c r="C14" s="42" t="e">
        <f>+#REF!</f>
        <v>#REF!</v>
      </c>
      <c r="D14" s="43" t="e">
        <f>+#REF!</f>
        <v>#REF!</v>
      </c>
      <c r="E14" s="44" t="e">
        <f>+C14+D14</f>
        <v>#REF!</v>
      </c>
      <c r="F14" s="149" t="e">
        <f t="shared" ref="F14:F19" si="0">E14/E$20%</f>
        <v>#REF!</v>
      </c>
    </row>
    <row r="15" spans="1:6" ht="15" customHeight="1">
      <c r="A15" s="621" t="s">
        <v>73</v>
      </c>
      <c r="B15" s="623"/>
      <c r="C15" s="42" t="e">
        <f>+#REF!</f>
        <v>#REF!</v>
      </c>
      <c r="D15" s="43" t="e">
        <f>#REF!</f>
        <v>#REF!</v>
      </c>
      <c r="E15" s="44" t="e">
        <f>+C15+D15</f>
        <v>#REF!</v>
      </c>
      <c r="F15" s="149" t="e">
        <f t="shared" si="0"/>
        <v>#REF!</v>
      </c>
    </row>
    <row r="16" spans="1:6" ht="15" customHeight="1">
      <c r="A16" s="621" t="s">
        <v>74</v>
      </c>
      <c r="B16" s="623"/>
      <c r="C16" s="42" t="e">
        <f>+#REF!</f>
        <v>#REF!</v>
      </c>
      <c r="D16" s="43" t="e">
        <f>#REF!</f>
        <v>#REF!</v>
      </c>
      <c r="E16" s="44" t="e">
        <f>+C16+D16</f>
        <v>#REF!</v>
      </c>
      <c r="F16" s="149" t="e">
        <f t="shared" si="0"/>
        <v>#REF!</v>
      </c>
    </row>
    <row r="17" spans="1:6" ht="15" customHeight="1">
      <c r="A17" s="621" t="s">
        <v>75</v>
      </c>
      <c r="B17" s="623"/>
      <c r="C17" s="42" t="e">
        <f>+#REF!</f>
        <v>#REF!</v>
      </c>
      <c r="D17" s="43" t="e">
        <f>#REF!</f>
        <v>#REF!</v>
      </c>
      <c r="E17" s="44" t="e">
        <f>+C17+D17</f>
        <v>#REF!</v>
      </c>
      <c r="F17" s="149" t="e">
        <f t="shared" si="0"/>
        <v>#REF!</v>
      </c>
    </row>
    <row r="18" spans="1:6" ht="15" customHeight="1">
      <c r="A18" s="624" t="s">
        <v>76</v>
      </c>
      <c r="B18" s="625"/>
      <c r="C18" s="72" t="e">
        <f>+#REF!</f>
        <v>#REF!</v>
      </c>
      <c r="D18" s="73" t="e">
        <f>+#REF!</f>
        <v>#REF!</v>
      </c>
      <c r="E18" s="45" t="e">
        <f>+C18+D18</f>
        <v>#REF!</v>
      </c>
      <c r="F18" s="150" t="e">
        <f t="shared" si="0"/>
        <v>#REF!</v>
      </c>
    </row>
    <row r="19" spans="1:6" ht="15" customHeight="1">
      <c r="A19" s="626" t="s">
        <v>131</v>
      </c>
      <c r="B19" s="627"/>
      <c r="C19" s="74"/>
      <c r="D19" s="74"/>
      <c r="E19" s="74">
        <f>+'Fr-04.4'!R28</f>
        <v>0</v>
      </c>
      <c r="F19" s="151" t="e">
        <f t="shared" si="0"/>
        <v>#REF!</v>
      </c>
    </row>
    <row r="20" spans="1:6" ht="15" customHeight="1">
      <c r="A20" s="619" t="s">
        <v>72</v>
      </c>
      <c r="B20" s="620"/>
      <c r="C20" s="75" t="e">
        <f>SUM(C14:C18)</f>
        <v>#REF!</v>
      </c>
      <c r="D20" s="76" t="e">
        <f>SUM(D14:D18)</f>
        <v>#REF!</v>
      </c>
      <c r="E20" s="77" t="e">
        <f>SUM(E14:E18)</f>
        <v>#REF!</v>
      </c>
      <c r="F20" s="152" t="e">
        <f>SUM(F14:F18)</f>
        <v>#REF!</v>
      </c>
    </row>
    <row r="21" spans="1:6" ht="12.75" customHeight="1">
      <c r="A21" s="608"/>
      <c r="B21" s="609"/>
      <c r="C21" s="609"/>
      <c r="D21" s="609"/>
      <c r="E21" s="609"/>
      <c r="F21" s="497"/>
    </row>
    <row r="22" spans="1:6" ht="12.75" customHeight="1" thickBot="1">
      <c r="A22" s="39" t="s">
        <v>26</v>
      </c>
      <c r="B22" s="117" t="e">
        <f>'Fr-01'!C45:E45</f>
        <v>#VALUE!</v>
      </c>
      <c r="C22" s="153" t="s">
        <v>28</v>
      </c>
      <c r="D22" s="154" t="str">
        <f>'Fr-01'!I45</f>
        <v>วันที่ผู้ทวนสอบตรวจเสร็จ</v>
      </c>
      <c r="E22" s="155" t="s">
        <v>30</v>
      </c>
      <c r="F22" s="156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20:B20"/>
    <mergeCell ref="A21:F21"/>
    <mergeCell ref="A14:B14"/>
    <mergeCell ref="A15:B15"/>
    <mergeCell ref="A16:B16"/>
    <mergeCell ref="A17:B17"/>
    <mergeCell ref="A18:B18"/>
    <mergeCell ref="A19:B19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1:A6"/>
    <mergeCell ref="C3:F3"/>
    <mergeCell ref="C4:F4"/>
    <mergeCell ref="C5:F5"/>
    <mergeCell ref="C6:F6"/>
    <mergeCell ref="C1:F1"/>
    <mergeCell ref="C2:F2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574">
        <v>6.1</v>
      </c>
      <c r="B1" s="34" t="s">
        <v>1</v>
      </c>
      <c r="C1" s="532" t="s">
        <v>132</v>
      </c>
      <c r="D1" s="533"/>
      <c r="E1" s="533"/>
      <c r="F1" s="602"/>
    </row>
    <row r="2" spans="1:6" s="2" customFormat="1" ht="18.75" customHeight="1">
      <c r="A2" s="660"/>
      <c r="B2" s="17" t="s">
        <v>4</v>
      </c>
      <c r="C2" s="600" t="s">
        <v>5</v>
      </c>
      <c r="D2" s="374"/>
      <c r="E2" s="374"/>
      <c r="F2" s="601"/>
    </row>
    <row r="3" spans="1:6" s="2" customFormat="1" ht="18.75" customHeight="1">
      <c r="A3" s="660"/>
      <c r="B3" s="15" t="s">
        <v>6</v>
      </c>
      <c r="C3" s="600" t="s">
        <v>5</v>
      </c>
      <c r="D3" s="374"/>
      <c r="E3" s="374"/>
      <c r="F3" s="601"/>
    </row>
    <row r="4" spans="1:6" s="2" customFormat="1" ht="18.75" customHeight="1">
      <c r="A4" s="660"/>
      <c r="B4" s="78" t="s">
        <v>7</v>
      </c>
      <c r="C4" s="373"/>
      <c r="D4" s="374"/>
      <c r="E4" s="374"/>
      <c r="F4" s="601"/>
    </row>
    <row r="5" spans="1:6" s="2" customFormat="1" ht="18.75" customHeight="1">
      <c r="A5" s="661"/>
      <c r="B5" s="78" t="s">
        <v>8</v>
      </c>
      <c r="C5" s="373"/>
      <c r="D5" s="374"/>
      <c r="E5" s="374"/>
      <c r="F5" s="601"/>
    </row>
    <row r="6" spans="1:6">
      <c r="A6" s="498" t="s">
        <v>9</v>
      </c>
      <c r="B6" s="605" t="s">
        <v>133</v>
      </c>
      <c r="C6" s="276"/>
      <c r="D6" s="276"/>
      <c r="E6" s="276"/>
      <c r="F6" s="400"/>
    </row>
    <row r="7" spans="1:6">
      <c r="A7" s="665"/>
      <c r="B7" s="606"/>
      <c r="C7" s="272"/>
      <c r="D7" s="272"/>
      <c r="E7" s="272"/>
      <c r="F7" s="607"/>
    </row>
    <row r="8" spans="1:6" ht="13.8" thickBot="1">
      <c r="A8" s="662"/>
      <c r="B8" s="663"/>
      <c r="C8" s="663"/>
      <c r="D8" s="663"/>
      <c r="E8" s="663"/>
      <c r="F8" s="664"/>
    </row>
    <row r="9" spans="1:6" ht="12.75" customHeight="1">
      <c r="A9" s="651" t="s">
        <v>50</v>
      </c>
      <c r="B9" s="652"/>
      <c r="C9" s="657" t="s">
        <v>134</v>
      </c>
      <c r="D9" s="659" t="s">
        <v>135</v>
      </c>
      <c r="E9" s="640" t="s">
        <v>136</v>
      </c>
      <c r="F9" s="648" t="s">
        <v>137</v>
      </c>
    </row>
    <row r="10" spans="1:6" s="10" customFormat="1" ht="12.75" customHeight="1">
      <c r="A10" s="653"/>
      <c r="B10" s="654"/>
      <c r="C10" s="658"/>
      <c r="D10" s="483"/>
      <c r="E10" s="641"/>
      <c r="F10" s="649"/>
    </row>
    <row r="11" spans="1:6" s="10" customFormat="1" ht="12.75" customHeight="1" thickBot="1">
      <c r="A11" s="653"/>
      <c r="B11" s="654"/>
      <c r="C11" s="164" t="s">
        <v>138</v>
      </c>
      <c r="D11" s="120" t="s">
        <v>138</v>
      </c>
      <c r="E11" s="641"/>
      <c r="F11" s="649"/>
    </row>
    <row r="12" spans="1:6" s="10" customFormat="1" ht="12.75" customHeight="1" thickBot="1">
      <c r="A12" s="655"/>
      <c r="B12" s="656"/>
      <c r="C12" s="163" t="s">
        <v>139</v>
      </c>
      <c r="D12" s="162" t="s">
        <v>140</v>
      </c>
      <c r="E12" s="642"/>
      <c r="F12" s="650"/>
    </row>
    <row r="13" spans="1:6" s="13" customFormat="1" ht="15" customHeight="1">
      <c r="A13" s="638" t="s">
        <v>71</v>
      </c>
      <c r="B13" s="639"/>
      <c r="C13" s="188">
        <v>20</v>
      </c>
      <c r="D13" s="189">
        <v>21</v>
      </c>
      <c r="E13" s="194">
        <f>D13-C13</f>
        <v>1</v>
      </c>
      <c r="F13" s="158">
        <f>(D13-C13)/C13/100%</f>
        <v>0.05</v>
      </c>
    </row>
    <row r="14" spans="1:6" ht="15" customHeight="1">
      <c r="A14" s="621" t="s">
        <v>73</v>
      </c>
      <c r="B14" s="623"/>
      <c r="C14" s="190">
        <v>4</v>
      </c>
      <c r="D14" s="191">
        <v>3.8</v>
      </c>
      <c r="E14" s="194">
        <f>D14-C14</f>
        <v>-0.20000000000000018</v>
      </c>
      <c r="F14" s="158">
        <f t="shared" ref="F14:F19" si="0">(D14-C14)/C14/100%</f>
        <v>-5.0000000000000044E-2</v>
      </c>
    </row>
    <row r="15" spans="1:6" ht="15" customHeight="1">
      <c r="A15" s="621" t="s">
        <v>74</v>
      </c>
      <c r="B15" s="623"/>
      <c r="C15" s="190">
        <v>0.4</v>
      </c>
      <c r="D15" s="191">
        <v>0.4</v>
      </c>
      <c r="E15" s="194">
        <f>D15-C15</f>
        <v>0</v>
      </c>
      <c r="F15" s="158">
        <f t="shared" si="0"/>
        <v>0</v>
      </c>
    </row>
    <row r="16" spans="1:6" ht="15" customHeight="1">
      <c r="A16" s="621" t="s">
        <v>75</v>
      </c>
      <c r="B16" s="623"/>
      <c r="C16" s="190">
        <v>12.6</v>
      </c>
      <c r="D16" s="191">
        <v>10.6</v>
      </c>
      <c r="E16" s="194">
        <f>D16-C16</f>
        <v>-2</v>
      </c>
      <c r="F16" s="158">
        <f t="shared" si="0"/>
        <v>-0.15873015873015872</v>
      </c>
    </row>
    <row r="17" spans="1:6" ht="15" customHeight="1">
      <c r="A17" s="624" t="s">
        <v>76</v>
      </c>
      <c r="B17" s="625"/>
      <c r="C17" s="192">
        <v>6</v>
      </c>
      <c r="D17" s="193">
        <v>5.5</v>
      </c>
      <c r="E17" s="194">
        <f>D17-C17</f>
        <v>-0.5</v>
      </c>
      <c r="F17" s="158">
        <f t="shared" si="0"/>
        <v>-8.3333333333333329E-2</v>
      </c>
    </row>
    <row r="18" spans="1:6" ht="15" customHeight="1" thickBot="1">
      <c r="A18" s="626" t="s">
        <v>131</v>
      </c>
      <c r="B18" s="627"/>
      <c r="C18" s="74"/>
      <c r="D18" s="74"/>
      <c r="E18" s="74">
        <f>+'Fr-04.4'!R28</f>
        <v>0</v>
      </c>
      <c r="F18" s="151">
        <f>E18/E$19%</f>
        <v>0</v>
      </c>
    </row>
    <row r="19" spans="1:6" ht="15" customHeight="1" thickBot="1">
      <c r="A19" s="634" t="s">
        <v>72</v>
      </c>
      <c r="B19" s="635"/>
      <c r="C19" s="159">
        <f>SUM(C13:C17)</f>
        <v>43</v>
      </c>
      <c r="D19" s="160">
        <f>SUM(D13:D17)</f>
        <v>41.3</v>
      </c>
      <c r="E19" s="195">
        <f>SUM(E13:E17)</f>
        <v>-1.7000000000000002</v>
      </c>
      <c r="F19" s="161">
        <f t="shared" si="0"/>
        <v>-3.9534883720930301E-2</v>
      </c>
    </row>
    <row r="20" spans="1:6" ht="12.75" customHeight="1">
      <c r="A20" s="645"/>
      <c r="B20" s="646"/>
      <c r="C20" s="646"/>
      <c r="D20" s="646"/>
      <c r="E20" s="646"/>
      <c r="F20" s="647"/>
    </row>
    <row r="21" spans="1:6" ht="12.75" customHeight="1" thickBot="1">
      <c r="A21" s="85" t="s">
        <v>26</v>
      </c>
      <c r="B21" s="117" t="e">
        <f>'Fr-01'!C45:E45</f>
        <v>#VALUE!</v>
      </c>
      <c r="C21" s="153" t="s">
        <v>28</v>
      </c>
      <c r="D21" s="154" t="str">
        <f>'Fr-01'!I45</f>
        <v>วันที่ผู้ทวนสอบตรวจเสร็จ</v>
      </c>
      <c r="E21" s="155" t="s">
        <v>30</v>
      </c>
      <c r="F21" s="156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171" t="s">
        <v>141</v>
      </c>
      <c r="B43" s="172" t="s">
        <v>142</v>
      </c>
      <c r="C43" s="643" t="s">
        <v>143</v>
      </c>
      <c r="D43" s="643"/>
      <c r="E43" s="643" t="s">
        <v>144</v>
      </c>
      <c r="F43" s="644"/>
    </row>
    <row r="44" spans="1:6">
      <c r="A44" s="170"/>
      <c r="B44" s="20" t="s">
        <v>145</v>
      </c>
      <c r="C44" s="636"/>
      <c r="D44" s="636"/>
      <c r="E44" s="636"/>
      <c r="F44" s="637"/>
    </row>
    <row r="45" spans="1:6">
      <c r="A45" s="166"/>
      <c r="B45" s="67" t="s">
        <v>146</v>
      </c>
      <c r="C45" s="628"/>
      <c r="D45" s="628"/>
      <c r="E45" s="628"/>
      <c r="F45" s="629"/>
    </row>
    <row r="46" spans="1:6">
      <c r="A46" s="166"/>
      <c r="B46" s="67" t="s">
        <v>147</v>
      </c>
      <c r="C46" s="628"/>
      <c r="D46" s="628"/>
      <c r="E46" s="628"/>
      <c r="F46" s="629"/>
    </row>
    <row r="47" spans="1:6">
      <c r="A47" s="166"/>
      <c r="B47" s="67" t="s">
        <v>148</v>
      </c>
      <c r="C47" s="628"/>
      <c r="D47" s="628"/>
      <c r="E47" s="628"/>
      <c r="F47" s="629"/>
    </row>
    <row r="48" spans="1:6">
      <c r="A48" s="167"/>
      <c r="B48" s="165" t="s">
        <v>149</v>
      </c>
      <c r="C48" s="628"/>
      <c r="D48" s="628"/>
      <c r="E48" s="628"/>
      <c r="F48" s="629"/>
    </row>
    <row r="49" spans="1:6">
      <c r="A49" s="166"/>
      <c r="B49" s="67" t="s">
        <v>150</v>
      </c>
      <c r="C49" s="628"/>
      <c r="D49" s="628"/>
      <c r="E49" s="628"/>
      <c r="F49" s="629"/>
    </row>
    <row r="50" spans="1:6">
      <c r="A50" s="166"/>
      <c r="B50" s="67" t="s">
        <v>151</v>
      </c>
      <c r="C50" s="628"/>
      <c r="D50" s="628"/>
      <c r="E50" s="628"/>
      <c r="F50" s="629"/>
    </row>
    <row r="51" spans="1:6">
      <c r="A51" s="166"/>
      <c r="B51" s="67" t="s">
        <v>152</v>
      </c>
      <c r="C51" s="628"/>
      <c r="D51" s="628"/>
      <c r="E51" s="628"/>
      <c r="F51" s="629"/>
    </row>
    <row r="52" spans="1:6">
      <c r="A52" s="166"/>
      <c r="B52" s="67" t="s">
        <v>153</v>
      </c>
      <c r="C52" s="628"/>
      <c r="D52" s="628"/>
      <c r="E52" s="628"/>
      <c r="F52" s="629"/>
    </row>
    <row r="53" spans="1:6">
      <c r="A53" s="166"/>
      <c r="B53" s="67" t="s">
        <v>154</v>
      </c>
      <c r="C53" s="628"/>
      <c r="D53" s="628"/>
      <c r="E53" s="632"/>
      <c r="F53" s="633"/>
    </row>
    <row r="54" spans="1:6">
      <c r="A54" s="166"/>
      <c r="B54" s="67" t="s">
        <v>155</v>
      </c>
      <c r="C54" s="628"/>
      <c r="D54" s="628"/>
      <c r="E54" s="628"/>
      <c r="F54" s="629"/>
    </row>
    <row r="55" spans="1:6">
      <c r="A55" s="166"/>
      <c r="B55" s="67" t="s">
        <v>156</v>
      </c>
      <c r="C55" s="628"/>
      <c r="D55" s="628"/>
      <c r="E55" s="628"/>
      <c r="F55" s="629"/>
    </row>
    <row r="56" spans="1:6">
      <c r="A56" s="166"/>
      <c r="B56" s="67" t="s">
        <v>157</v>
      </c>
      <c r="C56" s="628"/>
      <c r="D56" s="628"/>
      <c r="E56" s="628"/>
      <c r="F56" s="629"/>
    </row>
    <row r="57" spans="1:6">
      <c r="A57" s="166"/>
      <c r="B57" s="67"/>
      <c r="C57" s="628"/>
      <c r="D57" s="628"/>
      <c r="E57" s="628"/>
      <c r="F57" s="629"/>
    </row>
    <row r="58" spans="1:6">
      <c r="A58" s="166"/>
      <c r="B58" s="67"/>
      <c r="C58" s="628"/>
      <c r="D58" s="628"/>
      <c r="E58" s="628"/>
      <c r="F58" s="629"/>
    </row>
    <row r="59" spans="1:6" ht="13.8" thickBot="1">
      <c r="A59" s="168"/>
      <c r="B59" s="169"/>
      <c r="C59" s="630"/>
      <c r="D59" s="630"/>
      <c r="E59" s="630"/>
      <c r="F59" s="631"/>
    </row>
    <row r="61" spans="1:6">
      <c r="A61" s="196" t="s">
        <v>158</v>
      </c>
      <c r="B61" s="196" t="s">
        <v>159</v>
      </c>
    </row>
  </sheetData>
  <mergeCells count="57">
    <mergeCell ref="A1:A5"/>
    <mergeCell ref="B6:F6"/>
    <mergeCell ref="B7:F7"/>
    <mergeCell ref="A8:F8"/>
    <mergeCell ref="A6:A7"/>
    <mergeCell ref="C1:F1"/>
    <mergeCell ref="C2:F2"/>
    <mergeCell ref="C3:F3"/>
    <mergeCell ref="C4:F4"/>
    <mergeCell ref="C5:F5"/>
    <mergeCell ref="A13:B13"/>
    <mergeCell ref="E9:E12"/>
    <mergeCell ref="C43:D43"/>
    <mergeCell ref="E43:F43"/>
    <mergeCell ref="A18:B18"/>
    <mergeCell ref="A20:F20"/>
    <mergeCell ref="A15:B15"/>
    <mergeCell ref="A16:B16"/>
    <mergeCell ref="A17:B17"/>
    <mergeCell ref="A14:B14"/>
    <mergeCell ref="F9:F12"/>
    <mergeCell ref="A9:B12"/>
    <mergeCell ref="C9:C10"/>
    <mergeCell ref="D9:D10"/>
    <mergeCell ref="C48:D48"/>
    <mergeCell ref="E48:F48"/>
    <mergeCell ref="A19:B19"/>
    <mergeCell ref="C44:D44"/>
    <mergeCell ref="C45:D45"/>
    <mergeCell ref="C46:D46"/>
    <mergeCell ref="C47:D47"/>
    <mergeCell ref="E44:F44"/>
    <mergeCell ref="E45:F45"/>
    <mergeCell ref="E46:F46"/>
    <mergeCell ref="E47:F47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E50:F50"/>
    <mergeCell ref="E51:F51"/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16"/>
  <sheetViews>
    <sheetView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544">
        <v>6.2</v>
      </c>
      <c r="B1" s="34" t="s">
        <v>1</v>
      </c>
      <c r="C1" s="532" t="s">
        <v>160</v>
      </c>
      <c r="D1" s="533"/>
      <c r="E1" s="533"/>
      <c r="F1" s="602"/>
    </row>
    <row r="2" spans="1:6" s="2" customFormat="1" ht="18.75" customHeight="1">
      <c r="A2" s="545"/>
      <c r="B2" s="17" t="s">
        <v>4</v>
      </c>
      <c r="C2" s="600" t="s">
        <v>5</v>
      </c>
      <c r="D2" s="374"/>
      <c r="E2" s="374"/>
      <c r="F2" s="601"/>
    </row>
    <row r="3" spans="1:6" s="2" customFormat="1" ht="18.75" customHeight="1">
      <c r="A3" s="545"/>
      <c r="B3" s="15" t="s">
        <v>6</v>
      </c>
      <c r="C3" s="600" t="s">
        <v>5</v>
      </c>
      <c r="D3" s="374"/>
      <c r="E3" s="374"/>
      <c r="F3" s="601"/>
    </row>
    <row r="4" spans="1:6" s="2" customFormat="1" ht="18.75" customHeight="1">
      <c r="A4" s="545"/>
      <c r="B4" s="78" t="s">
        <v>7</v>
      </c>
      <c r="C4" s="373"/>
      <c r="D4" s="374"/>
      <c r="E4" s="374"/>
      <c r="F4" s="601"/>
    </row>
    <row r="5" spans="1:6" s="2" customFormat="1" ht="18.75" customHeight="1">
      <c r="A5" s="546"/>
      <c r="B5" s="78" t="s">
        <v>8</v>
      </c>
      <c r="C5" s="373"/>
      <c r="D5" s="374"/>
      <c r="E5" s="374"/>
      <c r="F5" s="601"/>
    </row>
    <row r="6" spans="1:6">
      <c r="A6" s="498" t="s">
        <v>9</v>
      </c>
      <c r="B6" s="605" t="s">
        <v>161</v>
      </c>
      <c r="C6" s="276"/>
      <c r="D6" s="276"/>
      <c r="E6" s="276"/>
      <c r="F6" s="400"/>
    </row>
    <row r="7" spans="1:6">
      <c r="A7" s="604"/>
      <c r="B7" s="606"/>
      <c r="C7" s="272"/>
      <c r="D7" s="272"/>
      <c r="E7" s="272"/>
      <c r="F7" s="607"/>
    </row>
    <row r="8" spans="1:6" ht="13.8" thickBot="1">
      <c r="A8" s="662"/>
      <c r="B8" s="663"/>
      <c r="C8" s="663"/>
      <c r="D8" s="663"/>
      <c r="E8" s="663"/>
      <c r="F8" s="664"/>
    </row>
    <row r="9" spans="1:6" ht="12.75" customHeight="1">
      <c r="A9" s="173"/>
      <c r="B9" s="669" t="s">
        <v>162</v>
      </c>
      <c r="C9" s="673" t="s">
        <v>163</v>
      </c>
      <c r="D9" s="675" t="s">
        <v>164</v>
      </c>
      <c r="E9" s="666" t="s">
        <v>165</v>
      </c>
      <c r="F9" s="667"/>
    </row>
    <row r="10" spans="1:6" s="10" customFormat="1" ht="12.75" customHeight="1">
      <c r="A10" s="173"/>
      <c r="B10" s="670"/>
      <c r="C10" s="674"/>
      <c r="D10" s="676"/>
      <c r="E10" s="475"/>
      <c r="F10" s="668"/>
    </row>
    <row r="11" spans="1:6" s="13" customFormat="1" ht="34.950000000000003" customHeight="1" thickBot="1">
      <c r="A11" s="174"/>
      <c r="B11" s="175">
        <v>18.5</v>
      </c>
      <c r="C11" s="177">
        <v>18.2</v>
      </c>
      <c r="D11" s="176">
        <f>C11-B11</f>
        <v>-0.30000000000000071</v>
      </c>
      <c r="E11" s="671"/>
      <c r="F11" s="672"/>
    </row>
    <row r="12" spans="1:6" ht="12.75" customHeight="1">
      <c r="A12" s="645"/>
      <c r="B12" s="646"/>
      <c r="C12" s="646"/>
      <c r="D12" s="646"/>
      <c r="E12" s="646"/>
      <c r="F12" s="647"/>
    </row>
    <row r="13" spans="1:6" ht="12.75" customHeight="1" thickBot="1">
      <c r="A13" s="39" t="s">
        <v>26</v>
      </c>
      <c r="B13" s="117" t="e">
        <f>'Fr-01'!C45:E45</f>
        <v>#VALUE!</v>
      </c>
      <c r="C13" s="153" t="s">
        <v>28</v>
      </c>
      <c r="D13" s="154" t="str">
        <f>'Fr-01'!I45</f>
        <v>วันที่ผู้ทวนสอบตรวจเสร็จ</v>
      </c>
      <c r="E13" s="155" t="s">
        <v>30</v>
      </c>
      <c r="F13" s="156" t="str">
        <f>'Fr-01'!L45</f>
        <v>กรณีที่ อบก. ให้แก้ไขเพิ่มเติม</v>
      </c>
    </row>
    <row r="14" spans="1:6" ht="13.5" customHeight="1"/>
    <row r="16" spans="1:6" s="4" customFormat="1">
      <c r="A16" s="1"/>
      <c r="B16" s="1"/>
      <c r="C16" s="1"/>
      <c r="D16" s="1"/>
      <c r="E16" s="1"/>
    </row>
  </sheetData>
  <mergeCells count="16">
    <mergeCell ref="A1:A5"/>
    <mergeCell ref="C1:F1"/>
    <mergeCell ref="C2:F2"/>
    <mergeCell ref="C3:F3"/>
    <mergeCell ref="C4:F4"/>
    <mergeCell ref="C5:F5"/>
    <mergeCell ref="A12:F12"/>
    <mergeCell ref="E9:F10"/>
    <mergeCell ref="B9:B10"/>
    <mergeCell ref="E11:F11"/>
    <mergeCell ref="A6:A7"/>
    <mergeCell ref="B6:F6"/>
    <mergeCell ref="B7:F7"/>
    <mergeCell ref="A8:F8"/>
    <mergeCell ref="C9:C10"/>
    <mergeCell ref="D9:D10"/>
  </mergeCells>
  <pageMargins left="0.5" right="0.5" top="1.5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Q30" sqref="Q30"/>
    </sheetView>
  </sheetViews>
  <sheetFormatPr defaultColWidth="8.88671875" defaultRowHeight="14.4"/>
  <cols>
    <col min="1" max="1" width="8.88671875" style="91"/>
    <col min="2" max="8" width="11.33203125" style="91" customWidth="1"/>
    <col min="9" max="16384" width="8.88671875" style="91"/>
  </cols>
  <sheetData>
    <row r="1" spans="1:7" ht="36" customHeight="1">
      <c r="A1" s="90" t="s">
        <v>166</v>
      </c>
    </row>
    <row r="2" spans="1:7">
      <c r="A2" s="90" t="s">
        <v>167</v>
      </c>
      <c r="B2" s="91" t="s">
        <v>168</v>
      </c>
    </row>
    <row r="3" spans="1:7" ht="15" thickBot="1">
      <c r="A3" s="90" t="s">
        <v>169</v>
      </c>
      <c r="B3" s="91" t="s">
        <v>170</v>
      </c>
      <c r="C3" s="91" t="s">
        <v>171</v>
      </c>
      <c r="D3" s="91" t="s">
        <v>172</v>
      </c>
      <c r="E3" s="91" t="s">
        <v>173</v>
      </c>
    </row>
    <row r="4" spans="1:7" ht="36" customHeight="1" thickBot="1">
      <c r="B4" s="90"/>
      <c r="C4" s="680" t="s">
        <v>174</v>
      </c>
      <c r="D4" s="681"/>
      <c r="E4" s="681"/>
      <c r="F4" s="682"/>
    </row>
    <row r="5" spans="1:7" s="94" customFormat="1" ht="36" customHeight="1" thickBot="1">
      <c r="B5" s="101"/>
      <c r="C5" s="102" t="s">
        <v>175</v>
      </c>
      <c r="D5" s="92" t="s">
        <v>176</v>
      </c>
      <c r="E5" s="92" t="s">
        <v>177</v>
      </c>
      <c r="F5" s="93" t="s">
        <v>178</v>
      </c>
      <c r="G5" s="91"/>
    </row>
    <row r="6" spans="1:7" ht="36" customHeight="1">
      <c r="A6" s="677" t="s">
        <v>179</v>
      </c>
      <c r="B6" s="103" t="s">
        <v>175</v>
      </c>
      <c r="C6" s="104">
        <v>0</v>
      </c>
      <c r="D6" s="95">
        <v>0</v>
      </c>
      <c r="E6" s="95">
        <v>0</v>
      </c>
      <c r="F6" s="96">
        <v>0</v>
      </c>
    </row>
    <row r="7" spans="1:7" ht="36" customHeight="1">
      <c r="A7" s="678"/>
      <c r="B7" s="105" t="s">
        <v>176</v>
      </c>
      <c r="C7" s="106">
        <v>2400</v>
      </c>
      <c r="D7" s="97">
        <v>0</v>
      </c>
      <c r="E7" s="97">
        <v>450</v>
      </c>
      <c r="F7" s="98">
        <v>500</v>
      </c>
    </row>
    <row r="8" spans="1:7" ht="36" customHeight="1">
      <c r="A8" s="678"/>
      <c r="B8" s="105" t="s">
        <v>177</v>
      </c>
      <c r="C8" s="106">
        <v>1900</v>
      </c>
      <c r="D8" s="97">
        <v>-370</v>
      </c>
      <c r="E8" s="97">
        <v>0</v>
      </c>
      <c r="F8" s="98">
        <v>50</v>
      </c>
    </row>
    <row r="9" spans="1:7" ht="36" customHeight="1" thickBot="1">
      <c r="A9" s="679"/>
      <c r="B9" s="107" t="s">
        <v>178</v>
      </c>
      <c r="C9" s="108">
        <v>1900</v>
      </c>
      <c r="D9" s="99">
        <v>-500</v>
      </c>
      <c r="E9" s="110">
        <v>-50</v>
      </c>
      <c r="F9" s="100">
        <v>0</v>
      </c>
    </row>
    <row r="10" spans="1:7" ht="36" customHeight="1"/>
    <row r="11" spans="1:7" ht="36" customHeight="1">
      <c r="A11" s="90" t="s">
        <v>180</v>
      </c>
    </row>
    <row r="12" spans="1:7">
      <c r="A12" s="90" t="s">
        <v>167</v>
      </c>
      <c r="B12" s="91" t="s">
        <v>168</v>
      </c>
    </row>
    <row r="13" spans="1:7" ht="15" thickBot="1">
      <c r="A13" s="90" t="s">
        <v>169</v>
      </c>
      <c r="B13" s="91" t="s">
        <v>181</v>
      </c>
    </row>
    <row r="14" spans="1:7" ht="36" customHeight="1" thickBot="1">
      <c r="B14" s="90"/>
      <c r="C14" s="680" t="s">
        <v>174</v>
      </c>
      <c r="D14" s="681"/>
      <c r="E14" s="681"/>
      <c r="F14" s="682"/>
    </row>
    <row r="15" spans="1:7" ht="36" customHeight="1" thickBot="1">
      <c r="B15" s="101"/>
      <c r="C15" s="102" t="s">
        <v>175</v>
      </c>
      <c r="D15" s="92" t="s">
        <v>176</v>
      </c>
      <c r="E15" s="92" t="s">
        <v>177</v>
      </c>
      <c r="F15" s="93" t="s">
        <v>178</v>
      </c>
    </row>
    <row r="16" spans="1:7" ht="36" customHeight="1">
      <c r="A16" s="677" t="s">
        <v>179</v>
      </c>
      <c r="B16" s="103" t="s">
        <v>175</v>
      </c>
      <c r="C16" s="104">
        <v>0</v>
      </c>
      <c r="D16" s="95">
        <v>0</v>
      </c>
      <c r="E16" s="95">
        <v>0</v>
      </c>
      <c r="F16" s="96">
        <v>0</v>
      </c>
    </row>
    <row r="17" spans="1:6" ht="36" customHeight="1">
      <c r="A17" s="678"/>
      <c r="B17" s="105" t="s">
        <v>176</v>
      </c>
      <c r="C17" s="106">
        <v>3200</v>
      </c>
      <c r="D17" s="97">
        <v>0</v>
      </c>
      <c r="E17" s="97">
        <v>670</v>
      </c>
      <c r="F17" s="98">
        <v>770</v>
      </c>
    </row>
    <row r="18" spans="1:6" ht="36" customHeight="1">
      <c r="A18" s="678"/>
      <c r="B18" s="105" t="s">
        <v>177</v>
      </c>
      <c r="C18" s="106">
        <v>2200</v>
      </c>
      <c r="D18" s="97">
        <v>-660</v>
      </c>
      <c r="E18" s="97">
        <v>0</v>
      </c>
      <c r="F18" s="98">
        <v>100</v>
      </c>
    </row>
    <row r="19" spans="1:6" ht="36" customHeight="1" thickBot="1">
      <c r="A19" s="679"/>
      <c r="B19" s="107" t="s">
        <v>178</v>
      </c>
      <c r="C19" s="108">
        <v>2400</v>
      </c>
      <c r="D19" s="99">
        <v>-770</v>
      </c>
      <c r="E19" s="110">
        <v>-100</v>
      </c>
      <c r="F19" s="100">
        <v>0</v>
      </c>
    </row>
    <row r="21" spans="1:6">
      <c r="A21" s="91" t="s">
        <v>182</v>
      </c>
    </row>
    <row r="22" spans="1:6">
      <c r="A22" s="91">
        <v>1</v>
      </c>
      <c r="B22" s="91" t="s">
        <v>183</v>
      </c>
    </row>
    <row r="23" spans="1:6">
      <c r="A23" s="91">
        <v>2</v>
      </c>
      <c r="B23" s="91" t="s">
        <v>184</v>
      </c>
    </row>
    <row r="24" spans="1:6">
      <c r="A24" s="91">
        <v>3</v>
      </c>
      <c r="B24" s="91" t="s">
        <v>185</v>
      </c>
    </row>
    <row r="25" spans="1:6">
      <c r="A25" s="91">
        <v>4</v>
      </c>
      <c r="B25" s="91" t="s">
        <v>186</v>
      </c>
    </row>
    <row r="26" spans="1:6">
      <c r="A26" s="91">
        <v>5</v>
      </c>
      <c r="B26" s="91" t="s">
        <v>187</v>
      </c>
    </row>
    <row r="27" spans="1:6">
      <c r="A27" s="91">
        <v>6</v>
      </c>
      <c r="B27" s="91" t="s">
        <v>188</v>
      </c>
    </row>
    <row r="28" spans="1:6">
      <c r="A28" s="91">
        <v>7</v>
      </c>
      <c r="B28" s="91" t="s">
        <v>189</v>
      </c>
    </row>
    <row r="29" spans="1:6">
      <c r="A29" s="91">
        <v>8</v>
      </c>
      <c r="B29" s="91" t="s">
        <v>190</v>
      </c>
    </row>
    <row r="30" spans="1:6">
      <c r="A30" s="91">
        <v>9</v>
      </c>
      <c r="B30" s="91" t="s">
        <v>191</v>
      </c>
    </row>
    <row r="31" spans="1:6">
      <c r="A31" s="91">
        <v>10</v>
      </c>
      <c r="B31" s="91" t="s">
        <v>192</v>
      </c>
    </row>
    <row r="32" spans="1:6">
      <c r="A32" s="91">
        <v>11</v>
      </c>
      <c r="B32" s="91" t="s">
        <v>193</v>
      </c>
    </row>
    <row r="33" spans="1:2">
      <c r="A33" s="91">
        <v>12</v>
      </c>
      <c r="B33" s="91" t="s">
        <v>194</v>
      </c>
    </row>
    <row r="34" spans="1:2">
      <c r="A34" s="91">
        <v>13</v>
      </c>
      <c r="B34" s="91" t="s">
        <v>195</v>
      </c>
    </row>
    <row r="35" spans="1:2">
      <c r="A35" s="91">
        <v>14</v>
      </c>
      <c r="B35" s="91" t="s">
        <v>196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Q30" sqref="Q30"/>
    </sheetView>
  </sheetViews>
  <sheetFormatPr defaultRowHeight="13.2"/>
  <cols>
    <col min="1" max="1" width="13.33203125" customWidth="1"/>
    <col min="2" max="2" width="73.88671875" customWidth="1"/>
  </cols>
  <sheetData>
    <row r="1" spans="1:2" s="179" customFormat="1" ht="36.75" customHeight="1" thickBot="1">
      <c r="A1" s="683" t="s">
        <v>197</v>
      </c>
      <c r="B1" s="683"/>
    </row>
    <row r="2" spans="1:2" s="178" customFormat="1" ht="18" customHeight="1" thickBot="1">
      <c r="A2" s="183" t="s">
        <v>198</v>
      </c>
      <c r="B2" s="184" t="s">
        <v>199</v>
      </c>
    </row>
    <row r="3" spans="1:2">
      <c r="A3" s="180">
        <v>41824</v>
      </c>
      <c r="B3" s="185" t="s">
        <v>200</v>
      </c>
    </row>
    <row r="4" spans="1:2">
      <c r="A4" s="181"/>
      <c r="B4" s="185" t="s">
        <v>201</v>
      </c>
    </row>
    <row r="5" spans="1:2">
      <c r="A5" s="181"/>
      <c r="B5" s="185" t="s">
        <v>202</v>
      </c>
    </row>
    <row r="6" spans="1:2">
      <c r="A6" s="181"/>
      <c r="B6" s="185" t="s">
        <v>203</v>
      </c>
    </row>
    <row r="7" spans="1:2">
      <c r="A7" s="181"/>
      <c r="B7" s="186"/>
    </row>
    <row r="8" spans="1:2">
      <c r="A8" s="181"/>
      <c r="B8" s="186"/>
    </row>
    <row r="9" spans="1:2">
      <c r="A9" s="181"/>
      <c r="B9" s="186"/>
    </row>
    <row r="10" spans="1:2">
      <c r="A10" s="181"/>
      <c r="B10" s="186"/>
    </row>
    <row r="11" spans="1:2">
      <c r="A11" s="181"/>
      <c r="B11" s="186"/>
    </row>
    <row r="12" spans="1:2">
      <c r="A12" s="181"/>
      <c r="B12" s="186"/>
    </row>
    <row r="13" spans="1:2">
      <c r="A13" s="181"/>
      <c r="B13" s="186"/>
    </row>
    <row r="14" spans="1:2">
      <c r="A14" s="181"/>
      <c r="B14" s="186"/>
    </row>
    <row r="15" spans="1:2">
      <c r="A15" s="181"/>
      <c r="B15" s="186"/>
    </row>
    <row r="16" spans="1:2">
      <c r="A16" s="181"/>
      <c r="B16" s="186"/>
    </row>
    <row r="17" spans="1:2">
      <c r="A17" s="181"/>
      <c r="B17" s="186"/>
    </row>
    <row r="18" spans="1:2">
      <c r="A18" s="181"/>
      <c r="B18" s="186"/>
    </row>
    <row r="19" spans="1:2">
      <c r="A19" s="181"/>
      <c r="B19" s="186"/>
    </row>
    <row r="20" spans="1:2">
      <c r="A20" s="181"/>
      <c r="B20" s="186"/>
    </row>
    <row r="21" spans="1:2">
      <c r="A21" s="181"/>
      <c r="B21" s="186"/>
    </row>
    <row r="22" spans="1:2">
      <c r="A22" s="181"/>
      <c r="B22" s="186"/>
    </row>
    <row r="23" spans="1:2">
      <c r="A23" s="181"/>
      <c r="B23" s="186"/>
    </row>
    <row r="24" spans="1:2">
      <c r="A24" s="181"/>
      <c r="B24" s="186"/>
    </row>
    <row r="25" spans="1:2">
      <c r="A25" s="181"/>
      <c r="B25" s="186"/>
    </row>
    <row r="26" spans="1:2">
      <c r="A26" s="181"/>
      <c r="B26" s="186"/>
    </row>
    <row r="27" spans="1:2">
      <c r="A27" s="181"/>
      <c r="B27" s="186"/>
    </row>
    <row r="28" spans="1:2">
      <c r="A28" s="181"/>
      <c r="B28" s="186"/>
    </row>
    <row r="29" spans="1:2">
      <c r="A29" s="181"/>
      <c r="B29" s="186"/>
    </row>
    <row r="30" spans="1:2">
      <c r="A30" s="181"/>
      <c r="B30" s="186"/>
    </row>
    <row r="31" spans="1:2">
      <c r="A31" s="181"/>
      <c r="B31" s="186"/>
    </row>
    <row r="32" spans="1:2">
      <c r="A32" s="181"/>
      <c r="B32" s="186"/>
    </row>
    <row r="33" spans="1:2" ht="13.8" thickBot="1">
      <c r="A33" s="182"/>
      <c r="B33" s="18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Fr-01</vt:lpstr>
      <vt:lpstr>Fr-02</vt:lpstr>
      <vt:lpstr>Fr-03</vt:lpstr>
      <vt:lpstr>Fr-04.1 </vt:lpstr>
      <vt:lpstr>Fr-04.2 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2025-06-13T16:29:03Z</dcterms:modified>
  <cp:category/>
  <cp:contentStatus/>
</cp:coreProperties>
</file>