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aso 1" sheetId="1" r:id="rId1"/>
    <sheet name="Caso 2" sheetId="2" r:id="rId2"/>
    <sheet name="Caso 3" sheetId="3" r:id="rId3"/>
  </sheets>
  <calcPr calcId="145621"/>
</workbook>
</file>

<file path=xl/calcChain.xml><?xml version="1.0" encoding="utf-8"?>
<calcChain xmlns="http://schemas.openxmlformats.org/spreadsheetml/2006/main">
  <c r="AK88" i="3" l="1"/>
  <c r="AJ88" i="3"/>
  <c r="AK87" i="3"/>
  <c r="AJ87" i="3"/>
  <c r="AK86" i="3"/>
  <c r="AJ86" i="3"/>
  <c r="AK83" i="3"/>
  <c r="AJ83" i="3"/>
  <c r="AK82" i="3"/>
  <c r="AJ82" i="3"/>
  <c r="AK81" i="3"/>
  <c r="AJ81" i="3"/>
  <c r="AK78" i="3"/>
  <c r="AJ78" i="3"/>
  <c r="AK77" i="3"/>
  <c r="AJ77" i="3"/>
  <c r="AK76" i="3"/>
  <c r="AJ76" i="3"/>
  <c r="AN73" i="3"/>
  <c r="AM73" i="3"/>
  <c r="AK73" i="3"/>
  <c r="AJ73" i="3"/>
  <c r="AN72" i="3"/>
  <c r="AM72" i="3"/>
  <c r="AK72" i="3"/>
  <c r="AJ72" i="3"/>
  <c r="AN71" i="3"/>
  <c r="AM71" i="3"/>
  <c r="AK71" i="3"/>
  <c r="AJ71" i="3"/>
  <c r="AK67" i="3"/>
  <c r="AJ67" i="3"/>
  <c r="AK66" i="3"/>
  <c r="AJ66" i="3"/>
  <c r="AK63" i="3"/>
  <c r="AJ63" i="3"/>
  <c r="AK62" i="3"/>
  <c r="AJ62" i="3"/>
  <c r="AK59" i="3"/>
  <c r="AJ59" i="3"/>
  <c r="AK58" i="3"/>
  <c r="AJ58" i="3"/>
  <c r="AN57" i="3"/>
  <c r="AM57" i="3"/>
  <c r="AN56" i="3"/>
  <c r="AM56" i="3"/>
  <c r="AK55" i="3"/>
  <c r="AJ55" i="3"/>
  <c r="AK54" i="3"/>
  <c r="AJ54" i="3"/>
  <c r="AK50" i="3"/>
  <c r="AJ50" i="3"/>
  <c r="AK49" i="3"/>
  <c r="AJ49" i="3"/>
  <c r="AK48" i="3"/>
  <c r="AJ48" i="3"/>
  <c r="AK45" i="3"/>
  <c r="AJ45" i="3"/>
  <c r="AK44" i="3"/>
  <c r="AJ44" i="3"/>
  <c r="AK43" i="3"/>
  <c r="AJ43" i="3"/>
  <c r="AK40" i="3"/>
  <c r="AJ40" i="3"/>
  <c r="AK39" i="3"/>
  <c r="AJ39" i="3"/>
  <c r="AN38" i="3"/>
  <c r="AM38" i="3"/>
  <c r="AK38" i="3"/>
  <c r="AJ38" i="3"/>
  <c r="AN37" i="3"/>
  <c r="AM37" i="3"/>
  <c r="AN36" i="3"/>
  <c r="AM36" i="3"/>
  <c r="AK35" i="3"/>
  <c r="AJ35" i="3"/>
  <c r="AK34" i="3"/>
  <c r="AJ34" i="3"/>
  <c r="AK33" i="3"/>
  <c r="AJ33" i="3"/>
  <c r="AK29" i="3"/>
  <c r="AJ29" i="3"/>
  <c r="AK28" i="3"/>
  <c r="AJ28" i="3"/>
  <c r="AK27" i="3"/>
  <c r="AJ27" i="3"/>
  <c r="AK26" i="3"/>
  <c r="AJ26" i="3"/>
  <c r="AK25" i="3"/>
  <c r="AJ25" i="3"/>
  <c r="AK22" i="3"/>
  <c r="AJ22" i="3"/>
  <c r="AK21" i="3"/>
  <c r="AJ21" i="3"/>
  <c r="AK20" i="3"/>
  <c r="AJ20" i="3"/>
  <c r="AK19" i="3"/>
  <c r="AJ19" i="3"/>
  <c r="AK18" i="3"/>
  <c r="AJ18" i="3"/>
  <c r="AK15" i="3"/>
  <c r="AJ15" i="3"/>
  <c r="AK14" i="3"/>
  <c r="AJ14" i="3"/>
  <c r="AK13" i="3"/>
  <c r="AJ13" i="3"/>
  <c r="AK12" i="3"/>
  <c r="AJ12" i="3"/>
  <c r="AK11" i="3"/>
  <c r="AJ11" i="3"/>
  <c r="AN9" i="3"/>
  <c r="AN8" i="3"/>
  <c r="AK8" i="3"/>
  <c r="AJ8" i="3"/>
  <c r="AN7" i="3"/>
  <c r="AK7" i="3"/>
  <c r="AJ7" i="3"/>
  <c r="AM8" i="3" s="1"/>
  <c r="AN6" i="3"/>
  <c r="AK6" i="3"/>
  <c r="AJ6" i="3"/>
  <c r="AN5" i="3"/>
  <c r="AK5" i="3"/>
  <c r="AJ5" i="3"/>
  <c r="AM6" i="3" s="1"/>
  <c r="AK4" i="3"/>
  <c r="AJ4" i="3"/>
  <c r="AM77" i="3" l="1"/>
  <c r="AN77" i="3" s="1"/>
  <c r="AM5" i="3"/>
  <c r="AM9" i="3"/>
  <c r="AM43" i="3" s="1"/>
  <c r="AN43" i="3" s="1"/>
  <c r="AM7" i="3"/>
  <c r="AM76" i="3" s="1"/>
  <c r="AN76" i="3" s="1"/>
  <c r="AM42" i="3"/>
  <c r="AN42" i="3" s="1"/>
  <c r="AP77" i="3"/>
  <c r="AP76" i="3"/>
  <c r="AP78" i="3"/>
  <c r="AM60" i="3"/>
  <c r="AN60" i="3" s="1"/>
  <c r="AM41" i="3"/>
  <c r="AN41" i="3" s="1"/>
  <c r="AO78" i="3"/>
  <c r="AO77" i="3"/>
  <c r="AO76" i="3"/>
  <c r="AP77" i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M78" i="3" l="1"/>
  <c r="AN78" i="3" s="1"/>
  <c r="AM61" i="3"/>
  <c r="AN61" i="3" s="1"/>
  <c r="AO76" i="2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<sst xmlns="http://schemas.openxmlformats.org/spreadsheetml/2006/main" count="66" uniqueCount="14">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</sst>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opLeftCell="V31" zoomScale="85" zoomScaleNormal="85" workbookViewId="0">
      <selection activeCell="AP76" sqref="AP76:AP78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5">AVERAGE(D19:AG19)</f>
        <v>4.2922784670612808</v>
      </c>
      <c r="AK19" s="2">
        <f t="shared" ref="AK19:AK22" si="6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5"/>
        <v>6.613866295147508</v>
      </c>
      <c r="AK20" s="2">
        <f t="shared" si="6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5"/>
        <v>8.4476147209178993</v>
      </c>
      <c r="AK21" s="2">
        <f t="shared" si="6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5"/>
        <v>7.7029552232314886</v>
      </c>
      <c r="AK22" s="2">
        <f t="shared" si="6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7">AVERAGE(D26:AG26)</f>
        <v>4.1512949904856571</v>
      </c>
      <c r="AK26" s="2">
        <f t="shared" ref="AK26:AK29" si="8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7"/>
        <v>6.6183126992039867</v>
      </c>
      <c r="AK27" s="2">
        <f t="shared" si="8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7"/>
        <v>8.3574614666902001</v>
      </c>
      <c r="AK28" s="2">
        <f t="shared" si="8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7"/>
        <v>8.0683505081904983</v>
      </c>
      <c r="AK29" s="2">
        <f t="shared" si="8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9">AVERAGE(D34:AG34)</f>
        <v>4.7420916643805846</v>
      </c>
      <c r="AK34" s="2">
        <f t="shared" ref="AK34:AK35" si="10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9"/>
        <v>4.838857833235414</v>
      </c>
      <c r="AK35" s="2">
        <f t="shared" si="10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1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1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2">AVERAGE(D39:AG39)</f>
        <v>4.8207630758869868</v>
      </c>
      <c r="AK39" s="2">
        <f t="shared" ref="AK39:AK40" si="13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2"/>
        <v>5.0487751672067729</v>
      </c>
      <c r="AK40" s="2">
        <f t="shared" si="13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4">AM37-AM8</f>
        <v>-3.7622817610536377</v>
      </c>
      <c r="AN42" s="1">
        <f t="shared" ref="AN42:AN43" si="15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4"/>
        <v>-2.7200689416047776</v>
      </c>
      <c r="AN43" s="1">
        <f t="shared" si="15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6">AVERAGE(D44:AG44)</f>
        <v>4.6028765326240286</v>
      </c>
      <c r="AK44" s="2">
        <f t="shared" ref="AK44:AK45" si="17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6"/>
        <v>5.3286166275456006</v>
      </c>
      <c r="AK45" s="2">
        <f t="shared" si="17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18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19">AVERAGE(D50:AG50)</f>
        <v>5.4503666228435872</v>
      </c>
      <c r="AK50" s="2">
        <f t="shared" si="18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0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1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2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3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4">_xlfn.STDEV.S(D72:AG72)</f>
        <v>1.2703482722331998</v>
      </c>
      <c r="AM72" s="1">
        <f t="shared" ref="AM72:AM73" si="25">AVERAGE(D72:AG72,D77:AG77,D82:AG82,D87:AG87)</f>
        <v>7.8894398265982311</v>
      </c>
      <c r="AN72" s="2">
        <f t="shared" ref="AN72:AN73" si="26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7">AVERAGE(D73:AG73)</f>
        <v>5.6775537300298016</v>
      </c>
      <c r="AK73" s="2">
        <f t="shared" si="24"/>
        <v>3.1084354807692272</v>
      </c>
      <c r="AM73" s="1">
        <f t="shared" si="25"/>
        <v>5.7207598908428388</v>
      </c>
      <c r="AN73" s="2">
        <f t="shared" si="26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28">_xlfn.STDEV.S(D77:AG77)</f>
        <v>1.6769694822763916</v>
      </c>
      <c r="AM77" s="2">
        <f t="shared" ref="AM77:AM78" si="29">AM72-AM8</f>
        <v>-0.57165527125184212</v>
      </c>
      <c r="AN77" s="1">
        <f t="shared" ref="AN77:AN78" si="30">AM77/AM8*100</f>
        <v>-6.7562799453358844</v>
      </c>
      <c r="AO77" s="2">
        <f t="shared" ref="AO77:AO78" si="31">AN72-AN8</f>
        <v>0.59439512623279533</v>
      </c>
      <c r="AP77" s="4">
        <f t="shared" ref="AP77:AP78" si="32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3">AVERAGE(D78:AG78)</f>
        <v>6.1734262952168102</v>
      </c>
      <c r="AK78" s="2">
        <f t="shared" si="28"/>
        <v>2.3264344255908482</v>
      </c>
      <c r="AM78" s="2">
        <f t="shared" si="29"/>
        <v>-2.1659631134697843</v>
      </c>
      <c r="AN78" s="1">
        <f t="shared" si="30"/>
        <v>-27.46341049743209</v>
      </c>
      <c r="AO78" s="2">
        <f t="shared" si="31"/>
        <v>1.5159512707991241</v>
      </c>
      <c r="AP78" s="4">
        <f t="shared" si="32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4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5">AVERAGE(D83:AG83)</f>
        <v>5.0000305931307922</v>
      </c>
      <c r="AK83" s="2">
        <f t="shared" si="34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6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7">AVERAGE(D88:AG88)</f>
        <v>6.0320289449939448</v>
      </c>
      <c r="AK88" s="2">
        <f t="shared" si="36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zoomScale="25" zoomScaleNormal="25" workbookViewId="0">
      <selection sqref="A1:AR91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/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/>
      <c r="AN12" s="1"/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M13" s="1"/>
      <c r="AN13" s="1"/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M14" s="1"/>
      <c r="AN14" s="1"/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5">AVERAGE(D19:AG19)</f>
        <v>4.3568308807885705</v>
      </c>
      <c r="AK19" s="2">
        <f t="shared" ref="AK19:AK22" si="6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5"/>
        <v>7.2942454721705419</v>
      </c>
      <c r="AK20" s="2">
        <f t="shared" si="6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5"/>
        <v>10.977849715856705</v>
      </c>
      <c r="AK21" s="2">
        <f t="shared" si="6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5"/>
        <v>11.307215999042823</v>
      </c>
      <c r="AK22" s="2">
        <f t="shared" si="6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7">AVERAGE(D26:AG26)</f>
        <v>4.285063421477127</v>
      </c>
      <c r="AK26" s="2">
        <f t="shared" ref="AK26:AK29" si="8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7"/>
        <v>7.1456456274382614</v>
      </c>
      <c r="AK27" s="2">
        <f t="shared" si="8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7"/>
        <v>10.572077155923479</v>
      </c>
      <c r="AK28" s="2">
        <f t="shared" si="8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7"/>
        <v>11.325357341076387</v>
      </c>
      <c r="AK29" s="2">
        <f t="shared" si="8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9">AVERAGE(D34:AG34)</f>
        <v>5.0189365764855189</v>
      </c>
      <c r="AK34" s="2">
        <f t="shared" ref="AK34:AK35" si="10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9"/>
        <v>5.4203412352724687</v>
      </c>
      <c r="AK35" s="2">
        <f t="shared" si="10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1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1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2">AVERAGE(D39:AG39)</f>
        <v>5.0329344410174466</v>
      </c>
      <c r="AK39" s="2">
        <f t="shared" ref="AK39:AK40" si="13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2"/>
        <v>5.6502439661785875</v>
      </c>
      <c r="AK40" s="2">
        <f t="shared" si="13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-5.6113164534722078</v>
      </c>
      <c r="AN42" s="2">
        <f t="shared" ref="AN42:AN43" si="15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4"/>
        <v>-5.3093756573106852</v>
      </c>
      <c r="AN43" s="2">
        <f t="shared" si="15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6">AVERAGE(D44:AG44)</f>
        <v>5.1786385851739443</v>
      </c>
      <c r="AK44" s="2">
        <f t="shared" ref="AK44:AK45" si="17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6"/>
        <v>6.1777517027221887</v>
      </c>
      <c r="AK45" s="2">
        <f t="shared" si="17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18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19">AVERAGE(D50:AG50)</f>
        <v>5.899624938256502</v>
      </c>
      <c r="AK50" s="2">
        <f t="shared" si="18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0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1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2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3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4">_xlfn.STDEV.S(D72:AG72)</f>
        <v>2.0673477056038458</v>
      </c>
      <c r="AM72" s="2">
        <f t="shared" ref="AM72:AM73" si="25">AVERAGE(D72:AG72,D77:AG77,D82:AG82,D87:AG87)</f>
        <v>9.4690276378070735</v>
      </c>
      <c r="AN72" s="2">
        <f t="shared" ref="AN72:AN73" si="26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7">AVERAGE(D73:AG73)</f>
        <v>8.3352255941231004</v>
      </c>
      <c r="AK73" s="2">
        <f t="shared" si="24"/>
        <v>2.5089341412643815</v>
      </c>
      <c r="AM73" s="2">
        <f t="shared" si="25"/>
        <v>8.1977834287778464</v>
      </c>
      <c r="AN73" s="2">
        <f t="shared" si="26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28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29">_xlfn.STDEV.S(D77:AG77)</f>
        <v>2.0313364261609368</v>
      </c>
      <c r="AM77" s="2">
        <f t="shared" ref="AM77:AM78" si="30">AM72-AM8</f>
        <v>-1.1981838948326793</v>
      </c>
      <c r="AN77" s="2">
        <f t="shared" ref="AN77:AN78" si="31">AM77/AM8*100</f>
        <v>-11.232400249741477</v>
      </c>
      <c r="AO77" s="2">
        <f t="shared" ref="AO77:AO78" si="32">AN72-AN8</f>
        <v>1.2670699521102202</v>
      </c>
      <c r="AP77" s="4">
        <f t="shared" si="28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3">AVERAGE(D78:AG78)</f>
        <v>8.270696409083973</v>
      </c>
      <c r="AK78" s="2">
        <f t="shared" si="29"/>
        <v>2.9504038736521467</v>
      </c>
      <c r="AM78" s="2">
        <f t="shared" si="30"/>
        <v>-2.8985826891402766</v>
      </c>
      <c r="AN78" s="2">
        <f t="shared" si="31"/>
        <v>-26.121909265950777</v>
      </c>
      <c r="AO78" s="2">
        <f t="shared" si="32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4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5">AVERAGE(D83:AG83)</f>
        <v>7.839218939053751</v>
      </c>
      <c r="AK83" s="2">
        <f t="shared" si="34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6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7">AVERAGE(D88:AG88)</f>
        <v>8.3459927728505559</v>
      </c>
      <c r="AK88" s="2">
        <f t="shared" si="36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abSelected="1" topLeftCell="AI64" zoomScaleNormal="100" workbookViewId="0">
      <selection activeCell="AM7" sqref="AM7"/>
    </sheetView>
  </sheetViews>
  <sheetFormatPr baseColWidth="10" defaultColWidth="9.140625" defaultRowHeight="15" x14ac:dyDescent="0.25"/>
  <cols>
    <col min="39" max="39" width="13.42578125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1.7450557636274799</v>
      </c>
      <c r="E4">
        <v>1.7833059606775801</v>
      </c>
      <c r="F4">
        <v>1.6639332440617101</v>
      </c>
      <c r="G4">
        <v>1.8235253698817699</v>
      </c>
      <c r="H4">
        <v>1.7937958970203201</v>
      </c>
      <c r="I4">
        <v>1.8070305072258099</v>
      </c>
      <c r="J4">
        <v>1.7782627183245201</v>
      </c>
      <c r="K4">
        <v>1.7620118726787299</v>
      </c>
      <c r="L4">
        <v>1.78701094736611</v>
      </c>
      <c r="M4">
        <v>1.8241814684269899</v>
      </c>
      <c r="N4">
        <v>1.8155753304353499</v>
      </c>
      <c r="O4">
        <v>1.64662601284018</v>
      </c>
      <c r="P4">
        <v>1.9483938802366501</v>
      </c>
      <c r="Q4">
        <v>1.7133488143461399</v>
      </c>
      <c r="R4">
        <v>1.74026791334068</v>
      </c>
      <c r="S4">
        <v>1.7739746736517299</v>
      </c>
      <c r="T4">
        <v>1.82123892851014</v>
      </c>
      <c r="U4">
        <v>1.80457723710553</v>
      </c>
      <c r="V4">
        <v>1.76742496885375</v>
      </c>
      <c r="W4">
        <v>1.6083771277852501</v>
      </c>
      <c r="X4">
        <v>1.9375543084706299</v>
      </c>
      <c r="Y4">
        <v>2.0287214633989601</v>
      </c>
      <c r="Z4">
        <v>1.8140951230284601</v>
      </c>
      <c r="AA4">
        <v>1.8066028915004499</v>
      </c>
      <c r="AB4">
        <v>1.8220635400580201</v>
      </c>
      <c r="AC4">
        <v>1.8359550598026499</v>
      </c>
      <c r="AD4">
        <v>1.76846077617609</v>
      </c>
      <c r="AE4">
        <v>1.8256042467215501</v>
      </c>
      <c r="AF4">
        <v>1.8126569884822401</v>
      </c>
      <c r="AG4">
        <v>1.8380627687340401</v>
      </c>
      <c r="AJ4" s="2">
        <f>AVERAGE(D4:AG4)</f>
        <v>1.7965898600923174</v>
      </c>
      <c r="AK4" s="2">
        <f>_xlfn.STDEV.S(D4:AG4)</f>
        <v>8.2437472250944221E-2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3.8151192634499198</v>
      </c>
      <c r="E5">
        <v>4.5981000518221</v>
      </c>
      <c r="F5">
        <v>4.2391936743603402</v>
      </c>
      <c r="G5">
        <v>4.8812159464278304</v>
      </c>
      <c r="H5">
        <v>4.4758017204152498</v>
      </c>
      <c r="I5">
        <v>4.5189027630093399</v>
      </c>
      <c r="J5">
        <v>4.2151970823407003</v>
      </c>
      <c r="K5">
        <v>4.9782626679315998</v>
      </c>
      <c r="L5">
        <v>4.5004580732454604</v>
      </c>
      <c r="M5">
        <v>4.56961386464463</v>
      </c>
      <c r="N5">
        <v>4.4365917823859897</v>
      </c>
      <c r="O5">
        <v>4.1016499024736399</v>
      </c>
      <c r="P5">
        <v>4.9053532662464798</v>
      </c>
      <c r="Q5">
        <v>4.8413021454087497</v>
      </c>
      <c r="R5">
        <v>4.11851563835652</v>
      </c>
      <c r="S5">
        <v>4.7177307107669098</v>
      </c>
      <c r="T5">
        <v>4.1323400512830704</v>
      </c>
      <c r="U5">
        <v>4.1454992778960804</v>
      </c>
      <c r="V5">
        <v>4.5615523413162604</v>
      </c>
      <c r="W5">
        <v>4.6545302180839503</v>
      </c>
      <c r="X5">
        <v>4.1278458987587303</v>
      </c>
      <c r="Y5">
        <v>4.5914907626927999</v>
      </c>
      <c r="Z5">
        <v>5.4011486963179403</v>
      </c>
      <c r="AA5">
        <v>4.1480206918354696</v>
      </c>
      <c r="AB5">
        <v>4.3778543827352498</v>
      </c>
      <c r="AC5">
        <v>4.2818583476608296</v>
      </c>
      <c r="AD5">
        <v>4.1780896748166896</v>
      </c>
      <c r="AE5">
        <v>4.35400847857162</v>
      </c>
      <c r="AF5">
        <v>4.6204759665778399</v>
      </c>
      <c r="AG5">
        <v>4.8135936076058998</v>
      </c>
      <c r="AJ5" s="2">
        <f t="shared" ref="AJ5:AJ8" si="0">AVERAGE(D5:AG5)</f>
        <v>4.4767105649812624</v>
      </c>
      <c r="AK5" s="2">
        <f t="shared" ref="AK5:AK8" si="1">_xlfn.STDEV.S(D5:AG5)</f>
        <v>0.33730553789031847</v>
      </c>
      <c r="AM5" s="2">
        <f>AVERAGE(AJ4,AJ11,AJ18,AJ25)</f>
        <v>1.8033736964415039</v>
      </c>
      <c r="AN5" s="2">
        <f>_xlfn.STDEV.S(D4:AG4,D11:AG11,D18:AG18,D25:AG25)</f>
        <v>8.3585397761614139E-2</v>
      </c>
      <c r="AO5" s="1"/>
      <c r="AP5" s="1"/>
      <c r="AQ5" s="1"/>
    </row>
    <row r="6" spans="4:43" ht="15.75" x14ac:dyDescent="0.25">
      <c r="D6">
        <v>10.7181783625155</v>
      </c>
      <c r="E6">
        <v>8.0933613841735301</v>
      </c>
      <c r="F6">
        <v>8.4158658161568791</v>
      </c>
      <c r="G6">
        <v>8.3654435193289505</v>
      </c>
      <c r="H6">
        <v>11.0157731150146</v>
      </c>
      <c r="I6">
        <v>8.2614908144603696</v>
      </c>
      <c r="J6">
        <v>9.2400365408145309</v>
      </c>
      <c r="K6">
        <v>11.438938764732001</v>
      </c>
      <c r="L6">
        <v>9.77694298547733</v>
      </c>
      <c r="M6">
        <v>8.9532393103066799</v>
      </c>
      <c r="N6">
        <v>11.681169316412999</v>
      </c>
      <c r="O6">
        <v>9.8036721901689194</v>
      </c>
      <c r="P6">
        <v>9.2819853729048596</v>
      </c>
      <c r="Q6">
        <v>7.9327258848210498</v>
      </c>
      <c r="R6">
        <v>9.9260368515433992</v>
      </c>
      <c r="S6">
        <v>8.7567445528890993</v>
      </c>
      <c r="T6">
        <v>10.502098974438701</v>
      </c>
      <c r="U6">
        <v>9.8873650259805803</v>
      </c>
      <c r="V6">
        <v>12.093540419238</v>
      </c>
      <c r="W6">
        <v>10.469670370978401</v>
      </c>
      <c r="X6">
        <v>6.64845356214395</v>
      </c>
      <c r="Y6">
        <v>11.218348168486299</v>
      </c>
      <c r="Z6">
        <v>9.8952269537808792</v>
      </c>
      <c r="AA6">
        <v>7.7699154344265802</v>
      </c>
      <c r="AB6">
        <v>8.1313731311367707</v>
      </c>
      <c r="AC6">
        <v>9.2099265161757096</v>
      </c>
      <c r="AD6">
        <v>10.894882576776199</v>
      </c>
      <c r="AE6">
        <v>13.399772413463999</v>
      </c>
      <c r="AF6">
        <v>9.0774503663180894</v>
      </c>
      <c r="AG6">
        <v>8.3398689001937303</v>
      </c>
      <c r="AJ6" s="2">
        <f t="shared" si="0"/>
        <v>9.639983253175286</v>
      </c>
      <c r="AK6" s="2">
        <f t="shared" si="1"/>
        <v>1.498839411079083</v>
      </c>
      <c r="AM6" s="2">
        <f t="shared" ref="AM6:AM9" si="2">AVERAGE(AJ5,AJ12,AJ19,AJ26)</f>
        <v>4.445627350753794</v>
      </c>
      <c r="AN6" s="2">
        <f>_xlfn.STDEV.S(D5:AG5,D12:AG12,D19:AG19,D26:AG26)</f>
        <v>0.31772131228548783</v>
      </c>
      <c r="AO6" s="1"/>
      <c r="AP6" s="1"/>
      <c r="AQ6" s="1"/>
    </row>
    <row r="7" spans="4:43" ht="15.75" x14ac:dyDescent="0.25">
      <c r="D7">
        <v>19.676652090962499</v>
      </c>
      <c r="E7">
        <v>18.0350936235128</v>
      </c>
      <c r="F7">
        <v>13.431535158241299</v>
      </c>
      <c r="G7">
        <v>14.687208710055</v>
      </c>
      <c r="H7">
        <v>16.9292033947122</v>
      </c>
      <c r="I7">
        <v>16.153861425127999</v>
      </c>
      <c r="J7">
        <v>11.471803237140501</v>
      </c>
      <c r="K7">
        <v>19.329067055443499</v>
      </c>
      <c r="L7">
        <v>17.268683328422899</v>
      </c>
      <c r="M7">
        <v>18.4306355496885</v>
      </c>
      <c r="N7">
        <v>11.977529272945301</v>
      </c>
      <c r="O7">
        <v>19.2432790885623</v>
      </c>
      <c r="P7">
        <v>15.459614802040401</v>
      </c>
      <c r="Q7">
        <v>18.834778224182799</v>
      </c>
      <c r="R7">
        <v>10.639671462034601</v>
      </c>
      <c r="S7">
        <v>13.9463840986942</v>
      </c>
      <c r="T7">
        <v>19.953568423435701</v>
      </c>
      <c r="U7">
        <v>14.297859490046701</v>
      </c>
      <c r="V7">
        <v>13.824530344709901</v>
      </c>
      <c r="W7">
        <v>15.2164395460837</v>
      </c>
      <c r="X7">
        <v>10.8530187801646</v>
      </c>
      <c r="Y7">
        <v>16.790792823412598</v>
      </c>
      <c r="Z7">
        <v>15.5721553249191</v>
      </c>
      <c r="AA7">
        <v>16.1180720431861</v>
      </c>
      <c r="AB7">
        <v>16.849448838079301</v>
      </c>
      <c r="AC7">
        <v>20.452320207925101</v>
      </c>
      <c r="AD7">
        <v>18.468510326378698</v>
      </c>
      <c r="AE7">
        <v>13.757940103608201</v>
      </c>
      <c r="AF7">
        <v>15.8432338400424</v>
      </c>
      <c r="AG7">
        <v>17.3107026793767</v>
      </c>
      <c r="AJ7" s="2">
        <f t="shared" si="0"/>
        <v>16.02745310977118</v>
      </c>
      <c r="AK7" s="2">
        <f t="shared" si="1"/>
        <v>2.7450435503399135</v>
      </c>
      <c r="AM7" s="2">
        <f t="shared" si="2"/>
        <v>9.7200522170380754</v>
      </c>
      <c r="AN7" s="2">
        <f>_xlfn.STDEV.S(D6:AG6,D13:AG13,D20:AG20,D27:AG27)</f>
        <v>1.4763378644959073</v>
      </c>
      <c r="AO7" s="1"/>
      <c r="AP7" s="1"/>
      <c r="AQ7" s="1"/>
    </row>
    <row r="8" spans="4:43" ht="15.75" x14ac:dyDescent="0.25">
      <c r="D8">
        <v>13.3640970726458</v>
      </c>
      <c r="E8">
        <v>17.4438821207114</v>
      </c>
      <c r="F8">
        <v>11.8210523691337</v>
      </c>
      <c r="G8">
        <v>18.584308473032099</v>
      </c>
      <c r="H8">
        <v>19.818257071650098</v>
      </c>
      <c r="I8">
        <v>15.272972378294501</v>
      </c>
      <c r="J8">
        <v>16.7738016575701</v>
      </c>
      <c r="K8">
        <v>11.517434952974099</v>
      </c>
      <c r="L8">
        <v>13.4837942097629</v>
      </c>
      <c r="M8">
        <v>11.9028487291405</v>
      </c>
      <c r="N8">
        <v>13.773540999440099</v>
      </c>
      <c r="O8">
        <v>18.548697276257499</v>
      </c>
      <c r="P8">
        <v>19.784439779458701</v>
      </c>
      <c r="Q8">
        <v>21.414261797557501</v>
      </c>
      <c r="R8">
        <v>17.653827955322701</v>
      </c>
      <c r="S8">
        <v>16.6168200291171</v>
      </c>
      <c r="T8">
        <v>21.542356754120298</v>
      </c>
      <c r="U8">
        <v>14.344030188164799</v>
      </c>
      <c r="V8">
        <v>17.877530446314701</v>
      </c>
      <c r="W8">
        <v>11.826321579079799</v>
      </c>
      <c r="X8">
        <v>11.8768621246974</v>
      </c>
      <c r="Y8">
        <v>12.6827678758569</v>
      </c>
      <c r="Z8">
        <v>17.432956396744899</v>
      </c>
      <c r="AA8">
        <v>17.0877341677526</v>
      </c>
      <c r="AB8">
        <v>18.094473063253101</v>
      </c>
      <c r="AC8">
        <v>14.858045962153099</v>
      </c>
      <c r="AD8">
        <v>14.9786419782757</v>
      </c>
      <c r="AE8">
        <v>13.898006495972799</v>
      </c>
      <c r="AF8">
        <v>14.770820038106001</v>
      </c>
      <c r="AG8">
        <v>15.3342334733115</v>
      </c>
      <c r="AJ8" s="2">
        <f t="shared" si="0"/>
        <v>15.812627247195744</v>
      </c>
      <c r="AK8" s="2">
        <f t="shared" si="1"/>
        <v>2.9243117857433552</v>
      </c>
      <c r="AM8" s="2">
        <f t="shared" si="2"/>
        <v>16.080495206657638</v>
      </c>
      <c r="AN8" s="2">
        <f>_xlfn.STDEV.S(D7:AG7,D14:AG14,D21:AG21,D28:AG28)</f>
        <v>3.2649513178230025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15.667611613445128</v>
      </c>
      <c r="AN9" s="2">
        <f>_xlfn.STDEV.S(D8:AG8,D15:AG15,D22:AG22,D29:AG29)</f>
        <v>2.9839994064751623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1.77546753709352</v>
      </c>
      <c r="E11">
        <v>1.8409270262943001</v>
      </c>
      <c r="F11">
        <v>1.8842781165612299</v>
      </c>
      <c r="G11">
        <v>1.79947316889681</v>
      </c>
      <c r="H11">
        <v>1.85520838323459</v>
      </c>
      <c r="I11">
        <v>1.78270298557819</v>
      </c>
      <c r="J11">
        <v>1.79111245011947</v>
      </c>
      <c r="K11">
        <v>1.9711875136011301</v>
      </c>
      <c r="L11">
        <v>1.8530997999357</v>
      </c>
      <c r="M11">
        <v>1.8294918611417099</v>
      </c>
      <c r="N11">
        <v>2.0248248446376</v>
      </c>
      <c r="O11">
        <v>1.6617357816426099</v>
      </c>
      <c r="P11">
        <v>1.64872999305323</v>
      </c>
      <c r="Q11">
        <v>1.73538926270012</v>
      </c>
      <c r="R11">
        <v>1.76543454050556</v>
      </c>
      <c r="S11">
        <v>1.8134522284479899</v>
      </c>
      <c r="T11">
        <v>1.7913127309624901</v>
      </c>
      <c r="U11">
        <v>1.8305566921720999</v>
      </c>
      <c r="V11">
        <v>1.86486938475046</v>
      </c>
      <c r="W11">
        <v>1.62234323920598</v>
      </c>
      <c r="X11">
        <v>1.8550833718242601</v>
      </c>
      <c r="Y11">
        <v>1.57655066034935</v>
      </c>
      <c r="Z11">
        <v>1.8225586088225201</v>
      </c>
      <c r="AA11">
        <v>1.8028505920073601</v>
      </c>
      <c r="AB11">
        <v>1.8176881474370301</v>
      </c>
      <c r="AC11">
        <v>1.87460373553031</v>
      </c>
      <c r="AD11">
        <v>1.76860661280742</v>
      </c>
      <c r="AE11">
        <v>1.8628750870505799</v>
      </c>
      <c r="AF11">
        <v>1.6890653454186499</v>
      </c>
      <c r="AG11">
        <v>1.8514012491574301</v>
      </c>
      <c r="AJ11" s="2">
        <f>AVERAGE(D11:AG11)</f>
        <v>1.8020960316979899</v>
      </c>
      <c r="AK11" s="2">
        <f>_xlfn.STDEV.S(D11:AG11)</f>
        <v>9.4648322784929309E-2</v>
      </c>
      <c r="AM11" s="1"/>
      <c r="AN11" s="1"/>
      <c r="AO11" s="1"/>
      <c r="AP11" s="1"/>
      <c r="AQ11" s="1"/>
    </row>
    <row r="12" spans="4:43" ht="15.75" x14ac:dyDescent="0.25">
      <c r="D12">
        <v>4.2610349651741801</v>
      </c>
      <c r="E12">
        <v>3.9967133347787702</v>
      </c>
      <c r="F12">
        <v>4.91803052300064</v>
      </c>
      <c r="G12">
        <v>4.5426740038848301</v>
      </c>
      <c r="H12">
        <v>4.2374372112787002</v>
      </c>
      <c r="I12">
        <v>4.6802974236698498</v>
      </c>
      <c r="J12">
        <v>4.3686651910470502</v>
      </c>
      <c r="K12">
        <v>4.8059238827155299</v>
      </c>
      <c r="L12">
        <v>4.6341512545968602</v>
      </c>
      <c r="M12">
        <v>4.3488906928617297</v>
      </c>
      <c r="N12">
        <v>4.4431214969922497</v>
      </c>
      <c r="O12">
        <v>4.70374584558488</v>
      </c>
      <c r="P12">
        <v>4.8655504933537399</v>
      </c>
      <c r="Q12">
        <v>4.53781549905103</v>
      </c>
      <c r="R12">
        <v>4.1405512529645101</v>
      </c>
      <c r="S12">
        <v>4.4602095345062196</v>
      </c>
      <c r="T12">
        <v>4.2860694782072999</v>
      </c>
      <c r="U12">
        <v>4.2493953616563003</v>
      </c>
      <c r="V12">
        <v>4.5601863213638403</v>
      </c>
      <c r="W12">
        <v>4.2290093276314202</v>
      </c>
      <c r="X12">
        <v>4.2226290964357496</v>
      </c>
      <c r="Y12">
        <v>4.6314436342865601</v>
      </c>
      <c r="Z12">
        <v>4.9008540947240196</v>
      </c>
      <c r="AA12">
        <v>4.4014487368603197</v>
      </c>
      <c r="AB12">
        <v>4.5756180650609899</v>
      </c>
      <c r="AC12">
        <v>4.2559782405881403</v>
      </c>
      <c r="AD12">
        <v>4.1099968974520102</v>
      </c>
      <c r="AE12">
        <v>3.6085193296848201</v>
      </c>
      <c r="AF12">
        <v>3.8016332967603699</v>
      </c>
      <c r="AG12">
        <v>5.4028083930127702</v>
      </c>
      <c r="AJ12" s="2">
        <f t="shared" ref="AJ12:AJ15" si="3">AVERAGE(D12:AG12)</f>
        <v>4.439346762639512</v>
      </c>
      <c r="AK12" s="2">
        <f t="shared" ref="AK12:AK15" si="4">_xlfn.STDEV.S(D12:AG12)</f>
        <v>0.35745432079551093</v>
      </c>
      <c r="AM12" s="1"/>
      <c r="AN12" s="1"/>
      <c r="AO12" s="1"/>
      <c r="AP12" s="1"/>
      <c r="AQ12" s="1"/>
    </row>
    <row r="13" spans="4:43" ht="15.75" x14ac:dyDescent="0.25">
      <c r="D13">
        <v>9.1225398977119703</v>
      </c>
      <c r="E13">
        <v>8.91217514836611</v>
      </c>
      <c r="F13">
        <v>9.8919028454266194</v>
      </c>
      <c r="G13">
        <v>8.2689522673459308</v>
      </c>
      <c r="H13">
        <v>9.7787185645013608</v>
      </c>
      <c r="I13">
        <v>9.1934368084734501</v>
      </c>
      <c r="J13">
        <v>13.6366808404448</v>
      </c>
      <c r="K13">
        <v>10.0120354368063</v>
      </c>
      <c r="L13">
        <v>9.4189076945973405</v>
      </c>
      <c r="M13">
        <v>9.1939871154231305</v>
      </c>
      <c r="N13">
        <v>7.9193835909984198</v>
      </c>
      <c r="O13">
        <v>11.845988424039</v>
      </c>
      <c r="P13">
        <v>9.4093227186265391</v>
      </c>
      <c r="Q13">
        <v>9.5646014775133406</v>
      </c>
      <c r="R13">
        <v>10.3284623880546</v>
      </c>
      <c r="S13">
        <v>7.9093319650652001</v>
      </c>
      <c r="T13">
        <v>11.3187393988841</v>
      </c>
      <c r="U13">
        <v>10.666067212116101</v>
      </c>
      <c r="V13">
        <v>10.016315897009401</v>
      </c>
      <c r="W13">
        <v>9.6211803377344207</v>
      </c>
      <c r="X13">
        <v>7.8599031841713698</v>
      </c>
      <c r="Y13">
        <v>8.5191084800968397</v>
      </c>
      <c r="Z13">
        <v>9.0034560567141106</v>
      </c>
      <c r="AA13">
        <v>7.2467020121952102</v>
      </c>
      <c r="AB13">
        <v>9.0490065533630801</v>
      </c>
      <c r="AC13">
        <v>8.36758703936259</v>
      </c>
      <c r="AD13">
        <v>11.165100506420901</v>
      </c>
      <c r="AE13">
        <v>10.9506332466984</v>
      </c>
      <c r="AF13">
        <v>10.556091780890799</v>
      </c>
      <c r="AG13">
        <v>10.3500690347709</v>
      </c>
      <c r="AJ13" s="2">
        <f t="shared" si="3"/>
        <v>9.6365462641274124</v>
      </c>
      <c r="AK13" s="2">
        <f t="shared" si="4"/>
        <v>1.346774843376437</v>
      </c>
      <c r="AM13" s="1"/>
      <c r="AN13" s="1"/>
      <c r="AO13" s="1"/>
      <c r="AP13" s="1"/>
      <c r="AQ13" s="1"/>
    </row>
    <row r="14" spans="4:43" ht="15.75" x14ac:dyDescent="0.25">
      <c r="D14">
        <v>17.788011689449601</v>
      </c>
      <c r="E14">
        <v>17.305799962757199</v>
      </c>
      <c r="F14">
        <v>12.8344667209533</v>
      </c>
      <c r="G14">
        <v>16.900157454773201</v>
      </c>
      <c r="H14">
        <v>12.653731786477101</v>
      </c>
      <c r="I14">
        <v>15.3391906588816</v>
      </c>
      <c r="J14">
        <v>15.5424062301046</v>
      </c>
      <c r="K14">
        <v>24.964062416258098</v>
      </c>
      <c r="L14">
        <v>17.321490334956199</v>
      </c>
      <c r="M14">
        <v>16.863567536996399</v>
      </c>
      <c r="N14">
        <v>12.9591800376293</v>
      </c>
      <c r="O14">
        <v>15.6581291515537</v>
      </c>
      <c r="P14">
        <v>17.554344821266501</v>
      </c>
      <c r="Q14">
        <v>15.612649880712199</v>
      </c>
      <c r="R14">
        <v>14.4020822400505</v>
      </c>
      <c r="S14">
        <v>16.993680309557199</v>
      </c>
      <c r="T14">
        <v>21.211680953581201</v>
      </c>
      <c r="U14">
        <v>14.1919969277749</v>
      </c>
      <c r="V14">
        <v>10.1724685266249</v>
      </c>
      <c r="W14">
        <v>15.0071235726548</v>
      </c>
      <c r="X14">
        <v>11.5933623745187</v>
      </c>
      <c r="Y14">
        <v>19.883048404803102</v>
      </c>
      <c r="Z14">
        <v>12.7078423527208</v>
      </c>
      <c r="AA14">
        <v>20.662158797746201</v>
      </c>
      <c r="AB14">
        <v>20.187662210767702</v>
      </c>
      <c r="AC14">
        <v>15.4409673344536</v>
      </c>
      <c r="AD14">
        <v>21.770096315393602</v>
      </c>
      <c r="AE14">
        <v>14.5060093906294</v>
      </c>
      <c r="AF14">
        <v>16.064809364747401</v>
      </c>
      <c r="AG14">
        <v>18.098691633326599</v>
      </c>
      <c r="AJ14" s="2">
        <f t="shared" si="3"/>
        <v>16.406362313070655</v>
      </c>
      <c r="AK14" s="2">
        <f t="shared" si="4"/>
        <v>3.2756684142631753</v>
      </c>
      <c r="AM14" s="1"/>
      <c r="AN14" s="1"/>
      <c r="AO14" s="1"/>
      <c r="AP14" s="1"/>
      <c r="AQ14" s="1"/>
    </row>
    <row r="15" spans="4:43" ht="15.75" x14ac:dyDescent="0.25">
      <c r="D15">
        <v>10.509708750878501</v>
      </c>
      <c r="E15">
        <v>16.512798184450698</v>
      </c>
      <c r="F15">
        <v>11.646723773480399</v>
      </c>
      <c r="G15">
        <v>13.076724152415601</v>
      </c>
      <c r="H15">
        <v>17.792941339724401</v>
      </c>
      <c r="I15">
        <v>23.4940982578259</v>
      </c>
      <c r="J15">
        <v>17.0471173235394</v>
      </c>
      <c r="K15">
        <v>15.621550327286799</v>
      </c>
      <c r="L15">
        <v>12.8538884603424</v>
      </c>
      <c r="M15">
        <v>13.701852816193099</v>
      </c>
      <c r="N15">
        <v>19.939255458506</v>
      </c>
      <c r="O15">
        <v>25.627254021417599</v>
      </c>
      <c r="P15">
        <v>14.6382066908397</v>
      </c>
      <c r="Q15">
        <v>16.631134742062699</v>
      </c>
      <c r="R15">
        <v>17.891924310749499</v>
      </c>
      <c r="S15">
        <v>15.1376807852297</v>
      </c>
      <c r="T15">
        <v>16.964242713648002</v>
      </c>
      <c r="U15">
        <v>18.431306213201498</v>
      </c>
      <c r="V15">
        <v>17.708065695096899</v>
      </c>
      <c r="W15">
        <v>13.3314784604166</v>
      </c>
      <c r="X15">
        <v>14.473595195034701</v>
      </c>
      <c r="Y15">
        <v>10.7638977053219</v>
      </c>
      <c r="Z15">
        <v>17.083667894549698</v>
      </c>
      <c r="AA15">
        <v>18.183570604875801</v>
      </c>
      <c r="AB15">
        <v>14.1673182278287</v>
      </c>
      <c r="AC15">
        <v>20.479203000153099</v>
      </c>
      <c r="AD15">
        <v>13.3165844154793</v>
      </c>
      <c r="AE15">
        <v>15.850314513008501</v>
      </c>
      <c r="AF15">
        <v>16.137066276805001</v>
      </c>
      <c r="AG15">
        <v>18.929808624683901</v>
      </c>
      <c r="AJ15" s="2">
        <f t="shared" si="3"/>
        <v>16.264765964501532</v>
      </c>
      <c r="AK15" s="2">
        <f t="shared" si="4"/>
        <v>3.4149207342704742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1.73619600211307</v>
      </c>
      <c r="E18">
        <v>1.77644934181556</v>
      </c>
      <c r="F18">
        <v>1.79481437766208</v>
      </c>
      <c r="G18">
        <v>1.82034234450606</v>
      </c>
      <c r="H18">
        <v>1.86030896951939</v>
      </c>
      <c r="I18">
        <v>1.81632796350388</v>
      </c>
      <c r="J18">
        <v>1.76179052404278</v>
      </c>
      <c r="K18">
        <v>1.7679985874855999</v>
      </c>
      <c r="L18">
        <v>1.7963616049119699</v>
      </c>
      <c r="M18">
        <v>1.83978381912466</v>
      </c>
      <c r="N18">
        <v>1.81513788041275</v>
      </c>
      <c r="O18">
        <v>1.7206232015540699</v>
      </c>
      <c r="P18">
        <v>2.0001475110134201</v>
      </c>
      <c r="Q18">
        <v>1.7899531023737001</v>
      </c>
      <c r="R18">
        <v>1.73678323062942</v>
      </c>
      <c r="S18">
        <v>1.75363935912985</v>
      </c>
      <c r="T18">
        <v>1.82380052286844</v>
      </c>
      <c r="U18">
        <v>1.8041180412117599</v>
      </c>
      <c r="V18">
        <v>1.7373096831128401</v>
      </c>
      <c r="W18">
        <v>1.6900322285556799</v>
      </c>
      <c r="X18">
        <v>1.81235195716939</v>
      </c>
      <c r="Y18">
        <v>1.89215430688161</v>
      </c>
      <c r="Z18">
        <v>1.8082773516033901</v>
      </c>
      <c r="AA18">
        <v>1.8046602682116899</v>
      </c>
      <c r="AB18">
        <v>1.82757004427917</v>
      </c>
      <c r="AC18">
        <v>1.8568735945500101</v>
      </c>
      <c r="AD18">
        <v>1.74198053211327</v>
      </c>
      <c r="AE18">
        <v>1.8334152726690101</v>
      </c>
      <c r="AF18">
        <v>1.8165640562926499</v>
      </c>
      <c r="AG18">
        <v>1.85369118661368</v>
      </c>
      <c r="AJ18" s="2">
        <f>AVERAGE(D18:AG18)</f>
        <v>1.8029818955310277</v>
      </c>
      <c r="AK18" s="2">
        <f>_xlfn.STDEV.S(D18:AG18)</f>
        <v>5.9479093147937541E-2</v>
      </c>
      <c r="AM18" s="1"/>
      <c r="AN18" s="1"/>
      <c r="AO18" s="1"/>
      <c r="AP18" s="1"/>
      <c r="AQ18" s="1"/>
    </row>
    <row r="19" spans="4:43" ht="15.75" x14ac:dyDescent="0.25">
      <c r="D19">
        <v>4.0429748867381301</v>
      </c>
      <c r="E19">
        <v>4.55535688289633</v>
      </c>
      <c r="F19">
        <v>4.1465902958419303</v>
      </c>
      <c r="G19">
        <v>4.6733672197695801</v>
      </c>
      <c r="H19">
        <v>4.4921407002770097</v>
      </c>
      <c r="I19">
        <v>4.2728957249144601</v>
      </c>
      <c r="J19">
        <v>4.25004563066532</v>
      </c>
      <c r="K19">
        <v>4.8877567246498499</v>
      </c>
      <c r="L19">
        <v>4.4698851967317097</v>
      </c>
      <c r="M19">
        <v>4.3370682736611297</v>
      </c>
      <c r="N19">
        <v>4.8679534541362299</v>
      </c>
      <c r="O19">
        <v>4.1330677869524601</v>
      </c>
      <c r="P19">
        <v>4.5020165346529399</v>
      </c>
      <c r="Q19">
        <v>4.4673492480258403</v>
      </c>
      <c r="R19">
        <v>4.1735554946246003</v>
      </c>
      <c r="S19">
        <v>4.4763992157218997</v>
      </c>
      <c r="T19">
        <v>4.2668210284985797</v>
      </c>
      <c r="U19">
        <v>4.2589184859381399</v>
      </c>
      <c r="V19">
        <v>4.6182162315406101</v>
      </c>
      <c r="W19">
        <v>4.4315088705945103</v>
      </c>
      <c r="X19">
        <v>4.1051374805569596</v>
      </c>
      <c r="Y19">
        <v>4.6988128504047699</v>
      </c>
      <c r="Z19">
        <v>5.5829410701107802</v>
      </c>
      <c r="AA19">
        <v>4.2330147478403903</v>
      </c>
      <c r="AB19">
        <v>4.4537330095829697</v>
      </c>
      <c r="AC19">
        <v>4.2705770102355203</v>
      </c>
      <c r="AD19">
        <v>4.1886601592377097</v>
      </c>
      <c r="AE19">
        <v>4.4686149610346799</v>
      </c>
      <c r="AF19">
        <v>4.4318547900430598</v>
      </c>
      <c r="AG19">
        <v>4.36159297491663</v>
      </c>
      <c r="AJ19" s="2">
        <f t="shared" ref="AJ19:AJ22" si="5">AVERAGE(D19:AG19)</f>
        <v>4.4372942313598243</v>
      </c>
      <c r="AK19" s="2">
        <f t="shared" ref="AK19:AK22" si="6">_xlfn.STDEV.S(D19:AG19)</f>
        <v>0.30321350990948942</v>
      </c>
      <c r="AM19" s="1"/>
      <c r="AN19" s="1"/>
      <c r="AO19" s="1"/>
      <c r="AP19" s="1"/>
      <c r="AQ19" s="1"/>
    </row>
    <row r="20" spans="4:43" ht="15.75" x14ac:dyDescent="0.25">
      <c r="D20">
        <v>9.9115372769737302</v>
      </c>
      <c r="E20">
        <v>8.1081318685581198</v>
      </c>
      <c r="F20">
        <v>10.007303891941</v>
      </c>
      <c r="G20">
        <v>8.5579010384910106</v>
      </c>
      <c r="H20">
        <v>9.5102453698225897</v>
      </c>
      <c r="I20">
        <v>7.4683606523339803</v>
      </c>
      <c r="J20">
        <v>13.194343381673701</v>
      </c>
      <c r="K20">
        <v>16.192024886740398</v>
      </c>
      <c r="L20">
        <v>9.0125243131045192</v>
      </c>
      <c r="M20">
        <v>7.6995668895711704</v>
      </c>
      <c r="N20">
        <v>9.3954508513314305</v>
      </c>
      <c r="O20">
        <v>9.6910798476327003</v>
      </c>
      <c r="P20">
        <v>10.988337518457801</v>
      </c>
      <c r="Q20">
        <v>9.1180982015559007</v>
      </c>
      <c r="R20">
        <v>9.5154283281457204</v>
      </c>
      <c r="S20">
        <v>9.0807033893627391</v>
      </c>
      <c r="T20">
        <v>10.769129507627399</v>
      </c>
      <c r="U20">
        <v>9.3632378140237496</v>
      </c>
      <c r="V20">
        <v>10.8582639769841</v>
      </c>
      <c r="W20">
        <v>10.8988919360996</v>
      </c>
      <c r="X20">
        <v>6.7412094856190699</v>
      </c>
      <c r="Y20">
        <v>10.615054588589899</v>
      </c>
      <c r="Z20">
        <v>11.7728139201818</v>
      </c>
      <c r="AA20">
        <v>10.288703963119699</v>
      </c>
      <c r="AB20">
        <v>7.9635740497680896</v>
      </c>
      <c r="AC20">
        <v>8.8793986408463699</v>
      </c>
      <c r="AD20">
        <v>11.142546323562</v>
      </c>
      <c r="AE20">
        <v>11.7798439807296</v>
      </c>
      <c r="AF20">
        <v>8.3457735971100693</v>
      </c>
      <c r="AG20">
        <v>8.8360789300011895</v>
      </c>
      <c r="AJ20" s="2">
        <f t="shared" si="5"/>
        <v>9.85685194733197</v>
      </c>
      <c r="AK20" s="2">
        <f t="shared" si="6"/>
        <v>1.8619751337369903</v>
      </c>
      <c r="AM20" s="1"/>
      <c r="AN20" s="1"/>
      <c r="AO20" s="1"/>
      <c r="AP20" s="1"/>
      <c r="AQ20" s="1"/>
    </row>
    <row r="21" spans="4:43" ht="15.75" x14ac:dyDescent="0.25">
      <c r="D21">
        <v>16.110145745461999</v>
      </c>
      <c r="E21">
        <v>20.307865269219601</v>
      </c>
      <c r="F21">
        <v>12.0335665770644</v>
      </c>
      <c r="G21">
        <v>14.105860579246199</v>
      </c>
      <c r="H21">
        <v>14.598332769184401</v>
      </c>
      <c r="I21">
        <v>13.8540160345646</v>
      </c>
      <c r="J21">
        <v>13.576221850766901</v>
      </c>
      <c r="K21">
        <v>28.2874632780489</v>
      </c>
      <c r="L21">
        <v>16.204096170423199</v>
      </c>
      <c r="M21">
        <v>17.653577128234598</v>
      </c>
      <c r="N21">
        <v>12.0078095781447</v>
      </c>
      <c r="O21">
        <v>16.658422237916501</v>
      </c>
      <c r="P21">
        <v>17.373501514400999</v>
      </c>
      <c r="Q21">
        <v>19.201122717839599</v>
      </c>
      <c r="R21">
        <v>11.722756630004399</v>
      </c>
      <c r="S21">
        <v>13.5774117002642</v>
      </c>
      <c r="T21">
        <v>14.3688717919149</v>
      </c>
      <c r="U21">
        <v>12.0898495369334</v>
      </c>
      <c r="V21">
        <v>15.716376746231401</v>
      </c>
      <c r="W21">
        <v>19.287355790018399</v>
      </c>
      <c r="X21">
        <v>12.123504262677899</v>
      </c>
      <c r="Y21">
        <v>15.7786679801949</v>
      </c>
      <c r="Z21">
        <v>12.8620579464159</v>
      </c>
      <c r="AA21">
        <v>19.369471593656801</v>
      </c>
      <c r="AB21">
        <v>17.529175568995498</v>
      </c>
      <c r="AC21">
        <v>19.425635347804299</v>
      </c>
      <c r="AD21">
        <v>17.402570691177001</v>
      </c>
      <c r="AE21">
        <v>14.2764776326696</v>
      </c>
      <c r="AF21">
        <v>14.572868150878101</v>
      </c>
      <c r="AG21">
        <v>15.3048944020249</v>
      </c>
      <c r="AJ21" s="2">
        <f t="shared" si="5"/>
        <v>15.912664907412607</v>
      </c>
      <c r="AK21" s="2">
        <f t="shared" si="6"/>
        <v>3.4400103098866195</v>
      </c>
      <c r="AM21" s="1"/>
      <c r="AN21" s="1"/>
      <c r="AO21" s="1"/>
      <c r="AP21" s="1"/>
      <c r="AQ21" s="1"/>
    </row>
    <row r="22" spans="4:43" ht="15.75" x14ac:dyDescent="0.25">
      <c r="D22">
        <v>15.9368867979512</v>
      </c>
      <c r="E22">
        <v>13.2417388356934</v>
      </c>
      <c r="F22">
        <v>15.765033784988001</v>
      </c>
      <c r="G22">
        <v>12.776821462232499</v>
      </c>
      <c r="H22">
        <v>14.622495862268201</v>
      </c>
      <c r="I22">
        <v>17.294679454004001</v>
      </c>
      <c r="J22">
        <v>10.4054139773007</v>
      </c>
      <c r="K22">
        <v>10.680530567802</v>
      </c>
      <c r="L22">
        <v>11.5205824034897</v>
      </c>
      <c r="M22">
        <v>11.526323753498099</v>
      </c>
      <c r="N22">
        <v>17.973588065961799</v>
      </c>
      <c r="O22">
        <v>15.8818751427027</v>
      </c>
      <c r="P22">
        <v>13.623468594822899</v>
      </c>
      <c r="Q22">
        <v>18.531218844780799</v>
      </c>
      <c r="R22">
        <v>20.563149913922999</v>
      </c>
      <c r="S22">
        <v>20.653195594456399</v>
      </c>
      <c r="T22">
        <v>18.179023120302901</v>
      </c>
      <c r="U22">
        <v>15.728489556482799</v>
      </c>
      <c r="V22">
        <v>14.2368779589985</v>
      </c>
      <c r="W22">
        <v>16.087827574656099</v>
      </c>
      <c r="X22">
        <v>16.740304639605501</v>
      </c>
      <c r="Y22">
        <v>9.8017989106842407</v>
      </c>
      <c r="Z22">
        <v>16.0275082331151</v>
      </c>
      <c r="AA22">
        <v>16.3917885219868</v>
      </c>
      <c r="AB22">
        <v>18.121315464198599</v>
      </c>
      <c r="AC22">
        <v>17.649851574029</v>
      </c>
      <c r="AD22">
        <v>14.550259896947599</v>
      </c>
      <c r="AE22">
        <v>13.6575236408652</v>
      </c>
      <c r="AF22">
        <v>14.4867926389355</v>
      </c>
      <c r="AG22">
        <v>20.389395980014701</v>
      </c>
      <c r="AJ22" s="2">
        <f t="shared" si="5"/>
        <v>15.434858692223264</v>
      </c>
      <c r="AK22" s="2">
        <f t="shared" si="6"/>
        <v>2.957093154977454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1.7726410311567</v>
      </c>
      <c r="E25">
        <v>1.8577364979563</v>
      </c>
      <c r="F25">
        <v>1.9352304731141201</v>
      </c>
      <c r="G25">
        <v>1.81173997929446</v>
      </c>
      <c r="H25">
        <v>1.8789391678785801</v>
      </c>
      <c r="I25">
        <v>1.79303547008581</v>
      </c>
      <c r="J25">
        <v>1.8012028126703501</v>
      </c>
      <c r="K25">
        <v>1.9623295145912301</v>
      </c>
      <c r="L25">
        <v>1.8310178452438399</v>
      </c>
      <c r="M25">
        <v>1.83349207581136</v>
      </c>
      <c r="N25">
        <v>2.0674392367900398</v>
      </c>
      <c r="O25">
        <v>1.7282170006011</v>
      </c>
      <c r="P25">
        <v>1.5870270850128101</v>
      </c>
      <c r="Q25">
        <v>1.7353818718435501</v>
      </c>
      <c r="R25">
        <v>1.7840202938212699</v>
      </c>
      <c r="S25">
        <v>1.81235426605973</v>
      </c>
      <c r="T25">
        <v>1.8088680587899399</v>
      </c>
      <c r="U25">
        <v>1.8404204579738801</v>
      </c>
      <c r="V25">
        <v>1.8937968632536599</v>
      </c>
      <c r="W25">
        <v>1.65717862705524</v>
      </c>
      <c r="X25">
        <v>1.8245689620210901</v>
      </c>
      <c r="Y25">
        <v>1.69377397409773</v>
      </c>
      <c r="Z25">
        <v>1.8140137759633199</v>
      </c>
      <c r="AA25">
        <v>1.79277087145936</v>
      </c>
      <c r="AB25">
        <v>1.81660096227818</v>
      </c>
      <c r="AC25">
        <v>1.90945497169249</v>
      </c>
      <c r="AD25">
        <v>1.7649355860809799</v>
      </c>
      <c r="AE25">
        <v>1.8699091241907</v>
      </c>
      <c r="AF25">
        <v>1.6391390312748499</v>
      </c>
      <c r="AG25">
        <v>1.8375740652777499</v>
      </c>
      <c r="AJ25" s="2">
        <f>AVERAGE(D25:AG25)</f>
        <v>1.8118269984446806</v>
      </c>
      <c r="AK25" s="2">
        <f>_xlfn.STDEV.S(D25:AG25)</f>
        <v>9.6194784535936981E-2</v>
      </c>
      <c r="AM25" s="1"/>
      <c r="AN25" s="1"/>
      <c r="AO25" s="1"/>
      <c r="AP25" s="1"/>
      <c r="AQ25" s="1"/>
    </row>
    <row r="26" spans="4:43" ht="15.75" x14ac:dyDescent="0.25">
      <c r="D26">
        <v>4.24406899844747</v>
      </c>
      <c r="E26">
        <v>4.1741810956337497</v>
      </c>
      <c r="F26">
        <v>4.9293278998714403</v>
      </c>
      <c r="G26">
        <v>4.6745741425016298</v>
      </c>
      <c r="H26">
        <v>4.2452762949897904</v>
      </c>
      <c r="I26">
        <v>4.36466805569854</v>
      </c>
      <c r="J26">
        <v>4.5103691180101402</v>
      </c>
      <c r="K26">
        <v>4.7465601181252</v>
      </c>
      <c r="L26">
        <v>4.4706225189328004</v>
      </c>
      <c r="M26">
        <v>3.8883532696387499</v>
      </c>
      <c r="N26">
        <v>4.3044837153560298</v>
      </c>
      <c r="O26">
        <v>4.45392761377654</v>
      </c>
      <c r="P26">
        <v>4.6280004207387897</v>
      </c>
      <c r="Q26">
        <v>4.7150065365251903</v>
      </c>
      <c r="R26">
        <v>3.8763473126605401</v>
      </c>
      <c r="S26">
        <v>4.59171289243627</v>
      </c>
      <c r="T26">
        <v>4.5915142432653004</v>
      </c>
      <c r="U26">
        <v>4.4227130088920399</v>
      </c>
      <c r="V26">
        <v>4.5465311653869502</v>
      </c>
      <c r="W26">
        <v>3.99296765709131</v>
      </c>
      <c r="X26">
        <v>4.2253859385110797</v>
      </c>
      <c r="Y26">
        <v>4.6646866098416897</v>
      </c>
      <c r="Z26">
        <v>4.8044482628825396</v>
      </c>
      <c r="AA26">
        <v>4.4721628011557302</v>
      </c>
      <c r="AB26">
        <v>4.6587312062628197</v>
      </c>
      <c r="AC26">
        <v>4.2638158446765999</v>
      </c>
      <c r="AD26">
        <v>4.2007617014675098</v>
      </c>
      <c r="AE26">
        <v>4.1624077558271502</v>
      </c>
      <c r="AF26">
        <v>4.14445987731182</v>
      </c>
      <c r="AG26">
        <v>4.9066692451219396</v>
      </c>
      <c r="AJ26" s="2">
        <f t="shared" ref="AJ26:AJ29" si="7">AVERAGE(D26:AG26)</f>
        <v>4.4291578440345782</v>
      </c>
      <c r="AK26" s="2">
        <f t="shared" ref="AK26:AK29" si="8">_xlfn.STDEV.S(D26:AG26)</f>
        <v>0.28169191213020006</v>
      </c>
      <c r="AM26" s="1"/>
      <c r="AN26" s="1"/>
      <c r="AO26" s="1"/>
      <c r="AP26" s="1"/>
      <c r="AQ26" s="1"/>
    </row>
    <row r="27" spans="4:43" ht="15.75" x14ac:dyDescent="0.25">
      <c r="D27">
        <v>9.6725271887059492</v>
      </c>
      <c r="E27">
        <v>8.4672714277119301</v>
      </c>
      <c r="F27">
        <v>8.6483311760862698</v>
      </c>
      <c r="G27">
        <v>8.3954321216777306</v>
      </c>
      <c r="H27">
        <v>8.8079281383906594</v>
      </c>
      <c r="I27">
        <v>8.7185919238132001</v>
      </c>
      <c r="J27">
        <v>10.6290992994306</v>
      </c>
      <c r="K27">
        <v>12.403128152489</v>
      </c>
      <c r="L27">
        <v>8.6006533967403591</v>
      </c>
      <c r="M27">
        <v>10.0537132146852</v>
      </c>
      <c r="N27">
        <v>9.2394462279447307</v>
      </c>
      <c r="O27">
        <v>11.702035118810601</v>
      </c>
      <c r="P27">
        <v>10.901057953465299</v>
      </c>
      <c r="Q27">
        <v>9.6193530092048896</v>
      </c>
      <c r="R27">
        <v>10.2563869308976</v>
      </c>
      <c r="S27">
        <v>8.8201445124739006</v>
      </c>
      <c r="T27">
        <v>11.9642397897788</v>
      </c>
      <c r="U27">
        <v>9.6333444798045793</v>
      </c>
      <c r="V27">
        <v>11.3597571540922</v>
      </c>
      <c r="W27">
        <v>10.111166287623499</v>
      </c>
      <c r="X27">
        <v>8.6799240013703205</v>
      </c>
      <c r="Y27">
        <v>9.0539147166650302</v>
      </c>
      <c r="Z27">
        <v>10.0750440823935</v>
      </c>
      <c r="AA27">
        <v>8.04866126798529</v>
      </c>
      <c r="AB27">
        <v>8.3257490115334001</v>
      </c>
      <c r="AC27">
        <v>8.8167158807213806</v>
      </c>
      <c r="AD27">
        <v>9.5864252059400403</v>
      </c>
      <c r="AE27">
        <v>10.396859180765899</v>
      </c>
      <c r="AF27">
        <v>10.3686046111512</v>
      </c>
      <c r="AG27">
        <v>11.0493166431761</v>
      </c>
      <c r="AJ27" s="2">
        <f t="shared" si="7"/>
        <v>9.7468274035176368</v>
      </c>
      <c r="AK27" s="2">
        <f t="shared" si="8"/>
        <v>1.1758174597000728</v>
      </c>
      <c r="AM27" s="1"/>
      <c r="AN27" s="1"/>
      <c r="AO27" s="1"/>
      <c r="AP27" s="1"/>
      <c r="AQ27" s="1"/>
    </row>
    <row r="28" spans="4:43" ht="15.75" x14ac:dyDescent="0.25">
      <c r="D28">
        <v>20.246420545667299</v>
      </c>
      <c r="E28">
        <v>17.449198067408499</v>
      </c>
      <c r="F28">
        <v>11.186661482544899</v>
      </c>
      <c r="G28">
        <v>14.553342158156401</v>
      </c>
      <c r="H28">
        <v>11.526868071192901</v>
      </c>
      <c r="I28">
        <v>16.222187453499199</v>
      </c>
      <c r="J28">
        <v>16.8836010107694</v>
      </c>
      <c r="K28">
        <v>27.086451925653499</v>
      </c>
      <c r="L28">
        <v>14.642440378242201</v>
      </c>
      <c r="M28">
        <v>13.608631246189701</v>
      </c>
      <c r="N28">
        <v>12.5579415151817</v>
      </c>
      <c r="O28">
        <v>16.726224534633399</v>
      </c>
      <c r="P28">
        <v>18.373126143781299</v>
      </c>
      <c r="Q28">
        <v>18.137700078106501</v>
      </c>
      <c r="R28">
        <v>12.5743230579494</v>
      </c>
      <c r="S28">
        <v>19.938556148582901</v>
      </c>
      <c r="T28">
        <v>18.634890453372702</v>
      </c>
      <c r="U28">
        <v>14.777994794477999</v>
      </c>
      <c r="V28">
        <v>11.872398070975599</v>
      </c>
      <c r="W28">
        <v>13.346784995313699</v>
      </c>
      <c r="X28">
        <v>13.9962888913133</v>
      </c>
      <c r="Y28">
        <v>20.000185662725201</v>
      </c>
      <c r="Z28">
        <v>9.0244000684425103</v>
      </c>
      <c r="AA28">
        <v>20.8579007483895</v>
      </c>
      <c r="AB28">
        <v>18.650689109839199</v>
      </c>
      <c r="AC28">
        <v>16.821093835024499</v>
      </c>
      <c r="AD28">
        <v>15.4623113601924</v>
      </c>
      <c r="AE28">
        <v>12.5761383437265</v>
      </c>
      <c r="AF28">
        <v>15.547565718793701</v>
      </c>
      <c r="AG28">
        <v>15.982699021137501</v>
      </c>
      <c r="AJ28" s="2">
        <f t="shared" si="7"/>
        <v>15.975500496376117</v>
      </c>
      <c r="AK28" s="2">
        <f t="shared" si="8"/>
        <v>3.6728919115884118</v>
      </c>
      <c r="AM28" s="1"/>
      <c r="AN28" s="1"/>
      <c r="AO28" s="1"/>
      <c r="AP28" s="1"/>
      <c r="AQ28" s="1"/>
    </row>
    <row r="29" spans="4:43" ht="15.75" x14ac:dyDescent="0.25">
      <c r="D29">
        <v>13.8924700877369</v>
      </c>
      <c r="E29">
        <v>16.950358581758</v>
      </c>
      <c r="F29">
        <v>13.250447434171599</v>
      </c>
      <c r="G29">
        <v>14.216990687301699</v>
      </c>
      <c r="H29">
        <v>14.8970919660812</v>
      </c>
      <c r="I29">
        <v>20.295288051579501</v>
      </c>
      <c r="J29">
        <v>11.7045393284957</v>
      </c>
      <c r="K29">
        <v>11.8941643176064</v>
      </c>
      <c r="L29">
        <v>11.5143827196259</v>
      </c>
      <c r="M29">
        <v>15.463729464610999</v>
      </c>
      <c r="N29">
        <v>17.5287981450278</v>
      </c>
      <c r="O29">
        <v>17.1437954890167</v>
      </c>
      <c r="P29">
        <v>20.551492201747401</v>
      </c>
      <c r="Q29">
        <v>14.381436601785801</v>
      </c>
      <c r="R29">
        <v>14.606074485404299</v>
      </c>
      <c r="S29">
        <v>17.017440505204402</v>
      </c>
      <c r="T29">
        <v>15.2278976885598</v>
      </c>
      <c r="U29">
        <v>13.2205932310754</v>
      </c>
      <c r="V29">
        <v>15.315405169386899</v>
      </c>
      <c r="W29">
        <v>16.6490096325842</v>
      </c>
      <c r="X29">
        <v>13.371617630818699</v>
      </c>
      <c r="Y29">
        <v>15.400577787520101</v>
      </c>
      <c r="Z29">
        <v>10.042138816529601</v>
      </c>
      <c r="AA29">
        <v>14.1375971092436</v>
      </c>
      <c r="AB29">
        <v>11.6813951590297</v>
      </c>
      <c r="AC29">
        <v>14.105139265049299</v>
      </c>
      <c r="AD29">
        <v>15.056736375130701</v>
      </c>
      <c r="AE29">
        <v>19.150869764994201</v>
      </c>
      <c r="AF29">
        <v>17.012531661478299</v>
      </c>
      <c r="AG29">
        <v>19.065827137244501</v>
      </c>
      <c r="AJ29" s="2">
        <f t="shared" si="7"/>
        <v>15.158194549859974</v>
      </c>
      <c r="AK29" s="2">
        <f t="shared" si="8"/>
        <v>2.6201747821893324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5.1778602264086002</v>
      </c>
      <c r="E33">
        <v>6.0791803228982104</v>
      </c>
      <c r="F33">
        <v>5.2752833374918398</v>
      </c>
      <c r="G33">
        <v>4.8447592051463104</v>
      </c>
      <c r="H33">
        <v>6.3057585475320197</v>
      </c>
      <c r="I33">
        <v>5.51333925975268</v>
      </c>
      <c r="J33">
        <v>4.5311874637299203</v>
      </c>
      <c r="K33">
        <v>4.0279385985444698</v>
      </c>
      <c r="L33">
        <v>5.1697088912263602</v>
      </c>
      <c r="M33">
        <v>5.2327649318642999</v>
      </c>
      <c r="N33">
        <v>4.0165727707623002</v>
      </c>
      <c r="O33">
        <v>3.5738790175391402</v>
      </c>
      <c r="P33">
        <v>6.1018826950819598</v>
      </c>
      <c r="Q33">
        <v>5.7841806023560096</v>
      </c>
      <c r="R33">
        <v>5.7787833289403396</v>
      </c>
      <c r="S33">
        <v>5.5176180272169999</v>
      </c>
      <c r="T33">
        <v>6.6001740576792303</v>
      </c>
      <c r="U33">
        <v>6.0622395552752399</v>
      </c>
      <c r="V33">
        <v>4.8634391328489999</v>
      </c>
      <c r="W33">
        <v>5.20290845034833</v>
      </c>
      <c r="X33">
        <v>3.3585215829958099</v>
      </c>
      <c r="Y33">
        <v>2.8400763178326098</v>
      </c>
      <c r="Z33">
        <v>4.4227039163681399</v>
      </c>
      <c r="AA33">
        <v>4.2813936687299403</v>
      </c>
      <c r="AB33">
        <v>4.7698857739823497</v>
      </c>
      <c r="AC33">
        <v>3.8157501043479298</v>
      </c>
      <c r="AD33">
        <v>4.7104454405376899</v>
      </c>
      <c r="AE33">
        <v>7.8681627505083602</v>
      </c>
      <c r="AF33">
        <v>5.9960688472135599</v>
      </c>
      <c r="AG33">
        <v>5.8007505918762403</v>
      </c>
      <c r="AJ33" s="2">
        <f>AVERAGE(D33:AG33)</f>
        <v>5.1174405805678624</v>
      </c>
      <c r="AK33" s="2">
        <f>_xlfn.STDEV.S(D33:AG33)</f>
        <v>1.0693231414001445</v>
      </c>
      <c r="AM33" s="1"/>
      <c r="AN33" s="1"/>
      <c r="AO33" s="1"/>
      <c r="AP33" s="1"/>
      <c r="AQ33" s="1"/>
    </row>
    <row r="34" spans="4:43" ht="15.75" x14ac:dyDescent="0.25">
      <c r="D34">
        <v>10.5818639904719</v>
      </c>
      <c r="E34">
        <v>8.4846065560452608</v>
      </c>
      <c r="F34">
        <v>7.5543395691030604</v>
      </c>
      <c r="G34">
        <v>6.6589127029649804</v>
      </c>
      <c r="H34">
        <v>7.8488271607362199</v>
      </c>
      <c r="I34">
        <v>11.4462925928221</v>
      </c>
      <c r="J34">
        <v>9.6166712547783408</v>
      </c>
      <c r="K34">
        <v>10.152161216394999</v>
      </c>
      <c r="L34">
        <v>7.9632009400013004</v>
      </c>
      <c r="M34">
        <v>10.802134906389499</v>
      </c>
      <c r="N34">
        <v>5.2752902138958797</v>
      </c>
      <c r="O34">
        <v>11.943851411908801</v>
      </c>
      <c r="P34">
        <v>9.7289779357400707</v>
      </c>
      <c r="Q34">
        <v>11.6141057301252</v>
      </c>
      <c r="R34">
        <v>7.7456719339614803</v>
      </c>
      <c r="S34">
        <v>8.4145540178230593</v>
      </c>
      <c r="T34">
        <v>5.6088746864602603</v>
      </c>
      <c r="U34">
        <v>8.2544403445142098</v>
      </c>
      <c r="V34">
        <v>9.1135133311022898</v>
      </c>
      <c r="W34">
        <v>11.637667005168799</v>
      </c>
      <c r="X34">
        <v>8.0438549990781301</v>
      </c>
      <c r="Y34">
        <v>9.8048695636824696</v>
      </c>
      <c r="Z34">
        <v>10.2154668900752</v>
      </c>
      <c r="AA34">
        <v>9.6743082235271096</v>
      </c>
      <c r="AB34">
        <v>8.9013484693237892</v>
      </c>
      <c r="AC34">
        <v>8.9243889948751995</v>
      </c>
      <c r="AD34">
        <v>9.2594313414015499</v>
      </c>
      <c r="AE34">
        <v>6.0073193608671298</v>
      </c>
      <c r="AF34">
        <v>8.9590387516474799</v>
      </c>
      <c r="AG34">
        <v>8.57400679464196</v>
      </c>
      <c r="AJ34" s="2">
        <f t="shared" ref="AJ34:AJ35" si="9">AVERAGE(D34:AG34)</f>
        <v>8.9603330296509238</v>
      </c>
      <c r="AK34" s="2">
        <f t="shared" ref="AK34:AK35" si="10">_xlfn.STDEV.S(D34:AG34)</f>
        <v>1.7339802793500168</v>
      </c>
      <c r="AM34" s="2"/>
      <c r="AN34" s="2"/>
      <c r="AO34" s="1"/>
      <c r="AP34" s="1"/>
      <c r="AQ34" s="1"/>
    </row>
    <row r="35" spans="4:43" ht="15.75" x14ac:dyDescent="0.25">
      <c r="D35">
        <v>12.235989970937601</v>
      </c>
      <c r="E35">
        <v>6.5766373517760197</v>
      </c>
      <c r="F35">
        <v>12.2342082328598</v>
      </c>
      <c r="G35">
        <v>8.6696446830833196</v>
      </c>
      <c r="H35">
        <v>8.0005494747902706</v>
      </c>
      <c r="I35">
        <v>10.506891547915</v>
      </c>
      <c r="J35">
        <v>11.775919841628699</v>
      </c>
      <c r="K35">
        <v>10.990130982148701</v>
      </c>
      <c r="L35">
        <v>11.1796788996568</v>
      </c>
      <c r="M35">
        <v>10.845196190272</v>
      </c>
      <c r="N35">
        <v>10.069968198652999</v>
      </c>
      <c r="O35">
        <v>7.77833427597204</v>
      </c>
      <c r="P35">
        <v>9.0298697004557695</v>
      </c>
      <c r="Q35">
        <v>9.4921088716425803</v>
      </c>
      <c r="R35">
        <v>9.7745865268586503</v>
      </c>
      <c r="S35">
        <v>12.744853982555201</v>
      </c>
      <c r="T35">
        <v>6.3943852104072896</v>
      </c>
      <c r="U35">
        <v>9.0661965967320306</v>
      </c>
      <c r="V35">
        <v>10.2146430032711</v>
      </c>
      <c r="W35">
        <v>9.5411570318478098</v>
      </c>
      <c r="X35">
        <v>10.5582144954921</v>
      </c>
      <c r="Y35">
        <v>8.8775553858188605</v>
      </c>
      <c r="Z35">
        <v>10.75725071864</v>
      </c>
      <c r="AA35">
        <v>5.2970237580805399</v>
      </c>
      <c r="AB35">
        <v>10.5362631327733</v>
      </c>
      <c r="AC35">
        <v>8.5983168447049305</v>
      </c>
      <c r="AD35">
        <v>8.46833584962876</v>
      </c>
      <c r="AE35">
        <v>10.9947951511132</v>
      </c>
      <c r="AF35">
        <v>10.424998394263</v>
      </c>
      <c r="AG35">
        <v>10.566269758079599</v>
      </c>
      <c r="AJ35" s="2">
        <f t="shared" si="9"/>
        <v>9.7399991354019342</v>
      </c>
      <c r="AK35" s="2">
        <f t="shared" si="10"/>
        <v>1.7631628447430159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5.024939353866861</v>
      </c>
      <c r="AN36" s="2">
        <f>_xlfn.STDEV.S(D33:AG33,D38:AG38,D43:AG43,D48:AG48)</f>
        <v>1.1658715994187689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8.4087088764714721</v>
      </c>
      <c r="AN37" s="2">
        <f t="shared" ref="AN37:AN38" si="11">_xlfn.STDEV.S(D34:AG34,D39:AG39,D44:AG44,D49:AG49)</f>
        <v>1.6457605132189475</v>
      </c>
      <c r="AO37" s="1"/>
      <c r="AP37" s="1"/>
      <c r="AQ37" s="1"/>
    </row>
    <row r="38" spans="4:43" ht="15.75" x14ac:dyDescent="0.25">
      <c r="D38">
        <v>5.1216700895095402</v>
      </c>
      <c r="E38">
        <v>6.5428457118331496</v>
      </c>
      <c r="F38">
        <v>5.2685574311663501</v>
      </c>
      <c r="G38">
        <v>5.5117933117923599</v>
      </c>
      <c r="H38">
        <v>7.0948487508398204</v>
      </c>
      <c r="I38">
        <v>3.5840150609050601</v>
      </c>
      <c r="J38">
        <v>5.6753058401081899</v>
      </c>
      <c r="K38">
        <v>3.9280910333628598</v>
      </c>
      <c r="L38">
        <v>5.4510081351383599</v>
      </c>
      <c r="M38">
        <v>5.1314712871356898</v>
      </c>
      <c r="N38">
        <v>5.9970856243755799</v>
      </c>
      <c r="O38">
        <v>6.2366121728656099</v>
      </c>
      <c r="P38">
        <v>4.29490264437527</v>
      </c>
      <c r="Q38">
        <v>5.2707813589517603</v>
      </c>
      <c r="R38">
        <v>4.5544298342777898</v>
      </c>
      <c r="S38">
        <v>5.8162489598453897</v>
      </c>
      <c r="T38">
        <v>7.6959804370019897</v>
      </c>
      <c r="U38">
        <v>5.6680685599289999</v>
      </c>
      <c r="V38">
        <v>4.5773444593291996</v>
      </c>
      <c r="W38">
        <v>5.25727124790036</v>
      </c>
      <c r="X38">
        <v>4.2532206544162801</v>
      </c>
      <c r="Y38">
        <v>3.0157156159393002</v>
      </c>
      <c r="Z38">
        <v>3.8579361590177399</v>
      </c>
      <c r="AA38">
        <v>2.9004022777609002</v>
      </c>
      <c r="AB38">
        <v>4.9718577549977496</v>
      </c>
      <c r="AC38">
        <v>3.6731245544797799</v>
      </c>
      <c r="AD38">
        <v>5.1065531027153597</v>
      </c>
      <c r="AE38">
        <v>5.4531127289106101</v>
      </c>
      <c r="AF38">
        <v>6.3888111090413098</v>
      </c>
      <c r="AG38">
        <v>5.3476491542042499</v>
      </c>
      <c r="AJ38" s="2">
        <f>AVERAGE(D38:AG38)</f>
        <v>5.1215571687375538</v>
      </c>
      <c r="AK38" s="2">
        <f>_xlfn.STDEV.S(D38:AG38)</f>
        <v>1.1243172563999382</v>
      </c>
      <c r="AM38" s="2">
        <f>AVERAGE(D35:AG35,D40:AG40,D45:AG45,D50:AG50)</f>
        <v>10.070454472488542</v>
      </c>
      <c r="AN38" s="2">
        <f t="shared" si="11"/>
        <v>2.0086907962060647</v>
      </c>
      <c r="AO38" s="1"/>
      <c r="AP38" s="1"/>
      <c r="AQ38" s="1"/>
    </row>
    <row r="39" spans="4:43" ht="15.75" x14ac:dyDescent="0.25">
      <c r="D39">
        <v>9.1086490952515007</v>
      </c>
      <c r="E39">
        <v>7.7321035576641899</v>
      </c>
      <c r="F39">
        <v>7.8683133302704897</v>
      </c>
      <c r="G39">
        <v>7.1114984235519296</v>
      </c>
      <c r="H39">
        <v>7.0456790439183896</v>
      </c>
      <c r="I39">
        <v>8.0103631400651398</v>
      </c>
      <c r="J39">
        <v>6.7385922847986102</v>
      </c>
      <c r="K39">
        <v>7.7982699083649498</v>
      </c>
      <c r="L39">
        <v>5.9456238799659502</v>
      </c>
      <c r="M39">
        <v>5.9323857438435601</v>
      </c>
      <c r="N39">
        <v>4.9956451685958498</v>
      </c>
      <c r="O39">
        <v>9.4987429701201798</v>
      </c>
      <c r="P39">
        <v>9.7344634640431504</v>
      </c>
      <c r="Q39">
        <v>13.6336121819747</v>
      </c>
      <c r="R39">
        <v>7.9102326485186403</v>
      </c>
      <c r="S39">
        <v>8.5633492017109205</v>
      </c>
      <c r="T39">
        <v>9.3143882958207396</v>
      </c>
      <c r="U39">
        <v>9.9033113423262709</v>
      </c>
      <c r="V39">
        <v>9.3868154672445101</v>
      </c>
      <c r="W39">
        <v>10.876460233534599</v>
      </c>
      <c r="X39">
        <v>10.3004122588803</v>
      </c>
      <c r="Y39">
        <v>10.412693544577399</v>
      </c>
      <c r="Z39">
        <v>10.1151446933081</v>
      </c>
      <c r="AA39">
        <v>4.7384015201164997</v>
      </c>
      <c r="AB39">
        <v>8.59046401225498</v>
      </c>
      <c r="AC39">
        <v>7.4595139641293802</v>
      </c>
      <c r="AD39">
        <v>7.9771774327807004</v>
      </c>
      <c r="AE39">
        <v>9.0931453056484397</v>
      </c>
      <c r="AF39">
        <v>7.9585724917179199</v>
      </c>
      <c r="AG39">
        <v>8.6092960668906908</v>
      </c>
      <c r="AJ39" s="2">
        <f t="shared" ref="AJ39:AJ40" si="12">AVERAGE(D39:AG39)</f>
        <v>8.4121106890629562</v>
      </c>
      <c r="AK39" s="2">
        <f t="shared" ref="AK39:AK40" si="13">_xlfn.STDEV.S(D39:AG39)</f>
        <v>1.8418138377018534</v>
      </c>
      <c r="AM39" s="1"/>
      <c r="AN39" s="2"/>
      <c r="AO39" s="1"/>
      <c r="AP39" s="1"/>
      <c r="AQ39" s="1"/>
    </row>
    <row r="40" spans="4:43" ht="15.75" x14ac:dyDescent="0.25">
      <c r="D40">
        <v>10.945316284694799</v>
      </c>
      <c r="E40">
        <v>8.16706168904153</v>
      </c>
      <c r="F40">
        <v>10.877154742683601</v>
      </c>
      <c r="G40">
        <v>10.110081196577999</v>
      </c>
      <c r="H40">
        <v>8.4489604480498404</v>
      </c>
      <c r="I40">
        <v>11.3130179087337</v>
      </c>
      <c r="J40">
        <v>9.9169521938999896</v>
      </c>
      <c r="K40">
        <v>11.400578852799301</v>
      </c>
      <c r="L40">
        <v>13.677283854044299</v>
      </c>
      <c r="M40">
        <v>11.6342056115293</v>
      </c>
      <c r="N40">
        <v>13.3753346609696</v>
      </c>
      <c r="O40">
        <v>7.2088110926111897</v>
      </c>
      <c r="P40">
        <v>10.304684586915901</v>
      </c>
      <c r="Q40">
        <v>9.29682895897243</v>
      </c>
      <c r="R40">
        <v>7.4739370946614798</v>
      </c>
      <c r="S40">
        <v>13.277816245825999</v>
      </c>
      <c r="T40">
        <v>8.8969672467932508</v>
      </c>
      <c r="U40">
        <v>8.7708208648312596</v>
      </c>
      <c r="V40">
        <v>12.1713744379497</v>
      </c>
      <c r="W40">
        <v>13.399681040708399</v>
      </c>
      <c r="X40">
        <v>12.305901937906</v>
      </c>
      <c r="Y40">
        <v>10.5617217610701</v>
      </c>
      <c r="Z40">
        <v>7.2886955852222899</v>
      </c>
      <c r="AA40">
        <v>14.2765277373218</v>
      </c>
      <c r="AB40">
        <v>12.0262946615138</v>
      </c>
      <c r="AC40">
        <v>8.2105052441500206</v>
      </c>
      <c r="AD40">
        <v>8.8341746543474393</v>
      </c>
      <c r="AE40">
        <v>12.9770253679982</v>
      </c>
      <c r="AF40">
        <v>11.1352673535833</v>
      </c>
      <c r="AG40">
        <v>9.1574531977104296</v>
      </c>
      <c r="AJ40" s="2">
        <f t="shared" si="12"/>
        <v>10.581347883770563</v>
      </c>
      <c r="AK40" s="2">
        <f t="shared" si="13"/>
        <v>2.0668538873387403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-4.6951128631712145</v>
      </c>
      <c r="AN41" s="2">
        <f>AM41/AM7*100</f>
        <v>-48.303370787877562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-7.6717863301861655</v>
      </c>
      <c r="AN42" s="2">
        <f t="shared" ref="AN42:AN43" si="15">AM42/AM8*100</f>
        <v>-47.708644737569379</v>
      </c>
      <c r="AO42" s="1"/>
      <c r="AP42" s="1"/>
      <c r="AQ42" s="1"/>
    </row>
    <row r="43" spans="4:43" ht="15.75" x14ac:dyDescent="0.25">
      <c r="D43">
        <v>5.9156373758244296</v>
      </c>
      <c r="E43">
        <v>5.6068237788817301</v>
      </c>
      <c r="F43">
        <v>5.8399481059139999</v>
      </c>
      <c r="G43">
        <v>5.0409639730889602</v>
      </c>
      <c r="H43">
        <v>6.7683808597679596</v>
      </c>
      <c r="I43">
        <v>3.6133093055470198</v>
      </c>
      <c r="J43">
        <v>5.1961201579066696</v>
      </c>
      <c r="K43">
        <v>4.0173780647598001</v>
      </c>
      <c r="L43">
        <v>4.9376633151986802</v>
      </c>
      <c r="M43">
        <v>4.89497499436564</v>
      </c>
      <c r="N43">
        <v>4.20665811765382</v>
      </c>
      <c r="O43">
        <v>6.0158769920042898</v>
      </c>
      <c r="P43">
        <v>5.1889289695529399</v>
      </c>
      <c r="Q43">
        <v>6.3153673271916997</v>
      </c>
      <c r="R43">
        <v>3.79824985895661</v>
      </c>
      <c r="S43">
        <v>5.415520109929</v>
      </c>
      <c r="T43">
        <v>6.1893800987488996</v>
      </c>
      <c r="U43">
        <v>5.6548814337115099</v>
      </c>
      <c r="V43">
        <v>2.8137233942697502</v>
      </c>
      <c r="W43">
        <v>6.32958360313431</v>
      </c>
      <c r="X43">
        <v>2.4285166314941402</v>
      </c>
      <c r="Y43">
        <v>5.1910710198476799</v>
      </c>
      <c r="Z43">
        <v>4.0946392075728797</v>
      </c>
      <c r="AA43">
        <v>5.3060863110536198</v>
      </c>
      <c r="AB43">
        <v>6.34729371553746</v>
      </c>
      <c r="AC43">
        <v>3.6394981632027501</v>
      </c>
      <c r="AD43">
        <v>4.72682554601219</v>
      </c>
      <c r="AE43">
        <v>6.9305964227593897</v>
      </c>
      <c r="AF43">
        <v>5.3911060530845498</v>
      </c>
      <c r="AG43">
        <v>4.7200623043262002</v>
      </c>
      <c r="AJ43" s="2">
        <f>AVERAGE(D43:AG43)</f>
        <v>5.0845021737099509</v>
      </c>
      <c r="AK43" s="2">
        <f>_xlfn.STDEV.S(D43:AG43)</f>
        <v>1.1213533299263869</v>
      </c>
      <c r="AM43" s="2">
        <f t="shared" si="14"/>
        <v>-5.5971571409565861</v>
      </c>
      <c r="AN43" s="2">
        <f t="shared" si="15"/>
        <v>-35.724380199426172</v>
      </c>
      <c r="AO43" s="1"/>
      <c r="AP43" s="1"/>
      <c r="AQ43" s="1"/>
    </row>
    <row r="44" spans="4:43" ht="15.75" x14ac:dyDescent="0.25">
      <c r="D44">
        <v>5.3399371204646204</v>
      </c>
      <c r="E44">
        <v>6.7724608638439801</v>
      </c>
      <c r="F44">
        <v>8.0279898028577499</v>
      </c>
      <c r="G44">
        <v>8.3283623648508502</v>
      </c>
      <c r="H44">
        <v>7.9868497543832202</v>
      </c>
      <c r="I44">
        <v>9.2444511237447706</v>
      </c>
      <c r="J44">
        <v>8.9720040298667403</v>
      </c>
      <c r="K44">
        <v>10.046582733484099</v>
      </c>
      <c r="L44">
        <v>8.0269466167075407</v>
      </c>
      <c r="M44">
        <v>8.9045847573142201</v>
      </c>
      <c r="N44">
        <v>7.2745398940847199</v>
      </c>
      <c r="O44">
        <v>8.7308085805326208</v>
      </c>
      <c r="P44">
        <v>9.3963909875911202</v>
      </c>
      <c r="Q44">
        <v>13.2476057278424</v>
      </c>
      <c r="R44">
        <v>8.5165307403135806</v>
      </c>
      <c r="S44">
        <v>8.5268133115214404</v>
      </c>
      <c r="T44">
        <v>6.71949408152493</v>
      </c>
      <c r="U44">
        <v>9.0182522113368595</v>
      </c>
      <c r="V44">
        <v>9.5060664791661598</v>
      </c>
      <c r="W44">
        <v>8.2230693230598497</v>
      </c>
      <c r="X44">
        <v>4.0110500614506899</v>
      </c>
      <c r="Y44">
        <v>10.000442735125899</v>
      </c>
      <c r="Z44">
        <v>8.3488042269241998</v>
      </c>
      <c r="AA44">
        <v>7.7114731864394397</v>
      </c>
      <c r="AB44">
        <v>7.7717094445292503</v>
      </c>
      <c r="AC44">
        <v>8.9796579651005803</v>
      </c>
      <c r="AD44">
        <v>9.3135335133208006</v>
      </c>
      <c r="AE44">
        <v>6.7832327458159201</v>
      </c>
      <c r="AF44">
        <v>9.0571959979042909</v>
      </c>
      <c r="AG44">
        <v>7.5665987963948496</v>
      </c>
      <c r="AJ44" s="2">
        <f t="shared" ref="AJ44:AJ45" si="16">AVERAGE(D44:AG44)</f>
        <v>8.345114639249914</v>
      </c>
      <c r="AK44" s="2">
        <f t="shared" ref="AK44:AK45" si="17">_xlfn.STDEV.S(D44:AG44)</f>
        <v>1.6011585165297988</v>
      </c>
      <c r="AM44" s="2"/>
      <c r="AN44" s="1"/>
      <c r="AO44" s="1"/>
      <c r="AP44" s="1"/>
      <c r="AQ44" s="1"/>
    </row>
    <row r="45" spans="4:43" ht="15.75" x14ac:dyDescent="0.25">
      <c r="D45">
        <v>11.1817468761786</v>
      </c>
      <c r="E45">
        <v>7.1780206685480197</v>
      </c>
      <c r="F45">
        <v>10.291720185520701</v>
      </c>
      <c r="G45">
        <v>8.2212488959060597</v>
      </c>
      <c r="H45">
        <v>5.6037018155066196</v>
      </c>
      <c r="I45">
        <v>8.31709934618668</v>
      </c>
      <c r="J45">
        <v>10.536128044674101</v>
      </c>
      <c r="K45">
        <v>13.583875275471399</v>
      </c>
      <c r="L45">
        <v>10.260292789832301</v>
      </c>
      <c r="M45">
        <v>10.155934323096499</v>
      </c>
      <c r="N45">
        <v>8.4093844200582097</v>
      </c>
      <c r="O45">
        <v>10.6818947524661</v>
      </c>
      <c r="P45">
        <v>6.6012263068496999</v>
      </c>
      <c r="Q45">
        <v>10.623722497092301</v>
      </c>
      <c r="R45">
        <v>14.2074568734089</v>
      </c>
      <c r="S45">
        <v>13.1180632224451</v>
      </c>
      <c r="T45">
        <v>8.0021785252689401</v>
      </c>
      <c r="U45">
        <v>8.3173060758762194</v>
      </c>
      <c r="V45">
        <v>10.7287824796369</v>
      </c>
      <c r="W45">
        <v>9.39183205364934</v>
      </c>
      <c r="X45">
        <v>10.375854717675599</v>
      </c>
      <c r="Y45">
        <v>11.5309523898778</v>
      </c>
      <c r="Z45">
        <v>6.6769757704513504</v>
      </c>
      <c r="AA45">
        <v>10.786129710684</v>
      </c>
      <c r="AB45">
        <v>9.8305106185327507</v>
      </c>
      <c r="AC45">
        <v>9.0295110707341806</v>
      </c>
      <c r="AD45">
        <v>10.9826799390049</v>
      </c>
      <c r="AE45">
        <v>9.9507220292502403</v>
      </c>
      <c r="AF45">
        <v>11.520898809613801</v>
      </c>
      <c r="AG45">
        <v>10.523102927606001</v>
      </c>
      <c r="AJ45" s="2">
        <f t="shared" si="16"/>
        <v>9.8872984470367768</v>
      </c>
      <c r="AK45" s="2">
        <f t="shared" si="17"/>
        <v>2.0031599590505964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5.7523212686842298</v>
      </c>
      <c r="E48">
        <v>5.0989645141998601</v>
      </c>
      <c r="F48">
        <v>5.3917809136446397</v>
      </c>
      <c r="G48">
        <v>5.4531443672072699</v>
      </c>
      <c r="H48">
        <v>7.0549951039389001</v>
      </c>
      <c r="I48">
        <v>3.73728474802585</v>
      </c>
      <c r="J48">
        <v>5.0504592634107697</v>
      </c>
      <c r="K48">
        <v>4.2578943943152598</v>
      </c>
      <c r="L48">
        <v>3.5004477712876199</v>
      </c>
      <c r="M48">
        <v>5.4487143560861098</v>
      </c>
      <c r="N48">
        <v>4.5017804772480501</v>
      </c>
      <c r="O48">
        <v>3.4708978021231598</v>
      </c>
      <c r="P48">
        <v>4.6916745467817504</v>
      </c>
      <c r="Q48">
        <v>6.6663647875835199</v>
      </c>
      <c r="R48">
        <v>5.8910706116835403</v>
      </c>
      <c r="S48">
        <v>5.6522347990946402</v>
      </c>
      <c r="T48">
        <v>7.6471872301069501</v>
      </c>
      <c r="U48">
        <v>5.7156773444964903</v>
      </c>
      <c r="V48">
        <v>3.7760442860036898</v>
      </c>
      <c r="W48">
        <v>3.8748079086605101</v>
      </c>
      <c r="X48">
        <v>5.0147865218991399</v>
      </c>
      <c r="Y48">
        <v>3.4179082774037202</v>
      </c>
      <c r="Z48">
        <v>1.1153137190592499</v>
      </c>
      <c r="AA48">
        <v>3.6611145982328201</v>
      </c>
      <c r="AB48">
        <v>5.4781582376314599</v>
      </c>
      <c r="AC48">
        <v>3.6074206241655</v>
      </c>
      <c r="AD48">
        <v>5.4661975421809501</v>
      </c>
      <c r="AE48">
        <v>4.7610990487181404</v>
      </c>
      <c r="AF48">
        <v>5.5116801040094101</v>
      </c>
      <c r="AG48">
        <v>2.62029960567906</v>
      </c>
      <c r="AJ48" s="2">
        <f>AVERAGE(D48:AG48)</f>
        <v>4.7762574924520758</v>
      </c>
      <c r="AK48" s="2">
        <f>_xlfn.STDEV.S(D48:AG48)</f>
        <v>1.3514846893970585</v>
      </c>
      <c r="AM48" s="1"/>
      <c r="AN48" s="1"/>
      <c r="AO48" s="1"/>
      <c r="AP48" s="1"/>
      <c r="AQ48" s="1"/>
    </row>
    <row r="49" spans="4:43" ht="15.75" x14ac:dyDescent="0.25">
      <c r="D49">
        <v>6.9334689833876499</v>
      </c>
      <c r="E49">
        <v>7.8400862263411204</v>
      </c>
      <c r="F49">
        <v>7.8736196697782397</v>
      </c>
      <c r="G49">
        <v>6.5844986736920497</v>
      </c>
      <c r="H49">
        <v>7.9897374017815102</v>
      </c>
      <c r="I49">
        <v>8.5142301945262506</v>
      </c>
      <c r="J49">
        <v>7.6516414942604101</v>
      </c>
      <c r="K49">
        <v>9.4845406318708605</v>
      </c>
      <c r="L49">
        <v>6.2150586315065102</v>
      </c>
      <c r="M49">
        <v>7.5602813337871702</v>
      </c>
      <c r="N49">
        <v>6.9220312489576301</v>
      </c>
      <c r="O49">
        <v>10.131238330705401</v>
      </c>
      <c r="P49">
        <v>6.8318488750865702</v>
      </c>
      <c r="Q49">
        <v>9.0834220979000104</v>
      </c>
      <c r="R49">
        <v>8.6723426221069708</v>
      </c>
      <c r="S49">
        <v>7.9402337130805201</v>
      </c>
      <c r="T49">
        <v>6.2008322411951804</v>
      </c>
      <c r="U49">
        <v>8.8097541257616605</v>
      </c>
      <c r="V49">
        <v>9.6213419903362407</v>
      </c>
      <c r="W49">
        <v>6.9157681083600098</v>
      </c>
      <c r="X49">
        <v>7.4689936376097501</v>
      </c>
      <c r="Y49">
        <v>9.0079854169343303</v>
      </c>
      <c r="Z49">
        <v>9.5337907983131291</v>
      </c>
      <c r="AA49">
        <v>7.1329870466219498</v>
      </c>
      <c r="AB49">
        <v>8.6915813695542798</v>
      </c>
      <c r="AC49">
        <v>8.1692036801481596</v>
      </c>
      <c r="AD49">
        <v>5.1800384748754498</v>
      </c>
      <c r="AE49">
        <v>8.3253130564171904</v>
      </c>
      <c r="AF49">
        <v>10.061196380654501</v>
      </c>
      <c r="AG49">
        <v>6.1712479821128197</v>
      </c>
      <c r="AJ49" s="2">
        <f>AVERAGE(D49:AG49)</f>
        <v>7.9172771479221193</v>
      </c>
      <c r="AK49" s="2">
        <f t="shared" ref="AK49:AK50" si="18">_xlfn.STDEV.S(D49:AG49)</f>
        <v>1.2581010564527704</v>
      </c>
      <c r="AM49" s="2"/>
      <c r="AN49" s="1"/>
      <c r="AO49" s="1"/>
      <c r="AP49" s="1"/>
      <c r="AQ49" s="1"/>
    </row>
    <row r="50" spans="4:43" ht="15.75" x14ac:dyDescent="0.25">
      <c r="D50">
        <v>10.446298905781701</v>
      </c>
      <c r="E50">
        <v>8.3703054371509893</v>
      </c>
      <c r="F50">
        <v>12.8895521578639</v>
      </c>
      <c r="G50">
        <v>6.9878033270810898</v>
      </c>
      <c r="H50">
        <v>9.2771952542870597</v>
      </c>
      <c r="I50">
        <v>9.8300990945314908</v>
      </c>
      <c r="J50">
        <v>7.5874751158230804</v>
      </c>
      <c r="K50">
        <v>14.3312603710392</v>
      </c>
      <c r="L50">
        <v>10.728055519023901</v>
      </c>
      <c r="M50">
        <v>10.566704845973</v>
      </c>
      <c r="N50">
        <v>9.6325648428108508</v>
      </c>
      <c r="O50">
        <v>5.9139848526821002</v>
      </c>
      <c r="P50">
        <v>7.6916523365973504</v>
      </c>
      <c r="Q50">
        <v>9.8288853398480001</v>
      </c>
      <c r="R50">
        <v>8.3482727791939908</v>
      </c>
      <c r="S50">
        <v>11.921070524989</v>
      </c>
      <c r="T50">
        <v>10.7969981542802</v>
      </c>
      <c r="U50">
        <v>11.302239391745401</v>
      </c>
      <c r="V50">
        <v>9.0854423733737395</v>
      </c>
      <c r="W50">
        <v>12.164570244264</v>
      </c>
      <c r="X50">
        <v>14.8863177572934</v>
      </c>
      <c r="Y50">
        <v>9.4442855697433306</v>
      </c>
      <c r="Z50">
        <v>12.150340954343701</v>
      </c>
      <c r="AA50">
        <v>12.4300842621148</v>
      </c>
      <c r="AB50">
        <v>10.921247582882099</v>
      </c>
      <c r="AC50">
        <v>6.6080571105396597</v>
      </c>
      <c r="AD50">
        <v>11.5720572578385</v>
      </c>
      <c r="AE50">
        <v>8.3590988154213193</v>
      </c>
      <c r="AF50">
        <v>8.3285362888367001</v>
      </c>
      <c r="AG50">
        <v>9.7947162449928502</v>
      </c>
      <c r="AJ50" s="2">
        <f t="shared" ref="AJ50" si="19">AVERAGE(D50:AG50)</f>
        <v>10.073172423744881</v>
      </c>
      <c r="AK50" s="2">
        <f t="shared" si="18"/>
        <v>2.1784821863214989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5.0326772807667703</v>
      </c>
      <c r="E54">
        <v>6.9955361866242303</v>
      </c>
      <c r="F54">
        <v>5.8940264653467898</v>
      </c>
      <c r="G54">
        <v>5.0933658965420596</v>
      </c>
      <c r="H54">
        <v>6.8240311068310398</v>
      </c>
      <c r="I54">
        <v>4.4686150178808601</v>
      </c>
      <c r="J54">
        <v>5.6754921846638</v>
      </c>
      <c r="K54">
        <v>4.1735383424788601</v>
      </c>
      <c r="L54">
        <v>4.9071734647666396</v>
      </c>
      <c r="M54">
        <v>5.2182577344669996</v>
      </c>
      <c r="N54">
        <v>4.51342802104553</v>
      </c>
      <c r="O54">
        <v>4.2858696960230498</v>
      </c>
      <c r="P54">
        <v>7.02517547903423</v>
      </c>
      <c r="Q54">
        <v>2.79717709178643</v>
      </c>
      <c r="R54">
        <v>5.2460734836147704</v>
      </c>
      <c r="S54">
        <v>7.5481463102469304</v>
      </c>
      <c r="T54">
        <v>5.6438228623945701</v>
      </c>
      <c r="U54">
        <v>6.58714398729047</v>
      </c>
      <c r="V54">
        <v>5.4581482308909504</v>
      </c>
      <c r="W54">
        <v>5.9361509816020197</v>
      </c>
      <c r="X54">
        <v>7.3582331537263297</v>
      </c>
      <c r="Y54">
        <v>6.28575008372641</v>
      </c>
      <c r="Z54">
        <v>5.5411310522680797</v>
      </c>
      <c r="AA54">
        <v>4.72669814650272</v>
      </c>
      <c r="AB54">
        <v>6.1061699260648297</v>
      </c>
      <c r="AC54">
        <v>2.7658100174765399</v>
      </c>
      <c r="AD54">
        <v>6.2675091966482697</v>
      </c>
      <c r="AE54">
        <v>6.0297344912478197</v>
      </c>
      <c r="AF54">
        <v>3.8896523580290401</v>
      </c>
      <c r="AG54">
        <v>6.3640328980417697</v>
      </c>
      <c r="AJ54" s="2">
        <f>AVERAGE(D54:AG54)</f>
        <v>5.4886190382676272</v>
      </c>
      <c r="AK54" s="2">
        <f>_xlfn.STDEV.S(D54:AG54)</f>
        <v>1.2072378136805231</v>
      </c>
      <c r="AM54" s="1"/>
      <c r="AN54" s="1"/>
      <c r="AO54" s="1"/>
      <c r="AP54" s="1"/>
      <c r="AQ54" s="1"/>
    </row>
    <row r="55" spans="4:43" ht="15.75" x14ac:dyDescent="0.25">
      <c r="D55">
        <v>5.1006877046132297</v>
      </c>
      <c r="E55">
        <v>4.3929419735932003</v>
      </c>
      <c r="F55">
        <v>7.4649699525343598</v>
      </c>
      <c r="G55">
        <v>7.0512518210058204</v>
      </c>
      <c r="H55">
        <v>8.3640793844245191</v>
      </c>
      <c r="I55">
        <v>4.5004118166460803</v>
      </c>
      <c r="J55">
        <v>6.2013331935553397</v>
      </c>
      <c r="K55">
        <v>3.9328500508862398</v>
      </c>
      <c r="L55">
        <v>6.5233893583403404</v>
      </c>
      <c r="M55">
        <v>8.4646353948057005</v>
      </c>
      <c r="N55">
        <v>7.6769642905150199</v>
      </c>
      <c r="O55">
        <v>7.41347546759346</v>
      </c>
      <c r="P55">
        <v>7.8457590176117096</v>
      </c>
      <c r="Q55">
        <v>5.4903429666807897</v>
      </c>
      <c r="R55">
        <v>5.0206751661429596</v>
      </c>
      <c r="S55">
        <v>6.3725741150466497</v>
      </c>
      <c r="T55">
        <v>8.4473392429521397</v>
      </c>
      <c r="U55">
        <v>6.31890227725202</v>
      </c>
      <c r="V55">
        <v>8.2343682819113493</v>
      </c>
      <c r="W55">
        <v>5.3320584184095798</v>
      </c>
      <c r="X55">
        <v>5.9596438493991597</v>
      </c>
      <c r="Y55">
        <v>7.3836254836697099</v>
      </c>
      <c r="Z55">
        <v>6.4238687775511103</v>
      </c>
      <c r="AA55">
        <v>8.3155347110644993</v>
      </c>
      <c r="AB55">
        <v>5.8849390603496801</v>
      </c>
      <c r="AC55">
        <v>7.9748015621765997</v>
      </c>
      <c r="AD55">
        <v>5.5734970795447101</v>
      </c>
      <c r="AE55">
        <v>6.0454798240727197</v>
      </c>
      <c r="AF55">
        <v>4.91674841925298</v>
      </c>
      <c r="AG55">
        <v>3.6465773990242898</v>
      </c>
      <c r="AJ55" s="2">
        <f>AVERAGE(D55:AG55)</f>
        <v>6.4091242020208652</v>
      </c>
      <c r="AK55" s="2">
        <f t="shared" ref="AK55" si="20">_xlfn.STDEV.S(D55:AG55)</f>
        <v>1.4322833624376399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5.535851271043553</v>
      </c>
      <c r="AN56" s="2">
        <f>_xlfn.STDEV.S(D54:AG54,D58:AG58,D62:AG62,D66:AG66)</f>
        <v>1.2415431831788983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6.4889013371502235</v>
      </c>
      <c r="AN57" s="2">
        <f>_xlfn.STDEV.S(D55:AG55,D59:AG59,D63:AG63,D67:AG67)</f>
        <v>1.5711338469947971</v>
      </c>
      <c r="AO57" s="1"/>
      <c r="AP57" s="1"/>
      <c r="AQ57" s="1"/>
    </row>
    <row r="58" spans="4:43" ht="15.75" x14ac:dyDescent="0.25">
      <c r="D58">
        <v>5.9819496746848904</v>
      </c>
      <c r="E58">
        <v>7.95605902095798</v>
      </c>
      <c r="F58">
        <v>4.9885088511137896</v>
      </c>
      <c r="G58">
        <v>6.2817949677867198</v>
      </c>
      <c r="H58">
        <v>5.7385829539898303</v>
      </c>
      <c r="I58">
        <v>4.6263637698634898</v>
      </c>
      <c r="J58">
        <v>6.4246646833532397</v>
      </c>
      <c r="K58">
        <v>6.8523709550598699</v>
      </c>
      <c r="L58">
        <v>6.8623731300540101</v>
      </c>
      <c r="M58">
        <v>6.8495099424701396</v>
      </c>
      <c r="N58">
        <v>6.0526092812882704</v>
      </c>
      <c r="O58">
        <v>6.3428651973096297</v>
      </c>
      <c r="P58">
        <v>7.5145724681894102</v>
      </c>
      <c r="Q58">
        <v>3.0901021682220899</v>
      </c>
      <c r="R58">
        <v>3.4073273242084698</v>
      </c>
      <c r="S58">
        <v>6.0171896808235097</v>
      </c>
      <c r="T58">
        <v>4.9687294891860301</v>
      </c>
      <c r="U58">
        <v>4.3164940158379599</v>
      </c>
      <c r="V58">
        <v>4.1112848303146201</v>
      </c>
      <c r="W58">
        <v>2.6686944552248</v>
      </c>
      <c r="X58">
        <v>6.5399577412005199</v>
      </c>
      <c r="Y58">
        <v>6.8959012864499796</v>
      </c>
      <c r="Z58">
        <v>6.0845967439622299</v>
      </c>
      <c r="AA58">
        <v>4.1742769243809397</v>
      </c>
      <c r="AB58">
        <v>6.8434507923741696</v>
      </c>
      <c r="AC58">
        <v>6.2813186803791998</v>
      </c>
      <c r="AD58">
        <v>5.8486160491756802</v>
      </c>
      <c r="AE58">
        <v>6.26932505324939</v>
      </c>
      <c r="AF58">
        <v>5.8286338189884299</v>
      </c>
      <c r="AG58">
        <v>6.3131840114240196</v>
      </c>
      <c r="AJ58" s="2">
        <f>AVERAGE(D58:AG58)</f>
        <v>5.737710265384111</v>
      </c>
      <c r="AK58" s="2">
        <f>_xlfn.STDEV.S(D58:AG58)</f>
        <v>1.297307715259824</v>
      </c>
      <c r="AM58" s="2"/>
      <c r="AN58" s="2"/>
      <c r="AO58" s="1"/>
      <c r="AP58" s="1"/>
      <c r="AQ58" s="1"/>
    </row>
    <row r="59" spans="4:43" ht="15.75" x14ac:dyDescent="0.25">
      <c r="D59">
        <v>3.70130068795432</v>
      </c>
      <c r="E59">
        <v>5.6296291900315696</v>
      </c>
      <c r="F59">
        <v>8.2271783107280196</v>
      </c>
      <c r="G59">
        <v>8.2855889225137194</v>
      </c>
      <c r="H59">
        <v>7.4745267197510001</v>
      </c>
      <c r="I59">
        <v>8.1786150244629408</v>
      </c>
      <c r="J59">
        <v>4.8910471765699901</v>
      </c>
      <c r="K59">
        <v>8.1109464333082606</v>
      </c>
      <c r="L59">
        <v>8.0318866308133003</v>
      </c>
      <c r="M59">
        <v>8.2103780631927208</v>
      </c>
      <c r="N59">
        <v>9.8713749957694006</v>
      </c>
      <c r="O59">
        <v>5.9337199191523604</v>
      </c>
      <c r="P59">
        <v>9.9957886099247109</v>
      </c>
      <c r="Q59">
        <v>6.9494198741909097</v>
      </c>
      <c r="R59">
        <v>3.8878249732709</v>
      </c>
      <c r="S59">
        <v>7.7933605860762301</v>
      </c>
      <c r="T59">
        <v>5.8954922311042202</v>
      </c>
      <c r="U59">
        <v>3.0971951358924898</v>
      </c>
      <c r="V59">
        <v>4.2409694953855901</v>
      </c>
      <c r="W59">
        <v>8.4537736307363591</v>
      </c>
      <c r="X59">
        <v>4.3625133854312201</v>
      </c>
      <c r="Y59">
        <v>8.8490874962324799</v>
      </c>
      <c r="Z59">
        <v>6.3515038468297798</v>
      </c>
      <c r="AA59">
        <v>9.1032974839475003</v>
      </c>
      <c r="AB59">
        <v>5.1637549934689204</v>
      </c>
      <c r="AC59">
        <v>8.0759356395238697</v>
      </c>
      <c r="AD59">
        <v>6.1327588867535701</v>
      </c>
      <c r="AE59">
        <v>10.9831549894154</v>
      </c>
      <c r="AF59">
        <v>6.4717112982673504</v>
      </c>
      <c r="AG59">
        <v>6.4379672044246101</v>
      </c>
      <c r="AJ59" s="2">
        <f>AVERAGE(D59:AG59)</f>
        <v>6.959723394504123</v>
      </c>
      <c r="AK59" s="2">
        <f t="shared" ref="AK59" si="21">_xlfn.STDEV.S(D59:AG59)</f>
        <v>2.0129658371001349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-10.544643935614085</v>
      </c>
      <c r="AN60" s="2">
        <f>AM60/AM8*100</f>
        <v>-65.574124429006375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-9.178710276294904</v>
      </c>
      <c r="AN61" s="2">
        <f>AM61/AM9*100</f>
        <v>-58.583978865152694</v>
      </c>
      <c r="AO61" s="1"/>
      <c r="AP61" s="1"/>
      <c r="AQ61" s="1"/>
    </row>
    <row r="62" spans="4:43" ht="15.75" x14ac:dyDescent="0.25">
      <c r="D62">
        <v>4.0237691752911404</v>
      </c>
      <c r="E62">
        <v>5.7807537535825899</v>
      </c>
      <c r="F62">
        <v>7.1536862155692802</v>
      </c>
      <c r="G62">
        <v>6.8015236686532603</v>
      </c>
      <c r="H62">
        <v>7.3816285883003996</v>
      </c>
      <c r="I62">
        <v>4.2628731500212202</v>
      </c>
      <c r="J62">
        <v>4.9995065371913796</v>
      </c>
      <c r="K62">
        <v>4.4897094794139196</v>
      </c>
      <c r="L62">
        <v>6.0391956897260002</v>
      </c>
      <c r="M62">
        <v>6.9841869002830697</v>
      </c>
      <c r="N62">
        <v>4.98322914552445</v>
      </c>
      <c r="O62">
        <v>6.30130626417664</v>
      </c>
      <c r="P62">
        <v>5.5550242321532801</v>
      </c>
      <c r="Q62">
        <v>4.0601759726161903</v>
      </c>
      <c r="R62">
        <v>5.8460085652432197</v>
      </c>
      <c r="S62">
        <v>7.4715817671875602</v>
      </c>
      <c r="T62">
        <v>5.8565756351492704</v>
      </c>
      <c r="U62">
        <v>6.52109539447265</v>
      </c>
      <c r="V62">
        <v>3.4294888727815702</v>
      </c>
      <c r="W62">
        <v>6.8510787827659501</v>
      </c>
      <c r="X62">
        <v>5.6709088174773203</v>
      </c>
      <c r="Y62">
        <v>4.5300200801845101</v>
      </c>
      <c r="Z62">
        <v>6.1175739476959299</v>
      </c>
      <c r="AA62">
        <v>4.2886775346509696</v>
      </c>
      <c r="AB62">
        <v>6.29807471891458</v>
      </c>
      <c r="AC62">
        <v>6.2238016710944901</v>
      </c>
      <c r="AD62">
        <v>5.6051588026044197</v>
      </c>
      <c r="AE62">
        <v>6.3544559274396404</v>
      </c>
      <c r="AF62">
        <v>4.3398935794339897</v>
      </c>
      <c r="AG62">
        <v>7.4081679600592496</v>
      </c>
      <c r="AJ62" s="2">
        <f>AVERAGE(D62:AG62)</f>
        <v>5.7209710276552714</v>
      </c>
      <c r="AK62" s="2">
        <f>_xlfn.STDEV.S(D62:AG62)</f>
        <v>1.1452996895196812</v>
      </c>
      <c r="AM62" s="1"/>
      <c r="AN62" s="1"/>
      <c r="AO62" s="1"/>
      <c r="AP62" s="1"/>
      <c r="AQ62" s="1"/>
    </row>
    <row r="63" spans="4:43" ht="15.75" x14ac:dyDescent="0.25">
      <c r="D63">
        <v>4.6697707701758402</v>
      </c>
      <c r="E63">
        <v>6.6900358590113802</v>
      </c>
      <c r="F63">
        <v>8.0332922322838698</v>
      </c>
      <c r="G63">
        <v>7.6165624733322703</v>
      </c>
      <c r="H63">
        <v>6.0971204246860697</v>
      </c>
      <c r="I63">
        <v>5.0333541912630198</v>
      </c>
      <c r="J63">
        <v>4.7227222160737297</v>
      </c>
      <c r="K63">
        <v>5.1190469228414202</v>
      </c>
      <c r="L63">
        <v>4.9548656116028402</v>
      </c>
      <c r="M63">
        <v>5.1415338723134196</v>
      </c>
      <c r="N63">
        <v>6.8779281272444699</v>
      </c>
      <c r="O63">
        <v>8.0274773938794901</v>
      </c>
      <c r="P63">
        <v>6.3884585579797797</v>
      </c>
      <c r="Q63">
        <v>4.8390844570488403</v>
      </c>
      <c r="R63">
        <v>5.7246166893171999</v>
      </c>
      <c r="S63">
        <v>7.3826011229519297</v>
      </c>
      <c r="T63">
        <v>5.4881478880249697</v>
      </c>
      <c r="U63">
        <v>5.2574271142217102</v>
      </c>
      <c r="V63">
        <v>7.12637094932842</v>
      </c>
      <c r="W63">
        <v>5.7907308774550801</v>
      </c>
      <c r="X63">
        <v>6.2687727962489497</v>
      </c>
      <c r="Y63">
        <v>7.6494236326470304</v>
      </c>
      <c r="Z63">
        <v>5.5985977027485001</v>
      </c>
      <c r="AA63">
        <v>7.2449375689770603</v>
      </c>
      <c r="AB63">
        <v>6.4420763015303901</v>
      </c>
      <c r="AC63">
        <v>8.2945851993695499</v>
      </c>
      <c r="AD63">
        <v>4.8464921663545004</v>
      </c>
      <c r="AE63">
        <v>6.4077448585346497</v>
      </c>
      <c r="AF63">
        <v>5.0475026910066498</v>
      </c>
      <c r="AG63">
        <v>4.2014806265023097</v>
      </c>
      <c r="AJ63" s="2">
        <f>AVERAGE(D63:AG63)</f>
        <v>6.0994253764985107</v>
      </c>
      <c r="AK63" s="2">
        <f t="shared" ref="AK63" si="22">_xlfn.STDEV.S(D63:AG63)</f>
        <v>1.1740556844073444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4.8289396371337903</v>
      </c>
      <c r="E66">
        <v>7.3375321501543596</v>
      </c>
      <c r="F66">
        <v>4.2550890520687004</v>
      </c>
      <c r="G66">
        <v>5.9521745656976703</v>
      </c>
      <c r="H66">
        <v>5.1854690970087702</v>
      </c>
      <c r="I66">
        <v>3.66522717172671</v>
      </c>
      <c r="J66">
        <v>5.95724574609239</v>
      </c>
      <c r="K66">
        <v>5.97485112404184</v>
      </c>
      <c r="L66">
        <v>3.0282047820905098</v>
      </c>
      <c r="M66">
        <v>5.2174356919345204</v>
      </c>
      <c r="N66">
        <v>6.4642695685602902</v>
      </c>
      <c r="O66">
        <v>7.6591030345607898</v>
      </c>
      <c r="P66">
        <v>6.2031018752846903</v>
      </c>
      <c r="Q66">
        <v>5.8492081534340601</v>
      </c>
      <c r="R66">
        <v>5.5933034381574904</v>
      </c>
      <c r="S66">
        <v>5.8745178790398302</v>
      </c>
      <c r="T66">
        <v>4.7988427905736897</v>
      </c>
      <c r="U66">
        <v>5.4649365993319803</v>
      </c>
      <c r="V66">
        <v>3.52817425074561</v>
      </c>
      <c r="W66">
        <v>2.26506838848892</v>
      </c>
      <c r="X66">
        <v>6.2733478467739596</v>
      </c>
      <c r="Y66">
        <v>3.7770518416736101</v>
      </c>
      <c r="Z66">
        <v>5.8954262543232598</v>
      </c>
      <c r="AA66">
        <v>3.5990687225959501</v>
      </c>
      <c r="AB66">
        <v>4.6991677497797202</v>
      </c>
      <c r="AC66">
        <v>4.4826569777604499</v>
      </c>
      <c r="AD66">
        <v>6.0925552059583801</v>
      </c>
      <c r="AE66">
        <v>4.0145026473649104</v>
      </c>
      <c r="AF66">
        <v>4.8741496860470397</v>
      </c>
      <c r="AG66">
        <v>7.0725206576124604</v>
      </c>
      <c r="AJ66" s="2">
        <f>AVERAGE(D66:AG66)</f>
        <v>5.1961047528672122</v>
      </c>
      <c r="AK66" s="2">
        <f>_xlfn.STDEV.S(D66:AG66)</f>
        <v>1.2937215219510523</v>
      </c>
      <c r="AM66" s="1"/>
      <c r="AN66" s="1"/>
      <c r="AO66" s="1"/>
      <c r="AP66" s="1"/>
      <c r="AQ66" s="1"/>
    </row>
    <row r="67" spans="4:43" ht="15.75" x14ac:dyDescent="0.25">
      <c r="D67">
        <v>6.3772643367280004</v>
      </c>
      <c r="E67">
        <v>4.8635685433721001</v>
      </c>
      <c r="F67">
        <v>7.1193733004062096</v>
      </c>
      <c r="G67">
        <v>9.1190971202790099</v>
      </c>
      <c r="H67">
        <v>7.1399899368665398</v>
      </c>
      <c r="I67">
        <v>7.6937103396573097</v>
      </c>
      <c r="J67">
        <v>7.3695131679274697</v>
      </c>
      <c r="K67">
        <v>6.1277620801629702</v>
      </c>
      <c r="L67">
        <v>6.7014215973921596</v>
      </c>
      <c r="M67">
        <v>8.7004226687439807</v>
      </c>
      <c r="N67">
        <v>10.6484339833493</v>
      </c>
      <c r="O67">
        <v>5.4163409068777399</v>
      </c>
      <c r="P67">
        <v>5.3864303714668296</v>
      </c>
      <c r="Q67">
        <v>6.7540607814347302</v>
      </c>
      <c r="R67">
        <v>4.37454107031341</v>
      </c>
      <c r="S67">
        <v>5.6617459985741698</v>
      </c>
      <c r="T67">
        <v>5.5381368282819201</v>
      </c>
      <c r="U67">
        <v>5.8023814691847999</v>
      </c>
      <c r="V67">
        <v>5.1220262158344596</v>
      </c>
      <c r="W67">
        <v>6.4561746966024298</v>
      </c>
      <c r="X67">
        <v>5.0999144305323201</v>
      </c>
      <c r="Y67">
        <v>4.9523995340386602</v>
      </c>
      <c r="Z67">
        <v>8.2411189811025096</v>
      </c>
      <c r="AA67">
        <v>6.7109474862057796</v>
      </c>
      <c r="AB67">
        <v>5.88653703004415</v>
      </c>
      <c r="AC67">
        <v>8.83709181406598</v>
      </c>
      <c r="AD67">
        <v>4.4269964070355297</v>
      </c>
      <c r="AE67">
        <v>5.2648557793912101</v>
      </c>
      <c r="AF67">
        <v>6.9183202120849403</v>
      </c>
      <c r="AG67">
        <v>5.9093941793651199</v>
      </c>
      <c r="AJ67" s="2">
        <f>AVERAGE(D67:AG67)</f>
        <v>6.4873323755773908</v>
      </c>
      <c r="AK67" s="2">
        <f t="shared" ref="AK67" si="23">_xlfn.STDEV.S(D67:AG67)</f>
        <v>1.501500757848671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7.9085219247721597</v>
      </c>
      <c r="E71">
        <v>11.9632607966906</v>
      </c>
      <c r="F71">
        <v>7.3107970462545602</v>
      </c>
      <c r="G71">
        <v>13.017500682222099</v>
      </c>
      <c r="H71">
        <v>10.2161517267955</v>
      </c>
      <c r="I71">
        <v>8.0757977342821796</v>
      </c>
      <c r="J71">
        <v>8.4640790363943506</v>
      </c>
      <c r="K71">
        <v>8.1380788094052701</v>
      </c>
      <c r="L71">
        <v>9.0248954116034792</v>
      </c>
      <c r="M71">
        <v>9.2498410643501003</v>
      </c>
      <c r="N71">
        <v>12.931959952704</v>
      </c>
      <c r="O71">
        <v>5.1512712020305598</v>
      </c>
      <c r="P71">
        <v>9.0878747343360899</v>
      </c>
      <c r="Q71">
        <v>8.4679941062682396</v>
      </c>
      <c r="R71">
        <v>14.340419620345701</v>
      </c>
      <c r="S71">
        <v>8.3690597068696508</v>
      </c>
      <c r="T71">
        <v>10.2857716215506</v>
      </c>
      <c r="U71">
        <v>10.494416096774</v>
      </c>
      <c r="V71">
        <v>6.5122960585887899</v>
      </c>
      <c r="W71">
        <v>8.7893179338340595</v>
      </c>
      <c r="X71">
        <v>9.69971518965027</v>
      </c>
      <c r="Y71">
        <v>9.9251771068583192</v>
      </c>
      <c r="Z71">
        <v>7.5139291639474299</v>
      </c>
      <c r="AA71">
        <v>8.2238527016572007</v>
      </c>
      <c r="AB71">
        <v>10.186751944874</v>
      </c>
      <c r="AC71">
        <v>9.4768687550715001</v>
      </c>
      <c r="AD71">
        <v>9.4380339539653306</v>
      </c>
      <c r="AE71">
        <v>10.430471137732001</v>
      </c>
      <c r="AF71">
        <v>10.37206060942</v>
      </c>
      <c r="AG71">
        <v>10.628160560888199</v>
      </c>
      <c r="AJ71" s="2">
        <f>AVERAGE(D71:AG71)</f>
        <v>9.4564775463378741</v>
      </c>
      <c r="AK71" s="2">
        <f>_xlfn.STDEV.S(D71:AG71)</f>
        <v>1.9325376841463997</v>
      </c>
      <c r="AM71" s="2">
        <f>AVERAGE(D71:AG71,D76:AG76,D81:AG81,D86:AG86)</f>
        <v>9.3311763742315996</v>
      </c>
      <c r="AN71" s="2">
        <f>_xlfn.STDEV.S(D71:AG71,D76:AG76,D81:AG81,D86:AG86)</f>
        <v>2.2592505616917609</v>
      </c>
      <c r="AO71" s="1"/>
      <c r="AP71" s="1"/>
      <c r="AQ71" s="1"/>
    </row>
    <row r="72" spans="4:43" ht="15.75" x14ac:dyDescent="0.25">
      <c r="D72">
        <v>9.5386126922043104</v>
      </c>
      <c r="E72">
        <v>14.0630057435102</v>
      </c>
      <c r="F72">
        <v>15.4295505902556</v>
      </c>
      <c r="G72">
        <v>10.3988054055643</v>
      </c>
      <c r="H72">
        <v>13.650160688382501</v>
      </c>
      <c r="I72">
        <v>8.4331495796937901</v>
      </c>
      <c r="J72">
        <v>16.9763685542048</v>
      </c>
      <c r="K72">
        <v>21.1908919340189</v>
      </c>
      <c r="L72">
        <v>9.1138098929360201</v>
      </c>
      <c r="M72">
        <v>16.586327778651398</v>
      </c>
      <c r="N72">
        <v>16.481883249926</v>
      </c>
      <c r="O72">
        <v>14.4246133910782</v>
      </c>
      <c r="P72">
        <v>16.945330514505699</v>
      </c>
      <c r="Q72">
        <v>13.192948906823201</v>
      </c>
      <c r="R72">
        <v>14.1689080993243</v>
      </c>
      <c r="S72">
        <v>15.8336123301687</v>
      </c>
      <c r="T72">
        <v>15.2316090613679</v>
      </c>
      <c r="U72">
        <v>18.712184714210199</v>
      </c>
      <c r="V72">
        <v>12.6658094388692</v>
      </c>
      <c r="W72">
        <v>16.312019755880101</v>
      </c>
      <c r="X72">
        <v>17.147862827248801</v>
      </c>
      <c r="Y72">
        <v>14.096898897705699</v>
      </c>
      <c r="Z72">
        <v>12.185882798931001</v>
      </c>
      <c r="AA72">
        <v>21.0242172780464</v>
      </c>
      <c r="AB72">
        <v>14.7709021537894</v>
      </c>
      <c r="AC72">
        <v>15.474870086345099</v>
      </c>
      <c r="AD72">
        <v>8.9065914928003505</v>
      </c>
      <c r="AE72">
        <v>0.78758681464620495</v>
      </c>
      <c r="AF72">
        <v>14.2547581246732</v>
      </c>
      <c r="AG72">
        <v>13.236041493819</v>
      </c>
      <c r="AJ72" s="2">
        <f>AVERAGE(D72:AG72)</f>
        <v>14.041173809652683</v>
      </c>
      <c r="AK72" s="2">
        <f t="shared" ref="AK72:AK73" si="24">_xlfn.STDEV.S(D72:AG72)</f>
        <v>4.0407195931369131</v>
      </c>
      <c r="AM72" s="2">
        <f t="shared" ref="AM72:AM73" si="25">AVERAGE(D72:AG72,D77:AG77,D82:AG82,D87:AG87)</f>
        <v>13.551484160642197</v>
      </c>
      <c r="AN72" s="2">
        <f t="shared" ref="AN72:AN73" si="26">_xlfn.STDEV.S(D72:AG72,D77:AG77,D82:AG82,D87:AG87)</f>
        <v>4.6100549087275491</v>
      </c>
      <c r="AO72" s="1"/>
      <c r="AP72" s="1"/>
      <c r="AQ72" s="1"/>
    </row>
    <row r="73" spans="4:43" ht="15.75" x14ac:dyDescent="0.25">
      <c r="D73">
        <v>0.82171645002050098</v>
      </c>
      <c r="E73">
        <v>13.7630312444373</v>
      </c>
      <c r="F73">
        <v>16.918811500727401</v>
      </c>
      <c r="G73">
        <v>8.1822093105389602</v>
      </c>
      <c r="H73">
        <v>9.6749954162435294</v>
      </c>
      <c r="I73">
        <v>12.6408410867912</v>
      </c>
      <c r="J73">
        <v>9.7759192092888494</v>
      </c>
      <c r="K73">
        <v>11.8052712022723</v>
      </c>
      <c r="L73">
        <v>13.7446918059448</v>
      </c>
      <c r="M73">
        <v>17.5444238269117</v>
      </c>
      <c r="N73">
        <v>13.2900811485568</v>
      </c>
      <c r="O73">
        <v>9.6342761921217299</v>
      </c>
      <c r="P73">
        <v>0.82074587888058403</v>
      </c>
      <c r="Q73">
        <v>11.9181450793356</v>
      </c>
      <c r="R73">
        <v>0.44278497092651797</v>
      </c>
      <c r="S73">
        <v>17.1498639496306</v>
      </c>
      <c r="T73">
        <v>0.41414664935610901</v>
      </c>
      <c r="U73">
        <v>9.5506107598060499</v>
      </c>
      <c r="V73">
        <v>8.6592609864749299</v>
      </c>
      <c r="W73">
        <v>0.29756262461827598</v>
      </c>
      <c r="X73">
        <v>18.302133917365101</v>
      </c>
      <c r="Y73">
        <v>12.060222333205999</v>
      </c>
      <c r="Z73">
        <v>7.8329803817195396</v>
      </c>
      <c r="AA73">
        <v>0.83803298285733596</v>
      </c>
      <c r="AB73">
        <v>9.9685984252721607</v>
      </c>
      <c r="AC73">
        <v>14.9495715367469</v>
      </c>
      <c r="AD73">
        <v>11.340285326650999</v>
      </c>
      <c r="AE73">
        <v>8.9409748074415702</v>
      </c>
      <c r="AF73">
        <v>11.6255735599372</v>
      </c>
      <c r="AG73">
        <v>13.846637698615</v>
      </c>
      <c r="AJ73" s="2">
        <f t="shared" ref="AJ73" si="27">AVERAGE(D73:AG73)</f>
        <v>9.8918133420898506</v>
      </c>
      <c r="AK73" s="2">
        <f t="shared" si="24"/>
        <v>5.4665153717026742</v>
      </c>
      <c r="AM73" s="2">
        <f t="shared" si="25"/>
        <v>10.83617547119956</v>
      </c>
      <c r="AN73" s="2">
        <f t="shared" si="26"/>
        <v>6.2278595793898504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9.0224520270544808</v>
      </c>
      <c r="E76">
        <v>14.483054515234601</v>
      </c>
      <c r="F76">
        <v>9.6844664699091592</v>
      </c>
      <c r="G76">
        <v>9.9183399485592503</v>
      </c>
      <c r="H76">
        <v>4.8781646776743104</v>
      </c>
      <c r="I76">
        <v>9.6397980339330704</v>
      </c>
      <c r="J76">
        <v>12.5199587465859</v>
      </c>
      <c r="K76">
        <v>8.1135635217551894</v>
      </c>
      <c r="L76">
        <v>9.3908607322959998</v>
      </c>
      <c r="M76">
        <v>10.770132510279799</v>
      </c>
      <c r="N76">
        <v>9.4253847703673692</v>
      </c>
      <c r="O76">
        <v>8.8376825499819702</v>
      </c>
      <c r="P76">
        <v>8.0301622386934302</v>
      </c>
      <c r="Q76">
        <v>8.1285039983222003</v>
      </c>
      <c r="R76">
        <v>11.240376275341401</v>
      </c>
      <c r="S76">
        <v>9.0463111606348097</v>
      </c>
      <c r="T76">
        <v>8.6194714232591991</v>
      </c>
      <c r="U76">
        <v>10.156668227854199</v>
      </c>
      <c r="V76">
        <v>8.0915135358530996</v>
      </c>
      <c r="W76">
        <v>8.9723819596808898</v>
      </c>
      <c r="X76">
        <v>11.1606166121532</v>
      </c>
      <c r="Y76">
        <v>9.0012491786597</v>
      </c>
      <c r="Z76">
        <v>8.6974842706441198</v>
      </c>
      <c r="AA76">
        <v>9.17419463533518</v>
      </c>
      <c r="AB76">
        <v>5.0269340387873198</v>
      </c>
      <c r="AC76">
        <v>8.1448172287247491</v>
      </c>
      <c r="AD76">
        <v>9.8448442290810299</v>
      </c>
      <c r="AE76">
        <v>14.283772873761199</v>
      </c>
      <c r="AF76">
        <v>8.1816670605193291</v>
      </c>
      <c r="AG76">
        <v>10.479329800365999</v>
      </c>
      <c r="AJ76" s="2">
        <f>AVERAGE(D76:AG76)</f>
        <v>9.4321385750434033</v>
      </c>
      <c r="AK76" s="2">
        <f>_xlfn.STDEV.S(D76:AG76)</f>
        <v>2.0482898039522941</v>
      </c>
      <c r="AM76" s="2">
        <f>AM71-AM7</f>
        <v>-0.3888758428064758</v>
      </c>
      <c r="AN76" s="2">
        <f>AM76/AM7*100</f>
        <v>-4.000758783217476</v>
      </c>
      <c r="AO76" s="2">
        <f>AN71-AN7</f>
        <v>0.78291269719585355</v>
      </c>
      <c r="AP76" s="4">
        <f t="shared" ref="AP76:AP77" si="28">AN71/AN7*100-100</f>
        <v>53.030726639472704</v>
      </c>
      <c r="AQ76" s="1"/>
    </row>
    <row r="77" spans="4:43" ht="15.75" x14ac:dyDescent="0.25">
      <c r="D77">
        <v>14.1223859525987</v>
      </c>
      <c r="E77">
        <v>12.8102537969948</v>
      </c>
      <c r="F77">
        <v>14.4356938159086</v>
      </c>
      <c r="G77">
        <v>13.9069935525735</v>
      </c>
      <c r="H77">
        <v>12.6731753767102</v>
      </c>
      <c r="I77">
        <v>16.212986410891201</v>
      </c>
      <c r="J77">
        <v>16.1000789792859</v>
      </c>
      <c r="K77">
        <v>5.36880928117656</v>
      </c>
      <c r="L77">
        <v>1.1725307118564801</v>
      </c>
      <c r="M77">
        <v>19.145588602119901</v>
      </c>
      <c r="N77">
        <v>13.884130389573601</v>
      </c>
      <c r="O77">
        <v>19.636255279255099</v>
      </c>
      <c r="P77">
        <v>15.6183937693792</v>
      </c>
      <c r="Q77">
        <v>15.5030489767736</v>
      </c>
      <c r="R77">
        <v>13.6593932978843</v>
      </c>
      <c r="S77">
        <v>15.541753955016199</v>
      </c>
      <c r="T77">
        <v>1.0549069733981999</v>
      </c>
      <c r="U77">
        <v>18.049415688527802</v>
      </c>
      <c r="V77">
        <v>13.3178714582791</v>
      </c>
      <c r="W77">
        <v>17.035203904904201</v>
      </c>
      <c r="X77">
        <v>15.5778335831204</v>
      </c>
      <c r="Y77">
        <v>11.6099665988494</v>
      </c>
      <c r="Z77">
        <v>0.82442748921647901</v>
      </c>
      <c r="AA77">
        <v>11.967516621987899</v>
      </c>
      <c r="AB77">
        <v>16.288116682895801</v>
      </c>
      <c r="AC77">
        <v>17.0930856221452</v>
      </c>
      <c r="AD77">
        <v>20.099561736506601</v>
      </c>
      <c r="AE77">
        <v>6.5021351461702901</v>
      </c>
      <c r="AF77">
        <v>18.428784881846301</v>
      </c>
      <c r="AG77">
        <v>14.4748966506614</v>
      </c>
      <c r="AJ77" s="2">
        <f>AVERAGE(D77:AG77)</f>
        <v>13.403839839550232</v>
      </c>
      <c r="AK77" s="2">
        <f t="shared" ref="AK77:AK78" si="29">_xlfn.STDEV.S(D77:AG77)</f>
        <v>5.2991539868316924</v>
      </c>
      <c r="AM77" s="2">
        <f t="shared" ref="AM77:AM78" si="30">AM72-AM8</f>
        <v>-2.5290110460154409</v>
      </c>
      <c r="AN77" s="2">
        <f t="shared" ref="AN77:AN78" si="31">AM77/AM8*100</f>
        <v>-15.727196292862805</v>
      </c>
      <c r="AO77" s="2">
        <f t="shared" ref="AO77:AO78" si="32">AN72-AN8</f>
        <v>1.3451035909045466</v>
      </c>
      <c r="AP77" s="4">
        <f t="shared" si="28"/>
        <v>41.198274031278117</v>
      </c>
      <c r="AQ77" s="1"/>
    </row>
    <row r="78" spans="4:43" ht="15.75" x14ac:dyDescent="0.25">
      <c r="D78">
        <v>9.8503726770639499</v>
      </c>
      <c r="E78">
        <v>11.1765671142253</v>
      </c>
      <c r="F78">
        <v>15.3984027992871</v>
      </c>
      <c r="G78">
        <v>11.2916784807021</v>
      </c>
      <c r="H78">
        <v>0.77511488109627502</v>
      </c>
      <c r="I78">
        <v>0.59912098552894499</v>
      </c>
      <c r="J78">
        <v>16.618526658743399</v>
      </c>
      <c r="K78">
        <v>20.1854345255671</v>
      </c>
      <c r="L78">
        <v>13.3665798042021</v>
      </c>
      <c r="M78">
        <v>0.87276699513279099</v>
      </c>
      <c r="N78">
        <v>15.4157792134225</v>
      </c>
      <c r="O78">
        <v>17.2529860926971</v>
      </c>
      <c r="P78">
        <v>7.6711110438458299</v>
      </c>
      <c r="Q78">
        <v>15.3300074568212</v>
      </c>
      <c r="R78">
        <v>0.65449862219329502</v>
      </c>
      <c r="S78">
        <v>0.52164529849362695</v>
      </c>
      <c r="T78">
        <v>15.556481921666499</v>
      </c>
      <c r="U78">
        <v>5.1777989956903996</v>
      </c>
      <c r="V78">
        <v>12.5934730363313</v>
      </c>
      <c r="W78">
        <v>15.084695730665301</v>
      </c>
      <c r="X78">
        <v>20.349228038926199</v>
      </c>
      <c r="Y78">
        <v>12.162622077722901</v>
      </c>
      <c r="Z78">
        <v>12.2854369084972</v>
      </c>
      <c r="AA78">
        <v>0.56548370567240203</v>
      </c>
      <c r="AB78">
        <v>2.74074480363045</v>
      </c>
      <c r="AC78">
        <v>11.394220436218101</v>
      </c>
      <c r="AD78">
        <v>16.3120498930863</v>
      </c>
      <c r="AE78">
        <v>9.3431171512228506</v>
      </c>
      <c r="AF78">
        <v>0.82052420348312105</v>
      </c>
      <c r="AG78">
        <v>14.4238131467181</v>
      </c>
      <c r="AJ78" s="2">
        <f t="shared" ref="AJ78" si="33">AVERAGE(D78:AG78)</f>
        <v>10.193009423285122</v>
      </c>
      <c r="AK78" s="2">
        <f t="shared" si="29"/>
        <v>6.5157169545257938</v>
      </c>
      <c r="AM78" s="2">
        <f t="shared" si="30"/>
        <v>-4.8314361422455683</v>
      </c>
      <c r="AN78" s="2">
        <f t="shared" si="31"/>
        <v>-30.837094136923088</v>
      </c>
      <c r="AO78" s="2">
        <f t="shared" si="32"/>
        <v>3.2438601729146881</v>
      </c>
      <c r="AP78" s="4">
        <f>AN73/AN9*100-100</f>
        <v>108.70847245732148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9.4043208740037905</v>
      </c>
      <c r="E81">
        <v>9.7209632996447404</v>
      </c>
      <c r="F81">
        <v>8.4402654445807102</v>
      </c>
      <c r="G81">
        <v>10.5699360854746</v>
      </c>
      <c r="H81">
        <v>8.0542416503610603</v>
      </c>
      <c r="I81">
        <v>10.755795119209701</v>
      </c>
      <c r="J81">
        <v>8.6800774734051505</v>
      </c>
      <c r="K81">
        <v>9.4797822487204808</v>
      </c>
      <c r="L81">
        <v>9.3597970862613806</v>
      </c>
      <c r="M81">
        <v>8.3790199001050194</v>
      </c>
      <c r="N81">
        <v>11.928469948082199</v>
      </c>
      <c r="O81">
        <v>10.1848378469387</v>
      </c>
      <c r="P81">
        <v>8.8044927615921509</v>
      </c>
      <c r="Q81">
        <v>8.4143005786261895</v>
      </c>
      <c r="R81">
        <v>16.938442845095601</v>
      </c>
      <c r="S81">
        <v>7.9475675907911301</v>
      </c>
      <c r="T81">
        <v>10.7078986951019</v>
      </c>
      <c r="U81">
        <v>11.0234501072383</v>
      </c>
      <c r="V81">
        <v>6.1981365387429603</v>
      </c>
      <c r="W81">
        <v>1.44741703790993</v>
      </c>
      <c r="X81">
        <v>9.5763674228944105</v>
      </c>
      <c r="Y81">
        <v>2.81316212696639</v>
      </c>
      <c r="Z81">
        <v>7.9265465128599697</v>
      </c>
      <c r="AA81">
        <v>8.5855996300967306</v>
      </c>
      <c r="AB81">
        <v>9.4144763837814995</v>
      </c>
      <c r="AC81">
        <v>8.8119897542666195</v>
      </c>
      <c r="AD81">
        <v>6.3522455775853501</v>
      </c>
      <c r="AE81">
        <v>11.587563670335699</v>
      </c>
      <c r="AF81">
        <v>10.2459698335872</v>
      </c>
      <c r="AG81">
        <v>9.4459270207216104</v>
      </c>
      <c r="AJ81" s="2">
        <f>AVERAGE(D81:AG81)</f>
        <v>9.0399687021660426</v>
      </c>
      <c r="AK81" s="2">
        <f>_xlfn.STDEV.S(D81:AG81)</f>
        <v>2.6924331300109641</v>
      </c>
      <c r="AM81" s="1"/>
      <c r="AN81" s="1"/>
      <c r="AO81" s="1"/>
      <c r="AP81" s="1"/>
      <c r="AQ81" s="1"/>
    </row>
    <row r="82" spans="4:43" ht="15.75" x14ac:dyDescent="0.25">
      <c r="D82">
        <v>6.7147780829319803</v>
      </c>
      <c r="E82">
        <v>11.8153006382604</v>
      </c>
      <c r="F82">
        <v>14.170440781232699</v>
      </c>
      <c r="G82">
        <v>11.7096501980685</v>
      </c>
      <c r="H82">
        <v>5.8113683277359298</v>
      </c>
      <c r="I82">
        <v>16.033147451314299</v>
      </c>
      <c r="J82">
        <v>17.6981347640031</v>
      </c>
      <c r="K82">
        <v>11.889659666007001</v>
      </c>
      <c r="L82">
        <v>15.064748747189</v>
      </c>
      <c r="M82">
        <v>18.0791681689307</v>
      </c>
      <c r="N82">
        <v>14.121084967487</v>
      </c>
      <c r="O82">
        <v>1.5881341748351001</v>
      </c>
      <c r="P82">
        <v>17.479013904198801</v>
      </c>
      <c r="Q82">
        <v>13.3401066014639</v>
      </c>
      <c r="R82">
        <v>12.4818330946537</v>
      </c>
      <c r="S82">
        <v>13.024508314992501</v>
      </c>
      <c r="T82">
        <v>17.1314576475555</v>
      </c>
      <c r="U82">
        <v>17.085216160604698</v>
      </c>
      <c r="V82">
        <v>16.4440338298471</v>
      </c>
      <c r="W82">
        <v>3.3014803908303501</v>
      </c>
      <c r="X82">
        <v>17.1960906166588</v>
      </c>
      <c r="Y82">
        <v>13.4665049417723</v>
      </c>
      <c r="Z82">
        <v>11.843969419452</v>
      </c>
      <c r="AA82">
        <v>13.904375637150601</v>
      </c>
      <c r="AB82">
        <v>16.074661557829</v>
      </c>
      <c r="AC82">
        <v>18.4673372547648</v>
      </c>
      <c r="AD82">
        <v>16.032315483660899</v>
      </c>
      <c r="AE82">
        <v>14.3149027918667</v>
      </c>
      <c r="AF82">
        <v>13.9062064200933</v>
      </c>
      <c r="AG82">
        <v>1.0382064428453599</v>
      </c>
      <c r="AJ82" s="2">
        <f>AVERAGE(D82:AG82)</f>
        <v>13.040927882607869</v>
      </c>
      <c r="AK82" s="2">
        <f t="shared" ref="AK82:AK83" si="34">_xlfn.STDEV.S(D82:AG82)</f>
        <v>4.7846866403959547</v>
      </c>
      <c r="AM82" s="1"/>
      <c r="AN82" s="1"/>
      <c r="AO82" s="1"/>
      <c r="AP82" s="1"/>
      <c r="AQ82" s="1"/>
    </row>
    <row r="83" spans="4:43" ht="15.75" x14ac:dyDescent="0.25">
      <c r="D83">
        <v>0.73418179699340602</v>
      </c>
      <c r="E83">
        <v>7.5871133097705004</v>
      </c>
      <c r="F83">
        <v>20.1657629048192</v>
      </c>
      <c r="G83">
        <v>0.51903977516764699</v>
      </c>
      <c r="H83">
        <v>0.71647754180020196</v>
      </c>
      <c r="I83">
        <v>7.9819677253880998</v>
      </c>
      <c r="J83">
        <v>7.9766838715420096</v>
      </c>
      <c r="K83">
        <v>18.3302350496215</v>
      </c>
      <c r="L83">
        <v>9.44704437420096</v>
      </c>
      <c r="M83">
        <v>18.742968773430899</v>
      </c>
      <c r="N83">
        <v>16.706814893271002</v>
      </c>
      <c r="O83">
        <v>16.735386708125201</v>
      </c>
      <c r="P83">
        <v>15.4299175018642</v>
      </c>
      <c r="Q83">
        <v>12.8704810881345</v>
      </c>
      <c r="R83">
        <v>0.79232498788591899</v>
      </c>
      <c r="S83">
        <v>9.9146938481139095</v>
      </c>
      <c r="T83">
        <v>0.75835698599290902</v>
      </c>
      <c r="U83">
        <v>12.563584064088101</v>
      </c>
      <c r="V83">
        <v>12.779132199979101</v>
      </c>
      <c r="W83">
        <v>0.66373927781833397</v>
      </c>
      <c r="X83">
        <v>17.9484837880714</v>
      </c>
      <c r="Y83">
        <v>18.358767479020798</v>
      </c>
      <c r="Z83">
        <v>16.547357579606199</v>
      </c>
      <c r="AA83">
        <v>12.8453874626617</v>
      </c>
      <c r="AB83">
        <v>17.468944730671002</v>
      </c>
      <c r="AC83">
        <v>10.494556612301199</v>
      </c>
      <c r="AD83">
        <v>17.3067721989243</v>
      </c>
      <c r="AE83">
        <v>12.1226004552377</v>
      </c>
      <c r="AF83">
        <v>21.514554806874202</v>
      </c>
      <c r="AG83">
        <v>14.9504035895412</v>
      </c>
      <c r="AJ83" s="2">
        <f t="shared" ref="AJ83" si="35">AVERAGE(D83:AG83)</f>
        <v>11.699124512697244</v>
      </c>
      <c r="AK83" s="2">
        <f t="shared" si="34"/>
        <v>6.6786884460995264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9.7470979442059704</v>
      </c>
      <c r="E86">
        <v>14.3482862419547</v>
      </c>
      <c r="F86">
        <v>8.4674903181019392</v>
      </c>
      <c r="G86">
        <v>9.2843243671258904</v>
      </c>
      <c r="H86">
        <v>2.6992706623937601</v>
      </c>
      <c r="I86">
        <v>9.9590327181095297</v>
      </c>
      <c r="J86">
        <v>12.330450413953001</v>
      </c>
      <c r="K86">
        <v>9.4684023358899605</v>
      </c>
      <c r="L86">
        <v>9.8201344244615303</v>
      </c>
      <c r="M86">
        <v>9.8074273254295292</v>
      </c>
      <c r="N86">
        <v>9.3026383281139697</v>
      </c>
      <c r="O86">
        <v>9.0063668979834297</v>
      </c>
      <c r="P86">
        <v>8.1740921985226809</v>
      </c>
      <c r="Q86">
        <v>7.4015136047635801</v>
      </c>
      <c r="R86">
        <v>11.2606563809733</v>
      </c>
      <c r="S86">
        <v>7.9694525571778501</v>
      </c>
      <c r="T86">
        <v>5.8937933485391296</v>
      </c>
      <c r="U86">
        <v>10.7818884603016</v>
      </c>
      <c r="V86">
        <v>7.2372403580135201</v>
      </c>
      <c r="W86">
        <v>8.8900839367688107</v>
      </c>
      <c r="X86">
        <v>11.383027156797599</v>
      </c>
      <c r="Y86">
        <v>9.4795439719685195</v>
      </c>
      <c r="Z86">
        <v>8.7856138516136095</v>
      </c>
      <c r="AA86">
        <v>9.1551408688695606</v>
      </c>
      <c r="AB86">
        <v>8.4132345805495792</v>
      </c>
      <c r="AC86">
        <v>7.8203973525388903</v>
      </c>
      <c r="AD86">
        <v>10.223941547805101</v>
      </c>
      <c r="AE86">
        <v>16.0288602003425</v>
      </c>
      <c r="AF86">
        <v>8.5540220056348399</v>
      </c>
      <c r="AG86">
        <v>10.190195842468199</v>
      </c>
      <c r="AJ86" s="2">
        <f>AVERAGE(D86:AG86)</f>
        <v>9.3961206733790696</v>
      </c>
      <c r="AK86" s="2">
        <f>_xlfn.STDEV.S(D86:AG86)</f>
        <v>2.376259521598493</v>
      </c>
      <c r="AM86" s="1"/>
      <c r="AN86" s="1"/>
      <c r="AO86" s="1"/>
      <c r="AP86" s="1"/>
      <c r="AQ86" s="1"/>
    </row>
    <row r="87" spans="4:43" ht="15.75" x14ac:dyDescent="0.25">
      <c r="D87">
        <v>13.5629130339189</v>
      </c>
      <c r="E87">
        <v>14.236472475211899</v>
      </c>
      <c r="F87">
        <v>13.3379533737362</v>
      </c>
      <c r="G87">
        <v>14.0139616284164</v>
      </c>
      <c r="H87">
        <v>13.762649948893101</v>
      </c>
      <c r="I87">
        <v>12.7378089438518</v>
      </c>
      <c r="J87">
        <v>16.651971849248</v>
      </c>
      <c r="K87">
        <v>19.759332442468899</v>
      </c>
      <c r="L87">
        <v>13.5404678206753</v>
      </c>
      <c r="M87">
        <v>17.299960509546199</v>
      </c>
      <c r="N87">
        <v>0.52586092392236405</v>
      </c>
      <c r="O87">
        <v>19.824040919791301</v>
      </c>
      <c r="P87">
        <v>16.250660498034001</v>
      </c>
      <c r="Q87">
        <v>13.980455661992499</v>
      </c>
      <c r="R87">
        <v>13.9597132749956</v>
      </c>
      <c r="S87">
        <v>14.589793483727099</v>
      </c>
      <c r="T87">
        <v>11.440932459180299</v>
      </c>
      <c r="U87">
        <v>18.769522585051</v>
      </c>
      <c r="V87">
        <v>11.300936182188901</v>
      </c>
      <c r="W87">
        <v>6.7998374497558398</v>
      </c>
      <c r="X87">
        <v>12.8905001818764</v>
      </c>
      <c r="Y87">
        <v>9.9044022781249197</v>
      </c>
      <c r="Z87">
        <v>8.1953938941187801</v>
      </c>
      <c r="AA87">
        <v>14.7454741123254</v>
      </c>
      <c r="AB87">
        <v>14.918206503884999</v>
      </c>
      <c r="AC87">
        <v>18.0046246974212</v>
      </c>
      <c r="AD87">
        <v>21.184980723125701</v>
      </c>
      <c r="AE87">
        <v>5.2749974192992797</v>
      </c>
      <c r="AF87">
        <v>15.785096461855201</v>
      </c>
      <c r="AG87">
        <v>14.3509315861037</v>
      </c>
      <c r="AJ87" s="2">
        <f>AVERAGE(D87:AG87)</f>
        <v>13.719995110758038</v>
      </c>
      <c r="AK87" s="2">
        <f t="shared" ref="AK87:AK88" si="36">_xlfn.STDEV.S(D87:AG87)</f>
        <v>4.3974594704504142</v>
      </c>
      <c r="AM87" s="1"/>
      <c r="AN87" s="1"/>
      <c r="AO87" s="1"/>
      <c r="AP87" s="1"/>
      <c r="AQ87" s="1"/>
    </row>
    <row r="88" spans="4:43" ht="15.75" x14ac:dyDescent="0.25">
      <c r="D88">
        <v>15.281855536900199</v>
      </c>
      <c r="E88">
        <v>16.281994007602101</v>
      </c>
      <c r="F88">
        <v>24.163373529004499</v>
      </c>
      <c r="G88">
        <v>13.5057844124273</v>
      </c>
      <c r="H88">
        <v>17.386665178296401</v>
      </c>
      <c r="I88">
        <v>17.881530171725</v>
      </c>
      <c r="J88">
        <v>14.7622334817548</v>
      </c>
      <c r="K88">
        <v>0.87662077354589796</v>
      </c>
      <c r="L88">
        <v>13.3586437334791</v>
      </c>
      <c r="M88">
        <v>9.9419811021514004</v>
      </c>
      <c r="N88">
        <v>0.80874559007980096</v>
      </c>
      <c r="O88">
        <v>0.89884958503475698</v>
      </c>
      <c r="P88">
        <v>0.76523586277782896</v>
      </c>
      <c r="Q88">
        <v>8.1175239878107295</v>
      </c>
      <c r="R88">
        <v>9.0764513704535599</v>
      </c>
      <c r="S88">
        <v>5.1880354539061297</v>
      </c>
      <c r="T88">
        <v>10.4260930417358</v>
      </c>
      <c r="U88">
        <v>18.322691289216799</v>
      </c>
      <c r="V88">
        <v>0.71786208232112703</v>
      </c>
      <c r="W88">
        <v>15.5736021185736</v>
      </c>
      <c r="X88">
        <v>17.172421463253801</v>
      </c>
      <c r="Y88">
        <v>7.1394885287541303</v>
      </c>
      <c r="Z88">
        <v>14.404189919392101</v>
      </c>
      <c r="AA88">
        <v>13.4921018554552</v>
      </c>
      <c r="AB88">
        <v>7.73553664007542</v>
      </c>
      <c r="AC88">
        <v>12.707846769944201</v>
      </c>
      <c r="AD88">
        <v>12.263015041633601</v>
      </c>
      <c r="AE88">
        <v>19.3881629335981</v>
      </c>
      <c r="AF88">
        <v>14.561298033946199</v>
      </c>
      <c r="AG88">
        <v>14.622804706931101</v>
      </c>
      <c r="AJ88" s="2">
        <f t="shared" ref="AJ88" si="37">AVERAGE(D88:AG88)</f>
        <v>11.560754606726022</v>
      </c>
      <c r="AK88" s="2">
        <f t="shared" si="36"/>
        <v>6.2889660653832493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2016-06-08T10:31:27Z</dcterms:modified>
</cp:coreProperties>
</file>