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9975" windowHeight="7950" activeTab="3"/>
  </bookViews>
  <sheets>
    <sheet name="Caso 1" sheetId="1" r:id="rId1"/>
    <sheet name="Caso 2" sheetId="2" r:id="rId2"/>
    <sheet name="Caso 3" sheetId="3" r:id="rId3"/>
    <sheet name="Caso 4" sheetId="4" r:id="rId4"/>
  </sheets>
  <calcPr calcId="145621"/>
</workbook>
</file>

<file path=xl/calcChain.xml><?xml version="1.0" encoding="utf-8"?>
<calcChain xmlns="http://schemas.openxmlformats.org/spreadsheetml/2006/main">
  <c r="AK88" i="4" l="1"/>
  <c r="AJ88" i="4"/>
  <c r="AK87" i="4"/>
  <c r="AJ87" i="4"/>
  <c r="AK86" i="4"/>
  <c r="AJ86" i="4"/>
  <c r="AK83" i="4"/>
  <c r="AJ83" i="4"/>
  <c r="AK82" i="4"/>
  <c r="AJ82" i="4"/>
  <c r="AK81" i="4"/>
  <c r="AJ81" i="4"/>
  <c r="AK78" i="4"/>
  <c r="AJ78" i="4"/>
  <c r="AK77" i="4"/>
  <c r="AJ77" i="4"/>
  <c r="AK76" i="4"/>
  <c r="AJ76" i="4"/>
  <c r="AN73" i="4"/>
  <c r="AM73" i="4"/>
  <c r="AK73" i="4"/>
  <c r="AJ73" i="4"/>
  <c r="AN72" i="4"/>
  <c r="AM72" i="4"/>
  <c r="AK72" i="4"/>
  <c r="AJ72" i="4"/>
  <c r="AN71" i="4"/>
  <c r="AM71" i="4"/>
  <c r="AK71" i="4"/>
  <c r="AJ71" i="4"/>
  <c r="AK67" i="4"/>
  <c r="AJ67" i="4"/>
  <c r="AK66" i="4"/>
  <c r="AJ66" i="4"/>
  <c r="AK63" i="4"/>
  <c r="AJ63" i="4"/>
  <c r="AK62" i="4"/>
  <c r="AJ62" i="4"/>
  <c r="AK59" i="4"/>
  <c r="AJ59" i="4"/>
  <c r="AK58" i="4"/>
  <c r="AJ58" i="4"/>
  <c r="AN57" i="4"/>
  <c r="AM57" i="4"/>
  <c r="AN56" i="4"/>
  <c r="AM56" i="4"/>
  <c r="AK55" i="4"/>
  <c r="AJ55" i="4"/>
  <c r="AK54" i="4"/>
  <c r="AJ54" i="4"/>
  <c r="AK50" i="4"/>
  <c r="AJ50" i="4"/>
  <c r="AK49" i="4"/>
  <c r="AJ49" i="4"/>
  <c r="AK48" i="4"/>
  <c r="AJ48" i="4"/>
  <c r="AK45" i="4"/>
  <c r="AJ45" i="4"/>
  <c r="AK44" i="4"/>
  <c r="AJ44" i="4"/>
  <c r="AK43" i="4"/>
  <c r="AJ43" i="4"/>
  <c r="AK40" i="4"/>
  <c r="AJ40" i="4"/>
  <c r="AK39" i="4"/>
  <c r="AJ39" i="4"/>
  <c r="AN38" i="4"/>
  <c r="AM38" i="4"/>
  <c r="AK38" i="4"/>
  <c r="AJ38" i="4"/>
  <c r="AN37" i="4"/>
  <c r="AM37" i="4"/>
  <c r="AN36" i="4"/>
  <c r="AM36" i="4"/>
  <c r="AK35" i="4"/>
  <c r="AJ35" i="4"/>
  <c r="AK34" i="4"/>
  <c r="AJ34" i="4"/>
  <c r="AK33" i="4"/>
  <c r="AJ33" i="4"/>
  <c r="AK29" i="4"/>
  <c r="AJ29" i="4"/>
  <c r="AK28" i="4"/>
  <c r="AJ28" i="4"/>
  <c r="AK27" i="4"/>
  <c r="AJ27" i="4"/>
  <c r="AK26" i="4"/>
  <c r="AJ26" i="4"/>
  <c r="AK25" i="4"/>
  <c r="AJ25" i="4"/>
  <c r="AK22" i="4"/>
  <c r="AJ22" i="4"/>
  <c r="AK21" i="4"/>
  <c r="AJ21" i="4"/>
  <c r="AK20" i="4"/>
  <c r="AJ20" i="4"/>
  <c r="AK19" i="4"/>
  <c r="AJ19" i="4"/>
  <c r="AK18" i="4"/>
  <c r="AJ18" i="4"/>
  <c r="AK15" i="4"/>
  <c r="AJ15" i="4"/>
  <c r="AK14" i="4"/>
  <c r="AJ14" i="4"/>
  <c r="AK13" i="4"/>
  <c r="AJ13" i="4"/>
  <c r="AK12" i="4"/>
  <c r="AJ12" i="4"/>
  <c r="AK11" i="4"/>
  <c r="AJ11" i="4"/>
  <c r="AN9" i="4"/>
  <c r="AN8" i="4"/>
  <c r="AK8" i="4"/>
  <c r="AJ8" i="4"/>
  <c r="AN7" i="4"/>
  <c r="AK7" i="4"/>
  <c r="AJ7" i="4"/>
  <c r="AN6" i="4"/>
  <c r="AK6" i="4"/>
  <c r="AJ6" i="4"/>
  <c r="AN5" i="4"/>
  <c r="AK5" i="4"/>
  <c r="AJ5" i="4"/>
  <c r="AM6" i="4" s="1"/>
  <c r="AK4" i="4"/>
  <c r="AJ4" i="4"/>
  <c r="AM7" i="4" l="1"/>
  <c r="AM76" i="4"/>
  <c r="AN76" i="4" s="1"/>
  <c r="AP76" i="4"/>
  <c r="AM9" i="4"/>
  <c r="AM78" i="4" s="1"/>
  <c r="AN78" i="4" s="1"/>
  <c r="AP77" i="4"/>
  <c r="AM5" i="4"/>
  <c r="AM8" i="4"/>
  <c r="AM42" i="4" s="1"/>
  <c r="AN42" i="4" s="1"/>
  <c r="AO76" i="4"/>
  <c r="AP78" i="4"/>
  <c r="AO78" i="4"/>
  <c r="AM41" i="4"/>
  <c r="AN41" i="4" s="1"/>
  <c r="AO77" i="4"/>
  <c r="AK88" i="3"/>
  <c r="AJ88" i="3"/>
  <c r="AK87" i="3"/>
  <c r="AJ87" i="3"/>
  <c r="AK86" i="3"/>
  <c r="AJ86" i="3"/>
  <c r="AK83" i="3"/>
  <c r="AJ83" i="3"/>
  <c r="AK82" i="3"/>
  <c r="AJ82" i="3"/>
  <c r="AK81" i="3"/>
  <c r="AJ81" i="3"/>
  <c r="AK78" i="3"/>
  <c r="AJ78" i="3"/>
  <c r="AK77" i="3"/>
  <c r="AJ77" i="3"/>
  <c r="AK76" i="3"/>
  <c r="AJ76" i="3"/>
  <c r="AN73" i="3"/>
  <c r="AM73" i="3"/>
  <c r="AK73" i="3"/>
  <c r="AJ73" i="3"/>
  <c r="AN72" i="3"/>
  <c r="AM72" i="3"/>
  <c r="AK72" i="3"/>
  <c r="AJ72" i="3"/>
  <c r="AN71" i="3"/>
  <c r="AM71" i="3"/>
  <c r="AK71" i="3"/>
  <c r="AJ71" i="3"/>
  <c r="AK67" i="3"/>
  <c r="AJ67" i="3"/>
  <c r="AK66" i="3"/>
  <c r="AJ66" i="3"/>
  <c r="AK63" i="3"/>
  <c r="AJ63" i="3"/>
  <c r="AK62" i="3"/>
  <c r="AJ62" i="3"/>
  <c r="AK59" i="3"/>
  <c r="AJ59" i="3"/>
  <c r="AK58" i="3"/>
  <c r="AJ58" i="3"/>
  <c r="AN57" i="3"/>
  <c r="AM57" i="3"/>
  <c r="AN56" i="3"/>
  <c r="AM56" i="3"/>
  <c r="AK55" i="3"/>
  <c r="AJ55" i="3"/>
  <c r="AK54" i="3"/>
  <c r="AJ54" i="3"/>
  <c r="AK50" i="3"/>
  <c r="AJ50" i="3"/>
  <c r="AK49" i="3"/>
  <c r="AJ49" i="3"/>
  <c r="AK48" i="3"/>
  <c r="AJ48" i="3"/>
  <c r="AK45" i="3"/>
  <c r="AJ45" i="3"/>
  <c r="AK44" i="3"/>
  <c r="AJ44" i="3"/>
  <c r="AK43" i="3"/>
  <c r="AJ43" i="3"/>
  <c r="AK40" i="3"/>
  <c r="AJ40" i="3"/>
  <c r="AK39" i="3"/>
  <c r="AJ39" i="3"/>
  <c r="AN38" i="3"/>
  <c r="AM38" i="3"/>
  <c r="AK38" i="3"/>
  <c r="AJ38" i="3"/>
  <c r="AN37" i="3"/>
  <c r="AM37" i="3"/>
  <c r="AN36" i="3"/>
  <c r="AM36" i="3"/>
  <c r="AK35" i="3"/>
  <c r="AJ35" i="3"/>
  <c r="AK34" i="3"/>
  <c r="AJ34" i="3"/>
  <c r="AK33" i="3"/>
  <c r="AJ33" i="3"/>
  <c r="AK29" i="3"/>
  <c r="AJ29" i="3"/>
  <c r="AK28" i="3"/>
  <c r="AJ28" i="3"/>
  <c r="AK27" i="3"/>
  <c r="AJ27" i="3"/>
  <c r="AK26" i="3"/>
  <c r="AJ26" i="3"/>
  <c r="AK25" i="3"/>
  <c r="AJ25" i="3"/>
  <c r="AK22" i="3"/>
  <c r="AJ22" i="3"/>
  <c r="AK21" i="3"/>
  <c r="AJ21" i="3"/>
  <c r="AK20" i="3"/>
  <c r="AJ20" i="3"/>
  <c r="AK19" i="3"/>
  <c r="AJ19" i="3"/>
  <c r="AK18" i="3"/>
  <c r="AJ18" i="3"/>
  <c r="AK15" i="3"/>
  <c r="AJ15" i="3"/>
  <c r="AK14" i="3"/>
  <c r="AJ14" i="3"/>
  <c r="AK13" i="3"/>
  <c r="AJ13" i="3"/>
  <c r="AK12" i="3"/>
  <c r="AJ12" i="3"/>
  <c r="AK11" i="3"/>
  <c r="AJ11" i="3"/>
  <c r="AN9" i="3"/>
  <c r="AN8" i="3"/>
  <c r="AK8" i="3"/>
  <c r="AJ8" i="3"/>
  <c r="AN7" i="3"/>
  <c r="AK7" i="3"/>
  <c r="AJ7" i="3"/>
  <c r="AM8" i="3" s="1"/>
  <c r="AN6" i="3"/>
  <c r="AK6" i="3"/>
  <c r="AJ6" i="3"/>
  <c r="AN5" i="3"/>
  <c r="AK5" i="3"/>
  <c r="AJ5" i="3"/>
  <c r="AM6" i="3" s="1"/>
  <c r="AK4" i="3"/>
  <c r="AJ4" i="3"/>
  <c r="AM61" i="4" l="1"/>
  <c r="AN61" i="4" s="1"/>
  <c r="AM43" i="4"/>
  <c r="AN43" i="4" s="1"/>
  <c r="AM60" i="4"/>
  <c r="AN60" i="4" s="1"/>
  <c r="AM77" i="4"/>
  <c r="AN77" i="4" s="1"/>
  <c r="AM77" i="3"/>
  <c r="AN77" i="3" s="1"/>
  <c r="AM5" i="3"/>
  <c r="AM9" i="3"/>
  <c r="AM43" i="3" s="1"/>
  <c r="AN43" i="3" s="1"/>
  <c r="AM7" i="3"/>
  <c r="AM76" i="3" s="1"/>
  <c r="AN76" i="3" s="1"/>
  <c r="AM42" i="3"/>
  <c r="AN42" i="3" s="1"/>
  <c r="AP77" i="3"/>
  <c r="AP76" i="3"/>
  <c r="AP78" i="3"/>
  <c r="AM60" i="3"/>
  <c r="AN60" i="3" s="1"/>
  <c r="AM41" i="3"/>
  <c r="AN41" i="3" s="1"/>
  <c r="AO78" i="3"/>
  <c r="AO77" i="3"/>
  <c r="AO76" i="3"/>
  <c r="AP77" i="1"/>
  <c r="AP78" i="1"/>
  <c r="AP76" i="1"/>
  <c r="AP76" i="2"/>
  <c r="AP77" i="2"/>
  <c r="AP78" i="2"/>
  <c r="AJ33" i="2"/>
  <c r="AN57" i="2"/>
  <c r="AN56" i="2"/>
  <c r="AM57" i="2"/>
  <c r="AM61" i="2" s="1"/>
  <c r="AN61" i="2" s="1"/>
  <c r="AM56" i="2"/>
  <c r="AM60" i="2" s="1"/>
  <c r="AN60" i="2" s="1"/>
  <c r="AN73" i="2"/>
  <c r="AM73" i="2"/>
  <c r="AM78" i="2" s="1"/>
  <c r="AN78" i="2" s="1"/>
  <c r="AN72" i="2"/>
  <c r="AO77" i="2" s="1"/>
  <c r="AM72" i="2"/>
  <c r="AM77" i="2" s="1"/>
  <c r="AN77" i="2" s="1"/>
  <c r="AN71" i="2"/>
  <c r="AM71" i="2"/>
  <c r="AM76" i="2" s="1"/>
  <c r="AN76" i="2" s="1"/>
  <c r="AN38" i="2"/>
  <c r="AM38" i="2"/>
  <c r="AM43" i="2" s="1"/>
  <c r="AN43" i="2" s="1"/>
  <c r="AN37" i="2"/>
  <c r="AM37" i="2"/>
  <c r="AN36" i="2"/>
  <c r="AM36" i="2"/>
  <c r="AM41" i="2" s="1"/>
  <c r="AN41" i="2" s="1"/>
  <c r="AN9" i="2"/>
  <c r="AO78" i="2" s="1"/>
  <c r="AM9" i="2"/>
  <c r="AN8" i="2"/>
  <c r="AM8" i="2"/>
  <c r="AN7" i="2"/>
  <c r="AM7" i="2"/>
  <c r="AN6" i="2"/>
  <c r="AM6" i="2"/>
  <c r="AN5" i="2"/>
  <c r="AM5" i="2"/>
  <c r="AK88" i="2"/>
  <c r="AJ88" i="2"/>
  <c r="AK87" i="2"/>
  <c r="AJ87" i="2"/>
  <c r="AK86" i="2"/>
  <c r="AJ86" i="2"/>
  <c r="AK83" i="2"/>
  <c r="AJ83" i="2"/>
  <c r="AK82" i="2"/>
  <c r="AJ82" i="2"/>
  <c r="AK81" i="2"/>
  <c r="AJ81" i="2"/>
  <c r="AK78" i="2"/>
  <c r="AJ78" i="2"/>
  <c r="AK77" i="2"/>
  <c r="AJ77" i="2"/>
  <c r="AK76" i="2"/>
  <c r="AJ76" i="2"/>
  <c r="AK73" i="2"/>
  <c r="AJ73" i="2"/>
  <c r="AK72" i="2"/>
  <c r="AJ72" i="2"/>
  <c r="AK71" i="2"/>
  <c r="AJ71" i="2"/>
  <c r="AK67" i="2"/>
  <c r="AJ67" i="2"/>
  <c r="AK66" i="2"/>
  <c r="AJ66" i="2"/>
  <c r="AK63" i="2"/>
  <c r="AJ63" i="2"/>
  <c r="AK62" i="2"/>
  <c r="AJ62" i="2"/>
  <c r="AK59" i="2"/>
  <c r="AJ59" i="2"/>
  <c r="AK58" i="2"/>
  <c r="AJ58" i="2"/>
  <c r="AK55" i="2"/>
  <c r="AJ55" i="2"/>
  <c r="AK54" i="2"/>
  <c r="AJ54" i="2"/>
  <c r="AK50" i="2"/>
  <c r="AJ50" i="2"/>
  <c r="AK49" i="2"/>
  <c r="AJ49" i="2"/>
  <c r="AK48" i="2"/>
  <c r="AJ48" i="2"/>
  <c r="AK45" i="2"/>
  <c r="AJ45" i="2"/>
  <c r="AK44" i="2"/>
  <c r="AJ44" i="2"/>
  <c r="AK43" i="2"/>
  <c r="AJ43" i="2"/>
  <c r="AK40" i="2"/>
  <c r="AJ40" i="2"/>
  <c r="AK39" i="2"/>
  <c r="AJ39" i="2"/>
  <c r="AK38" i="2"/>
  <c r="AJ38" i="2"/>
  <c r="AK35" i="2"/>
  <c r="AJ35" i="2"/>
  <c r="AK34" i="2"/>
  <c r="AJ34" i="2"/>
  <c r="AK33" i="2"/>
  <c r="AK29" i="2"/>
  <c r="AJ29" i="2"/>
  <c r="AK28" i="2"/>
  <c r="AJ28" i="2"/>
  <c r="AK27" i="2"/>
  <c r="AJ27" i="2"/>
  <c r="AK26" i="2"/>
  <c r="AJ26" i="2"/>
  <c r="AK25" i="2"/>
  <c r="AJ25" i="2"/>
  <c r="AK22" i="2"/>
  <c r="AJ22" i="2"/>
  <c r="AK21" i="2"/>
  <c r="AJ21" i="2"/>
  <c r="AK20" i="2"/>
  <c r="AJ20" i="2"/>
  <c r="AK19" i="2"/>
  <c r="AJ19" i="2"/>
  <c r="AK18" i="2"/>
  <c r="AJ18" i="2"/>
  <c r="AK15" i="2"/>
  <c r="AJ15" i="2"/>
  <c r="AK14" i="2"/>
  <c r="AJ14" i="2"/>
  <c r="AK13" i="2"/>
  <c r="AJ13" i="2"/>
  <c r="AK12" i="2"/>
  <c r="AJ12" i="2"/>
  <c r="AK11" i="2"/>
  <c r="AJ11" i="2"/>
  <c r="AK8" i="2"/>
  <c r="AJ8" i="2"/>
  <c r="AK7" i="2"/>
  <c r="AJ7" i="2"/>
  <c r="AK6" i="2"/>
  <c r="AJ6" i="2"/>
  <c r="AK5" i="2"/>
  <c r="AJ5" i="2"/>
  <c r="AK4" i="2"/>
  <c r="AJ4" i="2"/>
  <c r="AM78" i="3" l="1"/>
  <c r="AN78" i="3" s="1"/>
  <c r="AM61" i="3"/>
  <c r="AN61" i="3" s="1"/>
  <c r="AO76" i="2"/>
  <c r="AM42" i="2"/>
  <c r="AN42" i="2" s="1"/>
  <c r="AO77" i="1"/>
  <c r="AO78" i="1"/>
  <c r="AO76" i="1"/>
  <c r="AN77" i="1"/>
  <c r="AN78" i="1"/>
  <c r="AN76" i="1"/>
  <c r="AM77" i="1"/>
  <c r="AM78" i="1"/>
  <c r="AM76" i="1"/>
  <c r="AN73" i="1"/>
  <c r="AN72" i="1"/>
  <c r="AN71" i="1"/>
  <c r="AM72" i="1"/>
  <c r="AM73" i="1"/>
  <c r="AM71" i="1"/>
  <c r="AK88" i="1"/>
  <c r="AK87" i="1"/>
  <c r="AK86" i="1"/>
  <c r="AK83" i="1"/>
  <c r="AK82" i="1"/>
  <c r="AK81" i="1"/>
  <c r="AK78" i="1"/>
  <c r="AK77" i="1"/>
  <c r="AK76" i="1"/>
  <c r="AK73" i="1"/>
  <c r="AK72" i="1"/>
  <c r="AK71" i="1"/>
  <c r="AJ88" i="1"/>
  <c r="AJ87" i="1"/>
  <c r="AJ86" i="1"/>
  <c r="AJ83" i="1"/>
  <c r="AJ82" i="1"/>
  <c r="AJ81" i="1"/>
  <c r="AJ78" i="1"/>
  <c r="AJ77" i="1"/>
  <c r="AJ76" i="1"/>
  <c r="AJ73" i="1"/>
  <c r="AJ72" i="1"/>
  <c r="AJ71" i="1"/>
  <c r="AN50" i="1"/>
  <c r="AN49" i="1"/>
  <c r="AM50" i="1"/>
  <c r="AM49" i="1"/>
  <c r="AN47" i="1"/>
  <c r="AN46" i="1"/>
  <c r="AM47" i="1"/>
  <c r="AM46" i="1"/>
  <c r="AK67" i="1"/>
  <c r="AK66" i="1"/>
  <c r="AK63" i="1"/>
  <c r="AK62" i="1"/>
  <c r="AK59" i="1"/>
  <c r="AK58" i="1"/>
  <c r="AK55" i="1"/>
  <c r="AK54" i="1"/>
  <c r="AJ67" i="1"/>
  <c r="AJ66" i="1"/>
  <c r="AJ63" i="1"/>
  <c r="AJ62" i="1"/>
  <c r="AJ59" i="1"/>
  <c r="AJ58" i="1"/>
  <c r="AJ55" i="1"/>
  <c r="AJ54" i="1"/>
  <c r="AJ50" i="1"/>
  <c r="AJ49" i="1"/>
  <c r="AN37" i="1"/>
  <c r="AN38" i="1"/>
  <c r="AM38" i="1"/>
  <c r="AM37" i="1"/>
  <c r="AN36" i="1"/>
  <c r="AM36" i="1"/>
  <c r="AK50" i="1"/>
  <c r="AK49" i="1"/>
  <c r="AK48" i="1"/>
  <c r="AJ48" i="1"/>
  <c r="AK45" i="1"/>
  <c r="AJ45" i="1"/>
  <c r="AK44" i="1"/>
  <c r="AJ44" i="1"/>
  <c r="AK43" i="1"/>
  <c r="AJ43" i="1"/>
  <c r="AK40" i="1"/>
  <c r="AJ40" i="1"/>
  <c r="AK39" i="1"/>
  <c r="AJ39" i="1"/>
  <c r="AK38" i="1"/>
  <c r="AJ38" i="1"/>
  <c r="AK35" i="1"/>
  <c r="AJ35" i="1"/>
  <c r="AK34" i="1"/>
  <c r="AJ34" i="1"/>
  <c r="AK33" i="1"/>
  <c r="AJ33" i="1"/>
  <c r="AN6" i="1" l="1"/>
  <c r="AN7" i="1"/>
  <c r="AN8" i="1"/>
  <c r="AN9" i="1"/>
  <c r="AN5" i="1"/>
  <c r="AK29" i="1"/>
  <c r="AJ29" i="1"/>
  <c r="AK28" i="1"/>
  <c r="AJ28" i="1"/>
  <c r="AK27" i="1"/>
  <c r="AJ27" i="1"/>
  <c r="AK26" i="1"/>
  <c r="AJ26" i="1"/>
  <c r="AK25" i="1"/>
  <c r="AJ25" i="1"/>
  <c r="AK22" i="1"/>
  <c r="AJ22" i="1"/>
  <c r="AK21" i="1"/>
  <c r="AJ21" i="1"/>
  <c r="AK20" i="1"/>
  <c r="AJ20" i="1"/>
  <c r="AK19" i="1"/>
  <c r="AJ19" i="1"/>
  <c r="AK18" i="1"/>
  <c r="AJ18" i="1"/>
  <c r="AK15" i="1"/>
  <c r="AJ15" i="1"/>
  <c r="AK14" i="1"/>
  <c r="AJ14" i="1"/>
  <c r="AK13" i="1"/>
  <c r="AJ13" i="1"/>
  <c r="AK12" i="1"/>
  <c r="AJ12" i="1"/>
  <c r="AK11" i="1"/>
  <c r="AJ11" i="1"/>
  <c r="AK5" i="1"/>
  <c r="AK6" i="1"/>
  <c r="AK7" i="1"/>
  <c r="AK8" i="1"/>
  <c r="AK4" i="1"/>
  <c r="AJ5" i="1"/>
  <c r="AM6" i="1" s="1"/>
  <c r="AJ6" i="1"/>
  <c r="AJ7" i="1"/>
  <c r="AJ8" i="1"/>
  <c r="AJ4" i="1"/>
  <c r="AM9" i="1" l="1"/>
  <c r="AM43" i="1" s="1"/>
  <c r="AN43" i="1" s="1"/>
  <c r="AM8" i="1"/>
  <c r="AM42" i="1" s="1"/>
  <c r="AN42" i="1" s="1"/>
  <c r="AM5" i="1"/>
  <c r="AM7" i="1"/>
  <c r="AM41" i="1" s="1"/>
  <c r="AN41" i="1" s="1"/>
</calcChain>
</file>

<file path=xl/sharedStrings.xml><?xml version="1.0" encoding="utf-8"?>
<sst xmlns="http://schemas.openxmlformats.org/spreadsheetml/2006/main" count="92" uniqueCount="14">
  <si>
    <t>Media</t>
  </si>
  <si>
    <t>eficiencia_phi1_iso</t>
  </si>
  <si>
    <t>Desv. Tip</t>
  </si>
  <si>
    <t>Tabla 1</t>
  </si>
  <si>
    <t>Clusters1</t>
  </si>
  <si>
    <t>2clusters</t>
  </si>
  <si>
    <t>Clusters 1</t>
  </si>
  <si>
    <t>Clusters 2</t>
  </si>
  <si>
    <t>Media general</t>
  </si>
  <si>
    <t>Diferencia con cluster 1</t>
  </si>
  <si>
    <t>Cluster 3</t>
  </si>
  <si>
    <t>%</t>
  </si>
  <si>
    <t>Desv general</t>
  </si>
  <si>
    <t>Cluster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</si>
</sst>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P88"/>
  <sheetViews>
    <sheetView topLeftCell="V31" zoomScale="85" zoomScaleNormal="85" workbookViewId="0">
      <selection activeCell="AP76" sqref="AP76:AP78"/>
    </sheetView>
  </sheetViews>
  <sheetFormatPr baseColWidth="10" defaultColWidth="9.140625" defaultRowHeight="15.75" x14ac:dyDescent="0.25"/>
  <cols>
    <col min="1" max="38" width="9.140625" style="1"/>
    <col min="39" max="39" width="11.85546875" style="1" bestFit="1" customWidth="1"/>
    <col min="40" max="16384" width="9.140625" style="1"/>
  </cols>
  <sheetData>
    <row r="1" spans="4:40" x14ac:dyDescent="0.25">
      <c r="AF1" s="1" t="s">
        <v>3</v>
      </c>
    </row>
    <row r="2" spans="4:40" x14ac:dyDescent="0.25">
      <c r="AC2" s="1" t="s">
        <v>4</v>
      </c>
    </row>
    <row r="3" spans="4:40" x14ac:dyDescent="0.25">
      <c r="AF3" s="1" t="s">
        <v>1</v>
      </c>
      <c r="AJ3" s="1" t="s">
        <v>0</v>
      </c>
      <c r="AK3" s="1" t="s">
        <v>2</v>
      </c>
    </row>
    <row r="4" spans="4:40" x14ac:dyDescent="0.25">
      <c r="D4" s="1">
        <v>1.76841368924859</v>
      </c>
      <c r="E4" s="1">
        <v>1.7974787734081801</v>
      </c>
      <c r="F4" s="1">
        <v>1.7485687214544401</v>
      </c>
      <c r="G4" s="1">
        <v>1.7241083989839301</v>
      </c>
      <c r="H4" s="1">
        <v>1.9120016069360499</v>
      </c>
      <c r="I4" s="1">
        <v>1.8704951223000099</v>
      </c>
      <c r="J4" s="1">
        <v>1.84957205833219</v>
      </c>
      <c r="K4" s="1">
        <v>1.85235432465392</v>
      </c>
      <c r="L4" s="1">
        <v>1.7944186269226901</v>
      </c>
      <c r="M4" s="1">
        <v>1.7810171649675499</v>
      </c>
      <c r="N4" s="1">
        <v>1.7136782970486999</v>
      </c>
      <c r="O4" s="1">
        <v>1.7651757508719199</v>
      </c>
      <c r="P4" s="1">
        <v>1.8572922150603099</v>
      </c>
      <c r="Q4" s="1">
        <v>1.75338685285012</v>
      </c>
      <c r="R4" s="1">
        <v>1.8407463699570601</v>
      </c>
      <c r="S4" s="1">
        <v>1.7997201719153499</v>
      </c>
      <c r="T4" s="1">
        <v>1.82852003354361</v>
      </c>
      <c r="U4" s="1">
        <v>1.85254287533717</v>
      </c>
      <c r="V4" s="1">
        <v>1.8122214348080301</v>
      </c>
      <c r="W4" s="1">
        <v>1.81591633257867</v>
      </c>
      <c r="X4" s="1">
        <v>1.69354823899394</v>
      </c>
      <c r="Y4" s="1">
        <v>1.7779159097696799</v>
      </c>
      <c r="Z4" s="1">
        <v>1.79344462050898</v>
      </c>
      <c r="AA4" s="1">
        <v>1.82548734795254</v>
      </c>
      <c r="AB4" s="1">
        <v>1.7822018670644799</v>
      </c>
      <c r="AC4" s="1">
        <v>1.8515095682631399</v>
      </c>
      <c r="AD4" s="1">
        <v>1.5816605573054701</v>
      </c>
      <c r="AE4" s="1">
        <v>1.7792347617022</v>
      </c>
      <c r="AF4" s="1">
        <v>1.7804677379035201</v>
      </c>
      <c r="AG4" s="1">
        <v>1.83900787116494</v>
      </c>
      <c r="AJ4" s="2">
        <f>AVERAGE(D4:AG4)</f>
        <v>1.7947369100602455</v>
      </c>
      <c r="AK4" s="2">
        <f>_xlfn.STDEV.S(D4:AG4)</f>
        <v>6.3497700293216511E-2</v>
      </c>
      <c r="AM4" s="1" t="s">
        <v>0</v>
      </c>
    </row>
    <row r="5" spans="4:40" x14ac:dyDescent="0.25">
      <c r="D5" s="1">
        <v>3.7343634839929698</v>
      </c>
      <c r="E5" s="1">
        <v>4.2150478047006601</v>
      </c>
      <c r="F5" s="1">
        <v>4.0351595518904402</v>
      </c>
      <c r="G5" s="1">
        <v>3.7314906902293301</v>
      </c>
      <c r="H5" s="1">
        <v>3.9534020139789501</v>
      </c>
      <c r="I5" s="1">
        <v>4.3272318293170802</v>
      </c>
      <c r="J5" s="1">
        <v>3.9216710125460099</v>
      </c>
      <c r="K5" s="1">
        <v>3.9869949837009</v>
      </c>
      <c r="L5" s="1">
        <v>4.0828729458484903</v>
      </c>
      <c r="M5" s="1">
        <v>4.1764879577392202</v>
      </c>
      <c r="N5" s="1">
        <v>4.1089638767232701</v>
      </c>
      <c r="O5" s="1">
        <v>4.33982597121617</v>
      </c>
      <c r="P5" s="1">
        <v>4.0116629218277096</v>
      </c>
      <c r="Q5" s="1">
        <v>4.2568784362100498</v>
      </c>
      <c r="R5" s="1">
        <v>4.2370953551257298</v>
      </c>
      <c r="S5" s="1">
        <v>4.2231833017189704</v>
      </c>
      <c r="T5" s="1">
        <v>4.2198686695239704</v>
      </c>
      <c r="U5" s="1">
        <v>4.0773249793836097</v>
      </c>
      <c r="V5" s="1">
        <v>4.2463849359124399</v>
      </c>
      <c r="W5" s="1">
        <v>4.1321109630626403</v>
      </c>
      <c r="X5" s="1">
        <v>4.3451885948415896</v>
      </c>
      <c r="Y5" s="1">
        <v>4.1362073919687701</v>
      </c>
      <c r="Z5" s="1">
        <v>4.1400317721505102</v>
      </c>
      <c r="AA5" s="1">
        <v>3.59328420239583</v>
      </c>
      <c r="AB5" s="1">
        <v>4.1139749620962904</v>
      </c>
      <c r="AC5" s="1">
        <v>3.99625436507861</v>
      </c>
      <c r="AD5" s="1">
        <v>4.2022922592822702</v>
      </c>
      <c r="AE5" s="1">
        <v>3.8464114140938102</v>
      </c>
      <c r="AF5" s="1">
        <v>4.1900637929309203</v>
      </c>
      <c r="AG5" s="1">
        <v>4.2750229174839198</v>
      </c>
      <c r="AJ5" s="2">
        <f t="shared" ref="AJ5:AJ8" si="0">AVERAGE(D5:AG5)</f>
        <v>4.0952251118990386</v>
      </c>
      <c r="AK5" s="2">
        <f t="shared" ref="AK5:AK8" si="1">_xlfn.STDEV.S(D5:AG5)</f>
        <v>0.18714499854182129</v>
      </c>
      <c r="AM5" s="2">
        <f>AVERAGE(AJ4,AJ11,AJ18,AJ25)</f>
        <v>1.8271014770054457</v>
      </c>
      <c r="AN5" s="2">
        <f>_xlfn.STDEV.S(D4:AG4,D11:AG11,D18:AG18,D25:AG25)</f>
        <v>8.2037533859684875E-2</v>
      </c>
    </row>
    <row r="6" spans="4:40" x14ac:dyDescent="0.25">
      <c r="D6" s="1">
        <v>6.3725209278012596</v>
      </c>
      <c r="E6" s="1">
        <v>6.4780233110990197</v>
      </c>
      <c r="F6" s="1">
        <v>6.1960859743957002</v>
      </c>
      <c r="G6" s="1">
        <v>6.5868852471134396</v>
      </c>
      <c r="H6" s="1">
        <v>7.3014765856240498</v>
      </c>
      <c r="I6" s="1">
        <v>6.0852778378988202</v>
      </c>
      <c r="J6" s="1">
        <v>6.5637989650540103</v>
      </c>
      <c r="K6" s="1">
        <v>6.68529235029572</v>
      </c>
      <c r="L6" s="1">
        <v>6.5433409795870796</v>
      </c>
      <c r="M6" s="1">
        <v>6.2266282061210596</v>
      </c>
      <c r="N6" s="1">
        <v>6.9069740514001996</v>
      </c>
      <c r="O6" s="1">
        <v>6.5338838475021497</v>
      </c>
      <c r="P6" s="1">
        <v>6.8945563423400502</v>
      </c>
      <c r="Q6" s="1">
        <v>6.3343412542467998</v>
      </c>
      <c r="R6" s="1">
        <v>6.26676446304403</v>
      </c>
      <c r="S6" s="1">
        <v>6.0449732971288599</v>
      </c>
      <c r="T6" s="1">
        <v>6.9993569732485401</v>
      </c>
      <c r="U6" s="1">
        <v>6.6664397525287598</v>
      </c>
      <c r="V6" s="1">
        <v>6.1878648465762298</v>
      </c>
      <c r="W6" s="1">
        <v>7.1343996106917702</v>
      </c>
      <c r="X6" s="1">
        <v>6.6289251913567604</v>
      </c>
      <c r="Y6" s="1">
        <v>6.70286898190166</v>
      </c>
      <c r="Z6" s="1">
        <v>6.6024140451118196</v>
      </c>
      <c r="AA6" s="1">
        <v>6.02775245431617</v>
      </c>
      <c r="AB6" s="1">
        <v>6.0537668105035403</v>
      </c>
      <c r="AC6" s="1">
        <v>6.2317679826039596</v>
      </c>
      <c r="AD6" s="1">
        <v>5.9652623679756402</v>
      </c>
      <c r="AE6" s="1">
        <v>6.0250086614230103</v>
      </c>
      <c r="AF6" s="1">
        <v>6.9083316257442204</v>
      </c>
      <c r="AG6" s="1">
        <v>6.8851396097264397</v>
      </c>
      <c r="AJ6" s="2">
        <f t="shared" si="0"/>
        <v>6.501337418478693</v>
      </c>
      <c r="AK6" s="2">
        <f t="shared" si="1"/>
        <v>0.3630922510883024</v>
      </c>
      <c r="AM6" s="2">
        <f t="shared" ref="AM6:AM9" si="2">AVERAGE(AJ5,AJ12,AJ19,AJ26)</f>
        <v>4.1624203434980949</v>
      </c>
      <c r="AN6" s="2">
        <f>_xlfn.STDEV.S(D5:AG5,D12:AG12,D19:AG19,D26:AG26)</f>
        <v>0.24505047745601549</v>
      </c>
    </row>
    <row r="7" spans="4:40" x14ac:dyDescent="0.25">
      <c r="D7" s="1">
        <v>7.5583767762201797</v>
      </c>
      <c r="E7" s="1">
        <v>8.6344403668319494</v>
      </c>
      <c r="F7" s="1">
        <v>7.1180705396725603</v>
      </c>
      <c r="G7" s="1">
        <v>8.3815671171456803</v>
      </c>
      <c r="H7" s="1">
        <v>6.7330711172063902</v>
      </c>
      <c r="I7" s="1">
        <v>9.06025369771206</v>
      </c>
      <c r="J7" s="1">
        <v>8.6371440681613407</v>
      </c>
      <c r="K7" s="1">
        <v>7.8276976706125101</v>
      </c>
      <c r="L7" s="1">
        <v>8.7815754233605308</v>
      </c>
      <c r="M7" s="1">
        <v>8.9186923994992409</v>
      </c>
      <c r="N7" s="1">
        <v>6.7959602162074901</v>
      </c>
      <c r="O7" s="1">
        <v>9.6354287035839192</v>
      </c>
      <c r="P7" s="1">
        <v>8.5281530099220806</v>
      </c>
      <c r="Q7" s="1">
        <v>10.970904313663601</v>
      </c>
      <c r="R7" s="1">
        <v>7.9142620466058098</v>
      </c>
      <c r="S7" s="1">
        <v>8.0148982986045905</v>
      </c>
      <c r="T7" s="1">
        <v>9.4832669759101105</v>
      </c>
      <c r="U7" s="1">
        <v>10.094723324779901</v>
      </c>
      <c r="V7" s="1">
        <v>9.9246347073110801</v>
      </c>
      <c r="W7" s="1">
        <v>9.5258156422449307</v>
      </c>
      <c r="X7" s="1">
        <v>6.7392246963921103</v>
      </c>
      <c r="Y7" s="1">
        <v>9.2874677117839894</v>
      </c>
      <c r="Z7" s="1">
        <v>10.4936249517764</v>
      </c>
      <c r="AA7" s="1">
        <v>9.8922337279093799</v>
      </c>
      <c r="AB7" s="1">
        <v>8.0345368416171699</v>
      </c>
      <c r="AC7" s="1">
        <v>6.9676874579195101</v>
      </c>
      <c r="AD7" s="1">
        <v>7.9578500598224799</v>
      </c>
      <c r="AE7" s="1">
        <v>9.4795518604895808</v>
      </c>
      <c r="AF7" s="1">
        <v>8.1280037983880096</v>
      </c>
      <c r="AG7" s="1">
        <v>9.0377868786907793</v>
      </c>
      <c r="AJ7" s="2">
        <f t="shared" si="0"/>
        <v>8.6185634800015123</v>
      </c>
      <c r="AK7" s="2">
        <f t="shared" si="1"/>
        <v>1.1434431893043768</v>
      </c>
      <c r="AM7" s="2">
        <f t="shared" si="2"/>
        <v>6.5606489863516559</v>
      </c>
      <c r="AN7" s="2">
        <f>_xlfn.STDEV.S(D6:AG6,D13:AG13,D20:AG20,D27:AG27)</f>
        <v>0.51345734521823472</v>
      </c>
    </row>
    <row r="8" spans="4:40" x14ac:dyDescent="0.25">
      <c r="D8" s="1">
        <v>6.9045179402324104</v>
      </c>
      <c r="E8" s="1">
        <v>7.5024169577951696</v>
      </c>
      <c r="F8" s="1">
        <v>8.9898289153200608</v>
      </c>
      <c r="G8" s="1">
        <v>8.5739666965590597</v>
      </c>
      <c r="H8" s="1">
        <v>5.5454569550898496</v>
      </c>
      <c r="I8" s="1">
        <v>9.0308381174199006</v>
      </c>
      <c r="J8" s="1">
        <v>7.5727900372846202</v>
      </c>
      <c r="K8" s="1">
        <v>4.0125381525124704</v>
      </c>
      <c r="L8" s="1">
        <v>7.7349944925629597</v>
      </c>
      <c r="M8" s="1">
        <v>8.69370174711886</v>
      </c>
      <c r="N8" s="1">
        <v>6.6439352317873404</v>
      </c>
      <c r="O8" s="1">
        <v>8.0254668366692297</v>
      </c>
      <c r="P8" s="1">
        <v>6.24609788959659</v>
      </c>
      <c r="Q8" s="1">
        <v>8.2555440668988709</v>
      </c>
      <c r="R8" s="1">
        <v>9.15263701465053</v>
      </c>
      <c r="S8" s="1">
        <v>7.8937752474801401</v>
      </c>
      <c r="T8" s="1">
        <v>9.3960511648081901</v>
      </c>
      <c r="U8" s="1">
        <v>11.0082793593812</v>
      </c>
      <c r="V8" s="1">
        <v>8.4350654347341898</v>
      </c>
      <c r="W8" s="1">
        <v>9.5977068365127707</v>
      </c>
      <c r="X8" s="1">
        <v>8.0944036169443496</v>
      </c>
      <c r="Y8" s="1">
        <v>6.6008809043872096</v>
      </c>
      <c r="Z8" s="1">
        <v>9.4102480686046803</v>
      </c>
      <c r="AA8" s="1">
        <v>7.4831024679043701</v>
      </c>
      <c r="AB8" s="1">
        <v>7.9301137556318304</v>
      </c>
      <c r="AC8" s="1">
        <v>6.18986489595662</v>
      </c>
      <c r="AD8" s="1">
        <v>7.61080107878644</v>
      </c>
      <c r="AE8" s="1">
        <v>5.4106697006965501</v>
      </c>
      <c r="AF8" s="1">
        <v>6.8256002099281101</v>
      </c>
      <c r="AG8" s="1">
        <v>7.7321613548002599</v>
      </c>
      <c r="AJ8" s="2">
        <f t="shared" si="0"/>
        <v>7.7501151716018262</v>
      </c>
      <c r="AK8" s="2">
        <f t="shared" si="1"/>
        <v>1.4441000176295793</v>
      </c>
      <c r="AM8" s="2">
        <f t="shared" si="2"/>
        <v>8.4610950978500732</v>
      </c>
      <c r="AN8" s="2">
        <f>_xlfn.STDEV.S(D7:AG7,D14:AG14,D21:AG21,D28:AG28)</f>
        <v>0.98845512817760328</v>
      </c>
    </row>
    <row r="9" spans="4:40" x14ac:dyDescent="0.25">
      <c r="AM9" s="2">
        <f t="shared" si="2"/>
        <v>7.8867230043126231</v>
      </c>
      <c r="AN9" s="2">
        <f>_xlfn.STDEV.S(D8:AG8,D15:AG15,D22:AG22,D29:AG29)</f>
        <v>1.2849630352989665</v>
      </c>
    </row>
    <row r="10" spans="4:40" x14ac:dyDescent="0.25">
      <c r="AF10" s="1" t="s">
        <v>1</v>
      </c>
      <c r="AJ10" s="1" t="s">
        <v>0</v>
      </c>
      <c r="AK10" s="1" t="s">
        <v>2</v>
      </c>
    </row>
    <row r="11" spans="4:40" x14ac:dyDescent="0.25">
      <c r="D11" s="1">
        <v>1.85869925247296</v>
      </c>
      <c r="E11" s="1">
        <v>1.73768164380113</v>
      </c>
      <c r="F11" s="1">
        <v>1.77505616805007</v>
      </c>
      <c r="G11" s="1">
        <v>1.73642284507655</v>
      </c>
      <c r="H11" s="1">
        <v>1.91435198452655</v>
      </c>
      <c r="I11" s="1">
        <v>2.0240571780247798</v>
      </c>
      <c r="J11" s="1">
        <v>2.0318387676944401</v>
      </c>
      <c r="K11" s="1">
        <v>1.8324332015187901</v>
      </c>
      <c r="L11" s="1">
        <v>1.87229314349539</v>
      </c>
      <c r="M11" s="1">
        <v>1.8645773478026599</v>
      </c>
      <c r="N11" s="1">
        <v>1.7094990103592</v>
      </c>
      <c r="O11" s="1">
        <v>1.79527323165747</v>
      </c>
      <c r="P11" s="1">
        <v>1.75191560216419</v>
      </c>
      <c r="Q11" s="1">
        <v>1.7255901666045601</v>
      </c>
      <c r="R11" s="1">
        <v>1.75429962743394</v>
      </c>
      <c r="S11" s="1">
        <v>1.75631033830372</v>
      </c>
      <c r="T11" s="1">
        <v>1.8555133687152401</v>
      </c>
      <c r="U11" s="1">
        <v>1.85366088070018</v>
      </c>
      <c r="V11" s="1">
        <v>1.8467784768504301</v>
      </c>
      <c r="W11" s="1">
        <v>1.8703363863365099</v>
      </c>
      <c r="X11" s="1">
        <v>1.69364690360545</v>
      </c>
      <c r="Y11" s="1">
        <v>1.85521265805765</v>
      </c>
      <c r="Z11" s="1">
        <v>1.812844100732</v>
      </c>
      <c r="AA11" s="1">
        <v>1.9337727810743399</v>
      </c>
      <c r="AB11" s="1">
        <v>1.8477826848968699</v>
      </c>
      <c r="AC11" s="1">
        <v>2.05354735492348</v>
      </c>
      <c r="AD11" s="1">
        <v>1.8096496605982999</v>
      </c>
      <c r="AE11" s="1">
        <v>1.85785222789476</v>
      </c>
      <c r="AF11" s="1">
        <v>1.86898763810463</v>
      </c>
      <c r="AG11" s="1">
        <v>1.8499179924516</v>
      </c>
      <c r="AJ11" s="2">
        <f>AVERAGE(D11:AG11)</f>
        <v>1.8383267541309281</v>
      </c>
      <c r="AK11" s="2">
        <f>_xlfn.STDEV.S(D11:AG11)</f>
        <v>9.0636949626086413E-2</v>
      </c>
    </row>
    <row r="12" spans="4:40" x14ac:dyDescent="0.25">
      <c r="D12" s="1">
        <v>3.61332643548073</v>
      </c>
      <c r="E12" s="1">
        <v>3.8111369477958199</v>
      </c>
      <c r="F12" s="1">
        <v>3.92316869361016</v>
      </c>
      <c r="G12" s="1">
        <v>4.0355822349569204</v>
      </c>
      <c r="H12" s="1">
        <v>3.97318673883739</v>
      </c>
      <c r="I12" s="1">
        <v>4.5566504863598398</v>
      </c>
      <c r="J12" s="1">
        <v>4.3920593995859303</v>
      </c>
      <c r="K12" s="1">
        <v>4.3253015971269599</v>
      </c>
      <c r="L12" s="1">
        <v>3.98318161338692</v>
      </c>
      <c r="M12" s="1">
        <v>4.1376337633382398</v>
      </c>
      <c r="N12" s="1">
        <v>3.3259989893632498</v>
      </c>
      <c r="O12" s="1">
        <v>4.2696276318577704</v>
      </c>
      <c r="P12" s="1">
        <v>4.0473603919016901</v>
      </c>
      <c r="Q12" s="1">
        <v>4.31652442709541</v>
      </c>
      <c r="R12" s="1">
        <v>4.19651104695944</v>
      </c>
      <c r="S12" s="1">
        <v>4.2388809381745496</v>
      </c>
      <c r="T12" s="1">
        <v>4.2826622324119104</v>
      </c>
      <c r="U12" s="1">
        <v>4.0519574997064502</v>
      </c>
      <c r="V12" s="1">
        <v>4.0442567701324599</v>
      </c>
      <c r="W12" s="1">
        <v>4.2716887114175304</v>
      </c>
      <c r="X12" s="1">
        <v>4.0154289957557303</v>
      </c>
      <c r="Y12" s="1">
        <v>4.36832123755336</v>
      </c>
      <c r="Z12" s="1">
        <v>3.99311785990316</v>
      </c>
      <c r="AA12" s="1">
        <v>4.1043759902400403</v>
      </c>
      <c r="AB12" s="1">
        <v>4.1488595493370699</v>
      </c>
      <c r="AC12" s="1">
        <v>4.10478256661081</v>
      </c>
      <c r="AD12" s="1">
        <v>4.6634681879051598</v>
      </c>
      <c r="AE12" s="1">
        <v>3.7314390621382398</v>
      </c>
      <c r="AF12" s="1">
        <v>4.10945896761997</v>
      </c>
      <c r="AG12" s="1">
        <v>4.2905351698291803</v>
      </c>
      <c r="AJ12" s="2">
        <f t="shared" ref="AJ12:AJ15" si="3">AVERAGE(D12:AG12)</f>
        <v>4.110882804546403</v>
      </c>
      <c r="AK12" s="2">
        <f t="shared" ref="AK12:AK15" si="4">_xlfn.STDEV.S(D12:AG12)</f>
        <v>0.26813441486740031</v>
      </c>
    </row>
    <row r="13" spans="4:40" x14ac:dyDescent="0.25">
      <c r="D13" s="1">
        <v>4.7499456038724803</v>
      </c>
      <c r="E13" s="1">
        <v>7.0157081697969597</v>
      </c>
      <c r="F13" s="1">
        <v>6.2291645282833601</v>
      </c>
      <c r="G13" s="1">
        <v>6.8459761037853202</v>
      </c>
      <c r="H13" s="1">
        <v>6.4815921395910197</v>
      </c>
      <c r="I13" s="1">
        <v>6.3646333657697198</v>
      </c>
      <c r="J13" s="1">
        <v>6.0762373370431302</v>
      </c>
      <c r="K13" s="1">
        <v>5.9241927296693104</v>
      </c>
      <c r="L13" s="1">
        <v>6.3148070527654001</v>
      </c>
      <c r="M13" s="1">
        <v>6.1224542617383797</v>
      </c>
      <c r="N13" s="1">
        <v>7.0356973094718498</v>
      </c>
      <c r="O13" s="1">
        <v>7.0580642618607996</v>
      </c>
      <c r="P13" s="1">
        <v>7.2227650094161202</v>
      </c>
      <c r="Q13" s="1">
        <v>6.0474356504660998</v>
      </c>
      <c r="R13" s="1">
        <v>6.5420429625032002</v>
      </c>
      <c r="S13" s="1">
        <v>6.7479029228010603</v>
      </c>
      <c r="T13" s="1">
        <v>6.7936749649934098</v>
      </c>
      <c r="U13" s="1">
        <v>7.29135831928199</v>
      </c>
      <c r="V13" s="1">
        <v>6.3259513783936603</v>
      </c>
      <c r="W13" s="1">
        <v>6.7019055951543001</v>
      </c>
      <c r="X13" s="1">
        <v>7.5517289785097796</v>
      </c>
      <c r="Y13" s="1">
        <v>5.8348357878541499</v>
      </c>
      <c r="Z13" s="1">
        <v>6.7311951338202203</v>
      </c>
      <c r="AA13" s="1">
        <v>6.2205680780658703</v>
      </c>
      <c r="AB13" s="1">
        <v>6.3334070174660697</v>
      </c>
      <c r="AC13" s="1">
        <v>7.3077315979972299</v>
      </c>
      <c r="AD13" s="1">
        <v>6.1007068198907097</v>
      </c>
      <c r="AE13" s="1">
        <v>6.9907911398374001</v>
      </c>
      <c r="AF13" s="1">
        <v>6.5029962770162104</v>
      </c>
      <c r="AG13" s="1">
        <v>5.8069154801778797</v>
      </c>
      <c r="AJ13" s="2">
        <f t="shared" si="3"/>
        <v>6.509079532576437</v>
      </c>
      <c r="AK13" s="2">
        <f t="shared" si="4"/>
        <v>0.5765300221782067</v>
      </c>
    </row>
    <row r="14" spans="4:40" x14ac:dyDescent="0.25">
      <c r="D14" s="1">
        <v>7.6946668346423701</v>
      </c>
      <c r="E14" s="1">
        <v>8.6742130652506901</v>
      </c>
      <c r="F14" s="1">
        <v>8.9608388737194407</v>
      </c>
      <c r="G14" s="1">
        <v>9.1393375465598208</v>
      </c>
      <c r="H14" s="1">
        <v>8.4063117763520907</v>
      </c>
      <c r="I14" s="1">
        <v>8.2063243805931094</v>
      </c>
      <c r="J14" s="1">
        <v>7.5776592744502</v>
      </c>
      <c r="K14" s="1">
        <v>8.3162487874444793</v>
      </c>
      <c r="L14" s="1">
        <v>7.5609297928674799</v>
      </c>
      <c r="M14" s="1">
        <v>7.4298098920331803</v>
      </c>
      <c r="N14" s="1">
        <v>6.7104060975953201</v>
      </c>
      <c r="O14" s="1">
        <v>8.9059753559996899</v>
      </c>
      <c r="P14" s="1">
        <v>7.7207706352568</v>
      </c>
      <c r="Q14" s="1">
        <v>6.6012333874729201</v>
      </c>
      <c r="R14" s="1">
        <v>8.4361079780727106</v>
      </c>
      <c r="S14" s="1">
        <v>8.6655058651046701</v>
      </c>
      <c r="T14" s="1">
        <v>8.8619072396687493</v>
      </c>
      <c r="U14" s="1">
        <v>9.7692134948047702</v>
      </c>
      <c r="V14" s="1">
        <v>7.9780880525014304</v>
      </c>
      <c r="W14" s="1">
        <v>9.5443777950361905</v>
      </c>
      <c r="X14" s="1">
        <v>10.251921415720201</v>
      </c>
      <c r="Y14" s="1">
        <v>8.9611456874170798</v>
      </c>
      <c r="Z14" s="1">
        <v>9.0951973519247797</v>
      </c>
      <c r="AA14" s="1">
        <v>7.6409207781854098</v>
      </c>
      <c r="AB14" s="1">
        <v>8.2062610735870596</v>
      </c>
      <c r="AC14" s="1">
        <v>7.9463536923603204</v>
      </c>
      <c r="AD14" s="1">
        <v>9.7781618754132609</v>
      </c>
      <c r="AE14" s="1">
        <v>8.2429081334679495</v>
      </c>
      <c r="AF14" s="1">
        <v>7.6917520571229296</v>
      </c>
      <c r="AG14" s="1">
        <v>9.6476735230954098</v>
      </c>
      <c r="AJ14" s="2">
        <f t="shared" si="3"/>
        <v>8.4207407237906828</v>
      </c>
      <c r="AK14" s="2">
        <f t="shared" si="4"/>
        <v>0.89581137907397035</v>
      </c>
    </row>
    <row r="15" spans="4:40" x14ac:dyDescent="0.25">
      <c r="D15" s="1">
        <v>6.9516638796653201</v>
      </c>
      <c r="E15" s="1">
        <v>6.4669088428674497</v>
      </c>
      <c r="F15" s="1">
        <v>6.8167145107316802</v>
      </c>
      <c r="G15" s="1">
        <v>8.39519412766216</v>
      </c>
      <c r="H15" s="1">
        <v>9.3170198911904496</v>
      </c>
      <c r="I15" s="1">
        <v>7.64256878409567</v>
      </c>
      <c r="J15" s="1">
        <v>7.3361942211048898</v>
      </c>
      <c r="K15" s="1">
        <v>8.0334019678543296</v>
      </c>
      <c r="L15" s="1">
        <v>7.0844815416164897</v>
      </c>
      <c r="M15" s="1">
        <v>7.5774101376329304</v>
      </c>
      <c r="N15" s="1">
        <v>7.72611829274204</v>
      </c>
      <c r="O15" s="1">
        <v>8.2611856760878499</v>
      </c>
      <c r="P15" s="1">
        <v>8.4539297075353108</v>
      </c>
      <c r="Q15" s="1">
        <v>7.2995508101175597</v>
      </c>
      <c r="R15" s="1">
        <v>7.4767499734759104</v>
      </c>
      <c r="S15" s="1">
        <v>7.7107223622785597</v>
      </c>
      <c r="T15" s="1">
        <v>10.511808581323599</v>
      </c>
      <c r="U15" s="1">
        <v>7.7453582574949298</v>
      </c>
      <c r="V15" s="1">
        <v>6.3433310550327304</v>
      </c>
      <c r="W15" s="1">
        <v>9.5657970699525698</v>
      </c>
      <c r="X15" s="1">
        <v>7.8569477771115901</v>
      </c>
      <c r="Y15" s="1">
        <v>8.9735506782326802</v>
      </c>
      <c r="Z15" s="1">
        <v>9.1254890097158299</v>
      </c>
      <c r="AA15" s="1">
        <v>8.4365420189670903</v>
      </c>
      <c r="AB15" s="1">
        <v>7.1607041261645197</v>
      </c>
      <c r="AC15" s="1">
        <v>8.7984091382758791</v>
      </c>
      <c r="AD15" s="1">
        <v>8.5623230836540998</v>
      </c>
      <c r="AE15" s="1">
        <v>8.1047792611830491</v>
      </c>
      <c r="AF15" s="1">
        <v>9.9738367341790308</v>
      </c>
      <c r="AG15" s="1">
        <v>7.0554419088542701</v>
      </c>
      <c r="AJ15" s="2">
        <f t="shared" si="3"/>
        <v>8.025471114226681</v>
      </c>
      <c r="AK15" s="2">
        <f t="shared" si="4"/>
        <v>1.0163760234985628</v>
      </c>
    </row>
    <row r="17" spans="4:37" x14ac:dyDescent="0.25">
      <c r="AJ17" s="1" t="s">
        <v>0</v>
      </c>
      <c r="AK17" s="1" t="s">
        <v>2</v>
      </c>
    </row>
    <row r="18" spans="4:37" x14ac:dyDescent="0.25">
      <c r="D18" s="1">
        <v>1.73353736606723</v>
      </c>
      <c r="E18" s="1">
        <v>1.7957369086486299</v>
      </c>
      <c r="F18" s="1">
        <v>1.7787195188350799</v>
      </c>
      <c r="G18" s="1">
        <v>1.7691840017102001</v>
      </c>
      <c r="H18" s="1">
        <v>1.7915991055370799</v>
      </c>
      <c r="I18" s="1">
        <v>1.88574083612401</v>
      </c>
      <c r="J18" s="1">
        <v>1.86275881783007</v>
      </c>
      <c r="K18" s="1">
        <v>1.8731525021926001</v>
      </c>
      <c r="L18" s="1">
        <v>1.7797589816496899</v>
      </c>
      <c r="M18" s="1">
        <v>1.80957250356735</v>
      </c>
      <c r="N18" s="1">
        <v>1.8328194356626899</v>
      </c>
      <c r="O18" s="1">
        <v>1.7388593159886601</v>
      </c>
      <c r="P18" s="1">
        <v>1.8992070330519399</v>
      </c>
      <c r="Q18" s="1">
        <v>1.79643947356726</v>
      </c>
      <c r="R18" s="1">
        <v>1.8721894191247701</v>
      </c>
      <c r="S18" s="1">
        <v>1.79549982442475</v>
      </c>
      <c r="T18" s="1">
        <v>1.8349445485748701</v>
      </c>
      <c r="U18" s="1">
        <v>1.88554806632988</v>
      </c>
      <c r="V18" s="1">
        <v>1.8078367929929999</v>
      </c>
      <c r="W18" s="1">
        <v>1.8234826457169999</v>
      </c>
      <c r="X18" s="1">
        <v>1.8093873972868699</v>
      </c>
      <c r="Y18" s="1">
        <v>1.77697864169354</v>
      </c>
      <c r="Z18" s="1">
        <v>1.8164644554345899</v>
      </c>
      <c r="AA18" s="1">
        <v>1.8316055538873</v>
      </c>
      <c r="AB18" s="1">
        <v>1.76486477596441</v>
      </c>
      <c r="AC18" s="1">
        <v>1.8642070162911699</v>
      </c>
      <c r="AD18" s="1">
        <v>1.69017987542401</v>
      </c>
      <c r="AE18" s="1">
        <v>1.7558829606058799</v>
      </c>
      <c r="AF18" s="1">
        <v>1.7696308520591799</v>
      </c>
      <c r="AG18" s="1">
        <v>1.8565246317580799</v>
      </c>
      <c r="AJ18" s="2">
        <f>AVERAGE(D18:AG18)</f>
        <v>1.8100771086000593</v>
      </c>
      <c r="AK18" s="2">
        <f>_xlfn.STDEV.S(D18:AG18)</f>
        <v>5.0660493669186478E-2</v>
      </c>
    </row>
    <row r="19" spans="4:37" x14ac:dyDescent="0.25">
      <c r="D19" s="1">
        <v>3.9806440164054799</v>
      </c>
      <c r="E19" s="1">
        <v>4.4841716111255296</v>
      </c>
      <c r="F19" s="1">
        <v>4.1724763211968003</v>
      </c>
      <c r="G19" s="1">
        <v>3.94826414033647</v>
      </c>
      <c r="H19" s="1">
        <v>4.5433494579126696</v>
      </c>
      <c r="I19" s="1">
        <v>4.5310613182673896</v>
      </c>
      <c r="J19" s="1">
        <v>4.1312644738234496</v>
      </c>
      <c r="K19" s="1">
        <v>4.2428071241319802</v>
      </c>
      <c r="L19" s="1">
        <v>4.0615900535544602</v>
      </c>
      <c r="M19" s="1">
        <v>4.2749706525953499</v>
      </c>
      <c r="N19" s="1">
        <v>4.2526154454459597</v>
      </c>
      <c r="O19" s="1">
        <v>4.6703612362401401</v>
      </c>
      <c r="P19" s="1">
        <v>4.13040722768989</v>
      </c>
      <c r="Q19" s="1">
        <v>4.1944946384614603</v>
      </c>
      <c r="R19" s="1">
        <v>4.4478717204429801</v>
      </c>
      <c r="S19" s="1">
        <v>4.3379778408995104</v>
      </c>
      <c r="T19" s="1">
        <v>4.3805603364560799</v>
      </c>
      <c r="U19" s="1">
        <v>4.1556596723531696</v>
      </c>
      <c r="V19" s="1">
        <v>4.5141338641402298</v>
      </c>
      <c r="W19" s="1">
        <v>4.4641645115334097</v>
      </c>
      <c r="X19" s="1">
        <v>4.4386945827724</v>
      </c>
      <c r="Y19" s="1">
        <v>4.33911786248553</v>
      </c>
      <c r="Z19" s="1">
        <v>4.24437740144083</v>
      </c>
      <c r="AA19" s="1">
        <v>3.8895647372466202</v>
      </c>
      <c r="AB19" s="1">
        <v>4.3505999506250399</v>
      </c>
      <c r="AC19" s="1">
        <v>4.0435391367399802</v>
      </c>
      <c r="AD19" s="1">
        <v>4.4595730428492697</v>
      </c>
      <c r="AE19" s="1">
        <v>4.2440393499957203</v>
      </c>
      <c r="AF19" s="1">
        <v>4.4190546169377596</v>
      </c>
      <c r="AG19" s="3">
        <v>4.4209476677328601</v>
      </c>
      <c r="AJ19" s="2">
        <f t="shared" ref="AJ19:AJ22" si="5">AVERAGE(D19:AG19)</f>
        <v>4.2922784670612808</v>
      </c>
      <c r="AK19" s="2">
        <f t="shared" ref="AK19:AK22" si="6">_xlfn.STDEV.S(D19:AG19)</f>
        <v>0.19446699176555376</v>
      </c>
    </row>
    <row r="20" spans="4:37" x14ac:dyDescent="0.25">
      <c r="D20" s="1">
        <v>7.7637285175075199</v>
      </c>
      <c r="E20" s="1">
        <v>6.0450231145263897</v>
      </c>
      <c r="F20" s="1">
        <v>6.7214892971166904</v>
      </c>
      <c r="G20" s="1">
        <v>6.5991555718991899</v>
      </c>
      <c r="H20" s="1">
        <v>6.9596295157438002</v>
      </c>
      <c r="I20" s="1">
        <v>6.7652918899190899</v>
      </c>
      <c r="J20" s="1">
        <v>6.9359785774811797</v>
      </c>
      <c r="K20" s="1">
        <v>6.1921515927609798</v>
      </c>
      <c r="L20" s="1">
        <v>6.46788329004369</v>
      </c>
      <c r="M20" s="1">
        <v>6.72110542375062</v>
      </c>
      <c r="N20" s="1">
        <v>7.54134588688125</v>
      </c>
      <c r="O20" s="1">
        <v>6.5562100395664702</v>
      </c>
      <c r="P20" s="1">
        <v>6.6334368599340197</v>
      </c>
      <c r="Q20" s="1">
        <v>6.42042312041659</v>
      </c>
      <c r="R20" s="1">
        <v>5.9084171815864801</v>
      </c>
      <c r="S20" s="1">
        <v>6.4088810094582804</v>
      </c>
      <c r="T20" s="1">
        <v>7.6752716977374602</v>
      </c>
      <c r="U20" s="1">
        <v>7.36209201461046</v>
      </c>
      <c r="V20" s="1">
        <v>7.4142152752020598</v>
      </c>
      <c r="W20" s="1">
        <v>5.8155091082089196</v>
      </c>
      <c r="X20" s="1">
        <v>6.4631179239274497</v>
      </c>
      <c r="Y20" s="1">
        <v>6.7927630564765797</v>
      </c>
      <c r="Z20" s="1">
        <v>6.8880389313045702</v>
      </c>
      <c r="AA20" s="1">
        <v>6.0687601600369696</v>
      </c>
      <c r="AB20" s="1">
        <v>5.9294839120623903</v>
      </c>
      <c r="AC20" s="1">
        <v>6.29029457165423</v>
      </c>
      <c r="AD20" s="1">
        <v>6.5164406231301397</v>
      </c>
      <c r="AE20" s="1">
        <v>5.6258218694313697</v>
      </c>
      <c r="AF20" s="1">
        <v>6.1966821623424799</v>
      </c>
      <c r="AG20" s="1">
        <v>6.7373466597079199</v>
      </c>
      <c r="AJ20" s="2">
        <f t="shared" si="5"/>
        <v>6.613866295147508</v>
      </c>
      <c r="AK20" s="2">
        <f t="shared" si="6"/>
        <v>0.54756415740239461</v>
      </c>
    </row>
    <row r="21" spans="4:37" x14ac:dyDescent="0.25">
      <c r="D21" s="1">
        <v>8.65222612027247</v>
      </c>
      <c r="E21" s="1">
        <v>8.0349545991693105</v>
      </c>
      <c r="F21" s="1">
        <v>7.8527531986325299</v>
      </c>
      <c r="G21" s="1">
        <v>7.5328939202296397</v>
      </c>
      <c r="H21" s="1">
        <v>8.9223464768476095</v>
      </c>
      <c r="I21" s="1">
        <v>8.3348954075392498</v>
      </c>
      <c r="J21" s="1">
        <v>8.8553270004771303</v>
      </c>
      <c r="K21" s="1">
        <v>7.78446814706518</v>
      </c>
      <c r="L21" s="1">
        <v>8.9222471569822801</v>
      </c>
      <c r="M21" s="1">
        <v>8.5491190337339393</v>
      </c>
      <c r="N21" s="1">
        <v>7.3868198379746497</v>
      </c>
      <c r="O21" s="1">
        <v>8.4667982100956607</v>
      </c>
      <c r="P21" s="1">
        <v>8.9087457026683303</v>
      </c>
      <c r="Q21" s="1">
        <v>7.3952614732941298</v>
      </c>
      <c r="R21" s="1">
        <v>8.7272169438994407</v>
      </c>
      <c r="S21" s="1">
        <v>8.9906163749184103</v>
      </c>
      <c r="T21" s="1">
        <v>7.6236001869055601</v>
      </c>
      <c r="U21" s="1">
        <v>8.6426008970736703</v>
      </c>
      <c r="V21" s="1">
        <v>10.314578538871</v>
      </c>
      <c r="W21" s="1">
        <v>9.4487000362629292</v>
      </c>
      <c r="X21" s="1">
        <v>8.6584337658303205</v>
      </c>
      <c r="Y21" s="1">
        <v>9.73572105998519</v>
      </c>
      <c r="Z21" s="1">
        <v>9.9650237599237101</v>
      </c>
      <c r="AA21" s="1">
        <v>9.1789313789929192</v>
      </c>
      <c r="AB21" s="1">
        <v>5.9758710214917699</v>
      </c>
      <c r="AC21" s="1">
        <v>7.9925281252019502</v>
      </c>
      <c r="AD21" s="1">
        <v>7.8919165852147</v>
      </c>
      <c r="AE21" s="1">
        <v>9.08391945388151</v>
      </c>
      <c r="AF21" s="1">
        <v>7.5196786096917698</v>
      </c>
      <c r="AG21" s="1">
        <v>8.0802486044100306</v>
      </c>
      <c r="AJ21" s="2">
        <f t="shared" si="5"/>
        <v>8.4476147209178993</v>
      </c>
      <c r="AK21" s="2">
        <f t="shared" si="6"/>
        <v>0.8919803155078232</v>
      </c>
    </row>
    <row r="22" spans="4:37" x14ac:dyDescent="0.25">
      <c r="D22" s="1">
        <v>8.6837090276740092</v>
      </c>
      <c r="E22" s="1">
        <v>5.93489604058108</v>
      </c>
      <c r="F22" s="1">
        <v>8.1875025354322908</v>
      </c>
      <c r="G22" s="1">
        <v>8.3415177808855692</v>
      </c>
      <c r="H22" s="1">
        <v>7.22297596812765</v>
      </c>
      <c r="I22" s="1">
        <v>8.5647317368766593</v>
      </c>
      <c r="J22" s="1">
        <v>7.4238945962693599</v>
      </c>
      <c r="K22" s="1">
        <v>5.2835563086485404</v>
      </c>
      <c r="L22" s="1">
        <v>9.80785278685115</v>
      </c>
      <c r="M22" s="1">
        <v>8.3513123783472807</v>
      </c>
      <c r="N22" s="1">
        <v>4.4447556988120303</v>
      </c>
      <c r="O22" s="1">
        <v>7.5419537157285701</v>
      </c>
      <c r="P22" s="1">
        <v>7.5246553869674297</v>
      </c>
      <c r="Q22" s="1">
        <v>8.1471821443091095</v>
      </c>
      <c r="R22" s="1">
        <v>7.7764682783883199</v>
      </c>
      <c r="S22" s="1">
        <v>7.4605554437696204</v>
      </c>
      <c r="T22" s="1">
        <v>6.83942283822382</v>
      </c>
      <c r="U22" s="1">
        <v>7.8619663655827603</v>
      </c>
      <c r="V22" s="1">
        <v>7.9550283760351901</v>
      </c>
      <c r="W22" s="1">
        <v>8.9106821880901208</v>
      </c>
      <c r="X22" s="1">
        <v>8.5076440977857999</v>
      </c>
      <c r="Y22" s="1">
        <v>5.2972303018461098</v>
      </c>
      <c r="Z22" s="1">
        <v>7.8531168780008702</v>
      </c>
      <c r="AA22" s="1">
        <v>9.6736360138002198</v>
      </c>
      <c r="AB22" s="1">
        <v>7.99952654366757</v>
      </c>
      <c r="AC22" s="1">
        <v>9.1945558624731003</v>
      </c>
      <c r="AD22" s="1">
        <v>7.3323064795817698</v>
      </c>
      <c r="AE22" s="1">
        <v>7.2291810877862899</v>
      </c>
      <c r="AF22" s="1">
        <v>5.7833350273329103</v>
      </c>
      <c r="AG22" s="1">
        <v>9.9535048090695106</v>
      </c>
      <c r="AJ22" s="2">
        <f t="shared" si="5"/>
        <v>7.7029552232314886</v>
      </c>
      <c r="AK22" s="2">
        <f t="shared" si="6"/>
        <v>1.3323530052696368</v>
      </c>
    </row>
    <row r="24" spans="4:37" x14ac:dyDescent="0.25">
      <c r="AJ24" s="1" t="s">
        <v>0</v>
      </c>
      <c r="AK24" s="1" t="s">
        <v>2</v>
      </c>
    </row>
    <row r="25" spans="4:37" x14ac:dyDescent="0.25">
      <c r="D25" s="1">
        <v>1.8753801530891301</v>
      </c>
      <c r="E25" s="1">
        <v>1.7229774348061999</v>
      </c>
      <c r="F25" s="1">
        <v>1.82120999478584</v>
      </c>
      <c r="G25" s="1">
        <v>1.7774923392745401</v>
      </c>
      <c r="H25" s="1">
        <v>1.7895085143324001</v>
      </c>
      <c r="I25" s="1">
        <v>2.0686076925865202</v>
      </c>
      <c r="J25" s="1">
        <v>2.0871218529566802</v>
      </c>
      <c r="K25" s="1">
        <v>1.8531726619520601</v>
      </c>
      <c r="L25" s="1">
        <v>1.89920418173838</v>
      </c>
      <c r="M25" s="1">
        <v>1.8132977622394699</v>
      </c>
      <c r="N25" s="1">
        <v>1.8257510061681199</v>
      </c>
      <c r="O25" s="1">
        <v>1.8003087511615401</v>
      </c>
      <c r="P25" s="1">
        <v>1.72969913971268</v>
      </c>
      <c r="Q25" s="1">
        <v>1.73982775116829</v>
      </c>
      <c r="R25" s="1">
        <v>1.7544055946130599</v>
      </c>
      <c r="S25" s="1">
        <v>1.75813001314607</v>
      </c>
      <c r="T25" s="1">
        <v>1.87387418530139</v>
      </c>
      <c r="U25" s="1">
        <v>1.9016747598391099</v>
      </c>
      <c r="V25" s="1">
        <v>1.85747065625682</v>
      </c>
      <c r="W25" s="1">
        <v>1.9032788703997701</v>
      </c>
      <c r="X25" s="1">
        <v>1.8082467858326701</v>
      </c>
      <c r="Y25" s="1">
        <v>1.8971055282031299</v>
      </c>
      <c r="Z25" s="1">
        <v>1.8157959627201801</v>
      </c>
      <c r="AA25" s="1">
        <v>1.9613566104429001</v>
      </c>
      <c r="AB25" s="1">
        <v>1.8809807567163901</v>
      </c>
      <c r="AC25" s="1">
        <v>2.1071345727540001</v>
      </c>
      <c r="AD25" s="1">
        <v>1.9610082788832801</v>
      </c>
      <c r="AE25" s="1">
        <v>1.8951692097863899</v>
      </c>
      <c r="AF25" s="1">
        <v>1.91083389308268</v>
      </c>
      <c r="AG25" s="1">
        <v>1.8679291429667999</v>
      </c>
      <c r="AJ25" s="2">
        <f>AVERAGE(D25:AG25)</f>
        <v>1.8652651352305492</v>
      </c>
      <c r="AK25" s="2">
        <f>_xlfn.STDEV.S(D25:AG25)</f>
        <v>9.8908559934353546E-2</v>
      </c>
    </row>
    <row r="26" spans="4:37" x14ac:dyDescent="0.25">
      <c r="D26" s="1">
        <v>3.7097521952665602</v>
      </c>
      <c r="E26" s="1">
        <v>3.7343028033554901</v>
      </c>
      <c r="F26" s="1">
        <v>4.1880564624880297</v>
      </c>
      <c r="G26" s="1">
        <v>4.2461509741871497</v>
      </c>
      <c r="H26" s="1">
        <v>4.12070552083821</v>
      </c>
      <c r="I26" s="1">
        <v>4.6270093202688702</v>
      </c>
      <c r="J26" s="1">
        <v>4.1484235351927099</v>
      </c>
      <c r="K26" s="1">
        <v>4.5790922615973804</v>
      </c>
      <c r="L26" s="1">
        <v>3.8621864781633199</v>
      </c>
      <c r="M26" s="1">
        <v>4.1829543994500797</v>
      </c>
      <c r="N26" s="1">
        <v>3.3917446300740801</v>
      </c>
      <c r="O26" s="1">
        <v>4.4765537654351899</v>
      </c>
      <c r="P26" s="1">
        <v>4.0655300009061497</v>
      </c>
      <c r="Q26" s="1">
        <v>4.3006076518693401</v>
      </c>
      <c r="R26" s="1">
        <v>4.2044284768488103</v>
      </c>
      <c r="S26" s="1">
        <v>4.3984771557303004</v>
      </c>
      <c r="T26" s="1">
        <v>4.5145441392310302</v>
      </c>
      <c r="U26" s="1">
        <v>4.0760938714689603</v>
      </c>
      <c r="V26" s="1">
        <v>4.0255202716068901</v>
      </c>
      <c r="W26" s="1">
        <v>4.2507151642206402</v>
      </c>
      <c r="X26" s="1">
        <v>4.0005497089430504</v>
      </c>
      <c r="Y26" s="1">
        <v>4.3171663617743201</v>
      </c>
      <c r="Z26" s="1">
        <v>4.0626335595786598</v>
      </c>
      <c r="AA26" s="1">
        <v>4.1856206329333396</v>
      </c>
      <c r="AB26" s="1">
        <v>4.1334809222599196</v>
      </c>
      <c r="AC26" s="1">
        <v>3.89000022725335</v>
      </c>
      <c r="AD26" s="1">
        <v>4.2554940284103298</v>
      </c>
      <c r="AE26" s="1">
        <v>3.7969944355778802</v>
      </c>
      <c r="AF26" s="1">
        <v>4.2848857531361304</v>
      </c>
      <c r="AG26" s="1">
        <v>4.5091750065035399</v>
      </c>
      <c r="AJ26" s="2">
        <f t="shared" ref="AJ26:AJ29" si="7">AVERAGE(D26:AG26)</f>
        <v>4.1512949904856571</v>
      </c>
      <c r="AK26" s="2">
        <f t="shared" ref="AK26:AK29" si="8">_xlfn.STDEV.S(D26:AG26)</f>
        <v>0.27691694953417478</v>
      </c>
    </row>
    <row r="27" spans="4:37" x14ac:dyDescent="0.25">
      <c r="D27" s="1">
        <v>5.7732991414333696</v>
      </c>
      <c r="E27" s="1">
        <v>6.6475761965095002</v>
      </c>
      <c r="F27" s="1">
        <v>6.2931195839512899</v>
      </c>
      <c r="G27" s="1">
        <v>6.86458377287852</v>
      </c>
      <c r="H27" s="1">
        <v>6.5727073818042898</v>
      </c>
      <c r="I27" s="1">
        <v>5.8412942413856097</v>
      </c>
      <c r="J27" s="1">
        <v>5.5939477198688703</v>
      </c>
      <c r="K27" s="1">
        <v>6.22716843499364</v>
      </c>
      <c r="L27" s="1">
        <v>6.3656756043622504</v>
      </c>
      <c r="M27" s="1">
        <v>6.0321819519269004</v>
      </c>
      <c r="N27" s="1">
        <v>7.1890307516391703</v>
      </c>
      <c r="O27" s="1">
        <v>6.5940884517212304</v>
      </c>
      <c r="P27" s="1">
        <v>6.9823995188063801</v>
      </c>
      <c r="Q27" s="1">
        <v>6.9752604869730099</v>
      </c>
      <c r="R27" s="1">
        <v>7.5079071389251002</v>
      </c>
      <c r="S27" s="1">
        <v>6.6222136376713401</v>
      </c>
      <c r="T27" s="1">
        <v>7.54790929073957</v>
      </c>
      <c r="U27" s="1">
        <v>7.6448970485020302</v>
      </c>
      <c r="V27" s="1">
        <v>6.63095289431695</v>
      </c>
      <c r="W27" s="1">
        <v>6.20594028331179</v>
      </c>
      <c r="X27" s="1">
        <v>7.06774876106837</v>
      </c>
      <c r="Y27" s="1">
        <v>6.7460842002877097</v>
      </c>
      <c r="Z27" s="1">
        <v>6.7794509965218701</v>
      </c>
      <c r="AA27" s="1">
        <v>6.1574588278905802</v>
      </c>
      <c r="AB27" s="1">
        <v>7.0559090551094696</v>
      </c>
      <c r="AC27" s="1">
        <v>7.6130278480517601</v>
      </c>
      <c r="AD27" s="1">
        <v>6.1655334620504698</v>
      </c>
      <c r="AE27" s="1">
        <v>6.3747351111396604</v>
      </c>
      <c r="AF27" s="1">
        <v>6.0235718790792196</v>
      </c>
      <c r="AG27" s="1">
        <v>6.4537073031996801</v>
      </c>
      <c r="AJ27" s="2">
        <f t="shared" si="7"/>
        <v>6.6183126992039867</v>
      </c>
      <c r="AK27" s="2">
        <f t="shared" si="8"/>
        <v>0.55228397210929703</v>
      </c>
    </row>
    <row r="28" spans="4:37" x14ac:dyDescent="0.25">
      <c r="D28" s="1">
        <v>9.19716814814619</v>
      </c>
      <c r="E28" s="1">
        <v>9.8098328839203202</v>
      </c>
      <c r="F28" s="1">
        <v>8.96145206491118</v>
      </c>
      <c r="G28" s="1">
        <v>8.0617767310945592</v>
      </c>
      <c r="H28" s="1">
        <v>7.9955825028299099</v>
      </c>
      <c r="I28" s="1">
        <v>8.0485182013974192</v>
      </c>
      <c r="J28" s="1">
        <v>9.8134010257208004</v>
      </c>
      <c r="K28" s="1">
        <v>9.7071653370265203</v>
      </c>
      <c r="L28" s="1">
        <v>7.9042223506917804</v>
      </c>
      <c r="M28" s="1">
        <v>7.9900475714328598</v>
      </c>
      <c r="N28" s="1">
        <v>7.4245560406073396</v>
      </c>
      <c r="O28" s="1">
        <v>6.0462546352017599</v>
      </c>
      <c r="P28" s="1">
        <v>8.4343758206714003</v>
      </c>
      <c r="Q28" s="1">
        <v>8.4927659152319102</v>
      </c>
      <c r="R28" s="1">
        <v>7.5924207968165103</v>
      </c>
      <c r="S28" s="1">
        <v>8.7879374843512092</v>
      </c>
      <c r="T28" s="1">
        <v>8.8487030688226298</v>
      </c>
      <c r="U28" s="1">
        <v>7.6927966477489198</v>
      </c>
      <c r="V28" s="1">
        <v>7.3026208922158196</v>
      </c>
      <c r="W28" s="1">
        <v>10.193390169635</v>
      </c>
      <c r="X28" s="1">
        <v>9.6557753351747895</v>
      </c>
      <c r="Y28" s="1">
        <v>8.8862276855355802</v>
      </c>
      <c r="Z28" s="1">
        <v>9.0252564095916004</v>
      </c>
      <c r="AA28" s="1">
        <v>6.2985067004137001</v>
      </c>
      <c r="AB28" s="1">
        <v>7.2294021851724501</v>
      </c>
      <c r="AC28" s="1">
        <v>9.6900360411493498</v>
      </c>
      <c r="AD28" s="1">
        <v>7.8903242122490704</v>
      </c>
      <c r="AE28" s="1">
        <v>8.4106689314852208</v>
      </c>
      <c r="AF28" s="1">
        <v>7.4889326908912297</v>
      </c>
      <c r="AG28" s="1">
        <v>7.84372552056898</v>
      </c>
      <c r="AJ28" s="2">
        <f t="shared" si="7"/>
        <v>8.3574614666902001</v>
      </c>
      <c r="AK28" s="2">
        <f t="shared" si="8"/>
        <v>1.0320097720705019</v>
      </c>
    </row>
    <row r="29" spans="4:37" x14ac:dyDescent="0.25">
      <c r="D29" s="1">
        <v>9.7387489747652101</v>
      </c>
      <c r="E29" s="1">
        <v>7.6946734951188098</v>
      </c>
      <c r="F29" s="1">
        <v>6.6771302353926103</v>
      </c>
      <c r="G29" s="1">
        <v>7.2692904821177997</v>
      </c>
      <c r="H29" s="1">
        <v>10.4646434815322</v>
      </c>
      <c r="I29" s="1">
        <v>8.4293037266491595</v>
      </c>
      <c r="J29" s="1">
        <v>6.9472779249081897</v>
      </c>
      <c r="K29" s="1">
        <v>8.1590604010863306</v>
      </c>
      <c r="L29" s="1">
        <v>8.0403019815692591</v>
      </c>
      <c r="M29" s="1">
        <v>7.5662295955887497</v>
      </c>
      <c r="N29" s="1">
        <v>6.3121863659188797</v>
      </c>
      <c r="O29" s="1">
        <v>5.8152960826869302</v>
      </c>
      <c r="P29" s="1">
        <v>9.6989949846977002</v>
      </c>
      <c r="Q29" s="1">
        <v>7.7189708758322002</v>
      </c>
      <c r="R29" s="1">
        <v>9.8740469521412599</v>
      </c>
      <c r="S29" s="1">
        <v>7.7548144609932397</v>
      </c>
      <c r="T29" s="1">
        <v>8.6813653581489891</v>
      </c>
      <c r="U29" s="1">
        <v>8.8736257563759704</v>
      </c>
      <c r="V29" s="1">
        <v>7.0637023793257097</v>
      </c>
      <c r="W29" s="1">
        <v>8.0712755823744597</v>
      </c>
      <c r="X29" s="1">
        <v>5.6571574848164001</v>
      </c>
      <c r="Y29" s="1">
        <v>10.7205474259556</v>
      </c>
      <c r="Z29" s="1">
        <v>7.4698867240230902</v>
      </c>
      <c r="AA29" s="1">
        <v>9.5070004947452098</v>
      </c>
      <c r="AB29" s="1">
        <v>7.9558567298570502</v>
      </c>
      <c r="AC29" s="1">
        <v>7.2576652851778096</v>
      </c>
      <c r="AD29" s="1">
        <v>7.2539423807943901</v>
      </c>
      <c r="AE29" s="1">
        <v>10.233892096423901</v>
      </c>
      <c r="AF29" s="1">
        <v>8.0244724524032591</v>
      </c>
      <c r="AG29" s="1">
        <v>7.1191550742945902</v>
      </c>
      <c r="AJ29" s="2">
        <f t="shared" si="7"/>
        <v>8.0683505081904983</v>
      </c>
      <c r="AK29" s="2">
        <f t="shared" si="8"/>
        <v>1.3317040537276859</v>
      </c>
    </row>
    <row r="32" spans="4:37" x14ac:dyDescent="0.25">
      <c r="AG32" s="1" t="s">
        <v>5</v>
      </c>
    </row>
    <row r="33" spans="4:40" x14ac:dyDescent="0.25">
      <c r="D33" s="1">
        <v>3.7593884323904998</v>
      </c>
      <c r="E33" s="1">
        <v>3.6089318162575199</v>
      </c>
      <c r="F33" s="1">
        <v>3.6654771162976001</v>
      </c>
      <c r="G33" s="1">
        <v>2.8264444384618499</v>
      </c>
      <c r="H33" s="1">
        <v>3.3004223306585398</v>
      </c>
      <c r="I33" s="1">
        <v>3.8036553476823598</v>
      </c>
      <c r="J33" s="1">
        <v>3.7632354040973</v>
      </c>
      <c r="K33" s="1">
        <v>3.7933852649041802</v>
      </c>
      <c r="L33" s="1">
        <v>3.5437509348358498</v>
      </c>
      <c r="M33" s="1">
        <v>3.3901371104084199</v>
      </c>
      <c r="N33" s="1">
        <v>3.4032359434043999</v>
      </c>
      <c r="O33" s="1">
        <v>2.7144918377364302</v>
      </c>
      <c r="P33" s="1">
        <v>2.2275374686767</v>
      </c>
      <c r="Q33" s="1">
        <v>3.5109739329524898</v>
      </c>
      <c r="R33" s="1">
        <v>3.7141073342322302</v>
      </c>
      <c r="S33" s="1">
        <v>3.8237847021287901</v>
      </c>
      <c r="T33" s="1">
        <v>3.7274201331298702</v>
      </c>
      <c r="U33" s="1">
        <v>3.3964892096911399</v>
      </c>
      <c r="V33" s="1">
        <v>3.9495955480271698</v>
      </c>
      <c r="W33" s="1">
        <v>2.9062056772760601</v>
      </c>
      <c r="X33" s="1">
        <v>3.2161748655219999</v>
      </c>
      <c r="Y33" s="1">
        <v>3.56412602224938</v>
      </c>
      <c r="Z33" s="1">
        <v>3.6953423924392501</v>
      </c>
      <c r="AA33" s="1">
        <v>3.1818122547875398</v>
      </c>
      <c r="AB33" s="1">
        <v>3.6662595597604302</v>
      </c>
      <c r="AC33" s="1">
        <v>3.5681368323300702</v>
      </c>
      <c r="AD33" s="1">
        <v>3.8120244615172298</v>
      </c>
      <c r="AE33" s="1">
        <v>3.03892330054697</v>
      </c>
      <c r="AF33" s="1">
        <v>3.4344404267658302</v>
      </c>
      <c r="AG33" s="1">
        <v>3.6211319604537402</v>
      </c>
      <c r="AJ33" s="2">
        <f>AVERAGE(D33:AG33)</f>
        <v>3.4542347353207279</v>
      </c>
      <c r="AK33" s="2">
        <f>_xlfn.STDEV.S(D33:AG33)</f>
        <v>0.38940938124385494</v>
      </c>
    </row>
    <row r="34" spans="4:40" x14ac:dyDescent="0.25">
      <c r="D34" s="1">
        <v>4.3514255782842302</v>
      </c>
      <c r="E34" s="1">
        <v>4.48809831463611</v>
      </c>
      <c r="F34" s="1">
        <v>5.3512573553779701</v>
      </c>
      <c r="G34" s="1">
        <v>5.4017697130571198</v>
      </c>
      <c r="H34" s="1">
        <v>5.6744472791041201</v>
      </c>
      <c r="I34" s="1">
        <v>4.5113654955447799</v>
      </c>
      <c r="J34" s="1">
        <v>3.1146772290590299</v>
      </c>
      <c r="K34" s="1">
        <v>4.34425360369901</v>
      </c>
      <c r="L34" s="1">
        <v>3.9129954736828401</v>
      </c>
      <c r="M34" s="1">
        <v>4.4150939707442696</v>
      </c>
      <c r="N34" s="1">
        <v>5.4525533808727999</v>
      </c>
      <c r="O34" s="1">
        <v>4.6816853348270104</v>
      </c>
      <c r="P34" s="1">
        <v>4.2625859960507801</v>
      </c>
      <c r="Q34" s="1">
        <v>5.8361686009096498</v>
      </c>
      <c r="R34" s="1">
        <v>3.75338677067877</v>
      </c>
      <c r="S34" s="1">
        <v>5.9203925343961803</v>
      </c>
      <c r="T34" s="1">
        <v>3.2507752671311301</v>
      </c>
      <c r="U34" s="1">
        <v>5.1794000960722499</v>
      </c>
      <c r="V34" s="1">
        <v>4.7208462303098599</v>
      </c>
      <c r="W34" s="1">
        <v>4.4608297523643703</v>
      </c>
      <c r="X34" s="1">
        <v>4.6199828898827997</v>
      </c>
      <c r="Y34" s="1">
        <v>5.06112446781062</v>
      </c>
      <c r="Z34" s="1">
        <v>5.99274630769807</v>
      </c>
      <c r="AA34" s="1">
        <v>5.2080492884976799</v>
      </c>
      <c r="AB34" s="1">
        <v>4.36818195901777</v>
      </c>
      <c r="AC34" s="1">
        <v>4.7339955776370202</v>
      </c>
      <c r="AD34" s="1">
        <v>5.1161983304220104</v>
      </c>
      <c r="AE34" s="1">
        <v>5.3672171190343798</v>
      </c>
      <c r="AF34" s="1">
        <v>4.3425658524215702</v>
      </c>
      <c r="AG34" s="1">
        <v>4.3686801621933098</v>
      </c>
      <c r="AJ34" s="2">
        <f t="shared" ref="AJ34:AJ35" si="9">AVERAGE(D34:AG34)</f>
        <v>4.7420916643805846</v>
      </c>
      <c r="AK34" s="2">
        <f t="shared" ref="AK34:AK35" si="10">_xlfn.STDEV.S(D34:AG34)</f>
        <v>0.72422838105978415</v>
      </c>
      <c r="AM34" s="2"/>
      <c r="AN34" s="2"/>
    </row>
    <row r="35" spans="4:40" x14ac:dyDescent="0.25">
      <c r="D35" s="1">
        <v>4.0078864493548796</v>
      </c>
      <c r="E35" s="1">
        <v>6.2435111198864099</v>
      </c>
      <c r="F35" s="1">
        <v>3.7695245509205</v>
      </c>
      <c r="G35" s="1">
        <v>3.7230132686827</v>
      </c>
      <c r="H35" s="1">
        <v>5.1922536313308996</v>
      </c>
      <c r="I35" s="1">
        <v>4.7058484228644897</v>
      </c>
      <c r="J35" s="1">
        <v>4.8039494278642803</v>
      </c>
      <c r="K35" s="1">
        <v>6.0138378075614201</v>
      </c>
      <c r="L35" s="1">
        <v>4.86507602303681</v>
      </c>
      <c r="M35" s="1">
        <v>5.9939920035538599</v>
      </c>
      <c r="N35" s="1">
        <v>3.71655251229559</v>
      </c>
      <c r="O35" s="1">
        <v>4.6352239866738598</v>
      </c>
      <c r="P35" s="1">
        <v>4.6818599091608197</v>
      </c>
      <c r="Q35" s="1">
        <v>4.5636294282191798</v>
      </c>
      <c r="R35" s="1">
        <v>5.6373722559189101</v>
      </c>
      <c r="S35" s="1">
        <v>5.3251072907540999</v>
      </c>
      <c r="T35" s="1">
        <v>4.9928266247044997</v>
      </c>
      <c r="U35" s="1">
        <v>4.3656153651872902</v>
      </c>
      <c r="V35" s="1">
        <v>6.1154126048636899</v>
      </c>
      <c r="W35" s="1">
        <v>4.80915150198968</v>
      </c>
      <c r="X35" s="1">
        <v>4.9189951575102304</v>
      </c>
      <c r="Y35" s="1">
        <v>4.1793465948343398</v>
      </c>
      <c r="Z35" s="1">
        <v>4.9886194710346201</v>
      </c>
      <c r="AA35" s="1">
        <v>6.0256142018367997</v>
      </c>
      <c r="AB35" s="1">
        <v>3.1957470073831802</v>
      </c>
      <c r="AC35" s="1">
        <v>5.0727864526940198</v>
      </c>
      <c r="AD35" s="1">
        <v>6.2488825041154197</v>
      </c>
      <c r="AE35" s="1">
        <v>3.7139570836959002</v>
      </c>
      <c r="AF35" s="1">
        <v>4.5022924450534401</v>
      </c>
      <c r="AG35" s="1">
        <v>4.1578498940806199</v>
      </c>
      <c r="AJ35" s="2">
        <f t="shared" si="9"/>
        <v>4.838857833235414</v>
      </c>
      <c r="AK35" s="2">
        <f t="shared" si="10"/>
        <v>0.84123340568800187</v>
      </c>
      <c r="AM35" s="2"/>
      <c r="AN35" s="2"/>
    </row>
    <row r="36" spans="4:40" x14ac:dyDescent="0.25">
      <c r="AJ36" s="2"/>
      <c r="AK36" s="2"/>
      <c r="AM36" s="2">
        <f>AVERAGE(D33:AG33,D38:AG38,D43:AG43,D48:AG48)</f>
        <v>3.4140710158255851</v>
      </c>
      <c r="AN36" s="2">
        <f>_xlfn.STDEV.S(D33:AG33,D38:AG38,D43:AG43,D48:AG48)</f>
        <v>0.43227062544764083</v>
      </c>
    </row>
    <row r="37" spans="4:40" x14ac:dyDescent="0.25">
      <c r="AJ37" s="2"/>
      <c r="AK37" s="2"/>
      <c r="AM37" s="2">
        <f>AVERAGE(D34:AG34,D39:AG39,D44:AG44,D49:AG49)</f>
        <v>4.6988133367964355</v>
      </c>
      <c r="AN37" s="2">
        <f t="shared" ref="AN37:AN38" si="11">_xlfn.STDEV.S(D34:AG34,D39:AG39,D44:AG44,D49:AG49)</f>
        <v>0.73504319453287603</v>
      </c>
    </row>
    <row r="38" spans="4:40" x14ac:dyDescent="0.25">
      <c r="D38" s="1">
        <v>3.69475118317769</v>
      </c>
      <c r="E38" s="1">
        <v>3.0982933761958802</v>
      </c>
      <c r="F38" s="1">
        <v>3.4711222953597698</v>
      </c>
      <c r="G38" s="1">
        <v>3.0145630166034101</v>
      </c>
      <c r="H38" s="1">
        <v>3.66356957438314</v>
      </c>
      <c r="I38" s="1">
        <v>2.5346816095081302</v>
      </c>
      <c r="J38" s="1">
        <v>3.2344806240915598</v>
      </c>
      <c r="K38" s="1">
        <v>3.4767463356886501</v>
      </c>
      <c r="L38" s="1">
        <v>3.7042786613446799</v>
      </c>
      <c r="M38" s="1">
        <v>3.5942147717417599</v>
      </c>
      <c r="N38" s="1">
        <v>4.1352145481927298</v>
      </c>
      <c r="O38" s="1">
        <v>2.29730784798994</v>
      </c>
      <c r="P38" s="1">
        <v>3.02669048856015</v>
      </c>
      <c r="Q38" s="1">
        <v>3.1720770053634602</v>
      </c>
      <c r="R38" s="1">
        <v>3.7725540686520298</v>
      </c>
      <c r="S38" s="1">
        <v>3.6144503245503801</v>
      </c>
      <c r="T38" s="1">
        <v>3.3370621976999701</v>
      </c>
      <c r="U38" s="1">
        <v>2.7313113158021101</v>
      </c>
      <c r="V38" s="1">
        <v>2.64099799784029</v>
      </c>
      <c r="W38" s="1">
        <v>3.03246572843031</v>
      </c>
      <c r="X38" s="1">
        <v>3.45387059771994</v>
      </c>
      <c r="Y38" s="1">
        <v>4.0527789901220297</v>
      </c>
      <c r="Z38" s="1">
        <v>3.16634122861907</v>
      </c>
      <c r="AA38" s="1">
        <v>3.3306915569112401</v>
      </c>
      <c r="AB38" s="1">
        <v>3.2720917492997001</v>
      </c>
      <c r="AC38" s="1">
        <v>3.6969517759296</v>
      </c>
      <c r="AD38" s="1">
        <v>3.5780563664618898</v>
      </c>
      <c r="AE38" s="1">
        <v>3.8360907277684602</v>
      </c>
      <c r="AF38" s="1">
        <v>3.6293877916559398</v>
      </c>
      <c r="AG38" s="1">
        <v>3.2721453173581501</v>
      </c>
      <c r="AJ38" s="2">
        <f>AVERAGE(D38:AG38)</f>
        <v>3.351174635767403</v>
      </c>
      <c r="AK38" s="2">
        <f>_xlfn.STDEV.S(D38:AG38)</f>
        <v>0.43233481002469809</v>
      </c>
      <c r="AM38" s="2">
        <f>AVERAGE(D35:AG35,D40:AG40,D45:AG45,D50:AG50)</f>
        <v>5.1666540627078454</v>
      </c>
      <c r="AN38" s="2">
        <f t="shared" si="11"/>
        <v>0.85771404887332037</v>
      </c>
    </row>
    <row r="39" spans="4:40" x14ac:dyDescent="0.25">
      <c r="D39" s="1">
        <v>5.4636276095819101</v>
      </c>
      <c r="E39" s="1">
        <v>5.5033904055846303</v>
      </c>
      <c r="F39" s="1">
        <v>4.59916972291441</v>
      </c>
      <c r="G39" s="1">
        <v>4.1134023988477599</v>
      </c>
      <c r="H39" s="1">
        <v>4.7588746206212296</v>
      </c>
      <c r="I39" s="1">
        <v>5.8954009513317098</v>
      </c>
      <c r="J39" s="1">
        <v>3.5413184427694002</v>
      </c>
      <c r="K39" s="1">
        <v>4.5771151852516399</v>
      </c>
      <c r="L39" s="1">
        <v>5.2003516348614198</v>
      </c>
      <c r="M39" s="1">
        <v>5.3295858215665097</v>
      </c>
      <c r="N39" s="1">
        <v>5.2850295321205998</v>
      </c>
      <c r="O39" s="1">
        <v>4.1328133166589502</v>
      </c>
      <c r="P39" s="1">
        <v>5.1785483770619498</v>
      </c>
      <c r="Q39" s="1">
        <v>3.94285653782859</v>
      </c>
      <c r="R39" s="1">
        <v>4.92827049264619</v>
      </c>
      <c r="S39" s="1">
        <v>4.9192412942832098</v>
      </c>
      <c r="T39" s="1">
        <v>4.8687026236244497</v>
      </c>
      <c r="U39" s="1">
        <v>3.3222055055867399</v>
      </c>
      <c r="V39" s="1">
        <v>3.4410727825207901</v>
      </c>
      <c r="W39" s="1">
        <v>5.6477527967624797</v>
      </c>
      <c r="X39" s="1">
        <v>4.4833081230109997</v>
      </c>
      <c r="Y39" s="1">
        <v>4.59415434117569</v>
      </c>
      <c r="Z39" s="1">
        <v>5.0882353521411599</v>
      </c>
      <c r="AA39" s="1">
        <v>5.9484881370448797</v>
      </c>
      <c r="AB39" s="1">
        <v>5.7194919431031703</v>
      </c>
      <c r="AC39" s="1">
        <v>5.6095877909970202</v>
      </c>
      <c r="AD39" s="1">
        <v>5.9046358105953098</v>
      </c>
      <c r="AE39" s="1">
        <v>4.0436323799008402</v>
      </c>
      <c r="AF39" s="1">
        <v>4.67385884286956</v>
      </c>
      <c r="AG39" s="1">
        <v>3.9087695033464098</v>
      </c>
      <c r="AJ39" s="2">
        <f t="shared" ref="AJ39:AJ40" si="12">AVERAGE(D39:AG39)</f>
        <v>4.8207630758869868</v>
      </c>
      <c r="AK39" s="2">
        <f t="shared" ref="AK39:AK40" si="13">_xlfn.STDEV.S(D39:AG39)</f>
        <v>0.75888929210833767</v>
      </c>
    </row>
    <row r="40" spans="4:40" x14ac:dyDescent="0.25">
      <c r="D40" s="1">
        <v>4.7919636486288297</v>
      </c>
      <c r="E40" s="1">
        <v>6.5144178580349204</v>
      </c>
      <c r="F40" s="1">
        <v>4.4529856279209801</v>
      </c>
      <c r="G40" s="1">
        <v>5.4198979747451501</v>
      </c>
      <c r="H40" s="1">
        <v>5.1146743384489799</v>
      </c>
      <c r="I40" s="1">
        <v>5.6803104311064603</v>
      </c>
      <c r="J40" s="1">
        <v>6.1448530842336799</v>
      </c>
      <c r="K40" s="1">
        <v>5.6233300515349596</v>
      </c>
      <c r="L40" s="1">
        <v>4.2473238872496397</v>
      </c>
      <c r="M40" s="1">
        <v>5.4634619952292303</v>
      </c>
      <c r="N40" s="1">
        <v>7.4198383816255298</v>
      </c>
      <c r="O40" s="1">
        <v>4.5776044475626803</v>
      </c>
      <c r="P40" s="1">
        <v>5.1403812804311704</v>
      </c>
      <c r="Q40" s="1">
        <v>4.58793261877525</v>
      </c>
      <c r="R40" s="1">
        <v>6.3660243948948603</v>
      </c>
      <c r="S40" s="1">
        <v>4.6150910608963196</v>
      </c>
      <c r="T40" s="1">
        <v>4.2050318095587196</v>
      </c>
      <c r="U40" s="1">
        <v>4.0352750558065997</v>
      </c>
      <c r="V40" s="1">
        <v>4.9890290563519502</v>
      </c>
      <c r="W40" s="1">
        <v>4.3896701897210502</v>
      </c>
      <c r="X40" s="1">
        <v>4.4063785740673298</v>
      </c>
      <c r="Y40" s="1">
        <v>4.6396441257811496</v>
      </c>
      <c r="Z40" s="1">
        <v>4.0649935310480902</v>
      </c>
      <c r="AA40" s="1">
        <v>4.4047800853958003</v>
      </c>
      <c r="AB40" s="1">
        <v>4.8055112146185204</v>
      </c>
      <c r="AC40" s="1">
        <v>4.6948534047977102</v>
      </c>
      <c r="AD40" s="1">
        <v>5.5833863187911303</v>
      </c>
      <c r="AE40" s="1">
        <v>4.8858767320358503</v>
      </c>
      <c r="AF40" s="1">
        <v>5.3546422453611102</v>
      </c>
      <c r="AG40" s="1">
        <v>4.8440915915495504</v>
      </c>
      <c r="AJ40" s="2">
        <f t="shared" si="12"/>
        <v>5.0487751672067729</v>
      </c>
      <c r="AK40" s="2">
        <f t="shared" si="13"/>
        <v>0.7925425979877353</v>
      </c>
    </row>
    <row r="41" spans="4:40" x14ac:dyDescent="0.25">
      <c r="AM41" s="2">
        <f>AM36-AM7</f>
        <v>-3.1465779705260708</v>
      </c>
      <c r="AN41" s="1">
        <f>AM41/AM7*100</f>
        <v>-47.961382739299196</v>
      </c>
    </row>
    <row r="42" spans="4:40" x14ac:dyDescent="0.25">
      <c r="AM42" s="2">
        <f t="shared" ref="AM42:AM43" si="14">AM37-AM8</f>
        <v>-3.7622817610536377</v>
      </c>
      <c r="AN42" s="1">
        <f t="shared" ref="AN42:AN43" si="15">AM42/AM8*100</f>
        <v>-44.465659793962331</v>
      </c>
    </row>
    <row r="43" spans="4:40" x14ac:dyDescent="0.25">
      <c r="D43" s="1">
        <v>3.0362236475753299</v>
      </c>
      <c r="E43" s="1">
        <v>3.3368212863972699</v>
      </c>
      <c r="F43" s="1">
        <v>3.48378359278313</v>
      </c>
      <c r="G43" s="1">
        <v>2.5221739711650901</v>
      </c>
      <c r="H43" s="1">
        <v>2.5572378460896501</v>
      </c>
      <c r="I43" s="1">
        <v>3.64551491861141</v>
      </c>
      <c r="J43" s="1">
        <v>2.9377200952873901</v>
      </c>
      <c r="K43" s="1">
        <v>3.8137216719081999</v>
      </c>
      <c r="L43" s="1">
        <v>4.09582727897181</v>
      </c>
      <c r="M43" s="1">
        <v>3.0494042552528402</v>
      </c>
      <c r="N43" s="1">
        <v>3.5415777599560698</v>
      </c>
      <c r="O43" s="1">
        <v>3.5327087434626199</v>
      </c>
      <c r="P43" s="1">
        <v>3.72934359802895</v>
      </c>
      <c r="Q43" s="1">
        <v>3.5488106825311299</v>
      </c>
      <c r="R43" s="1">
        <v>3.7236535273114302</v>
      </c>
      <c r="S43" s="1">
        <v>3.4721921190492102</v>
      </c>
      <c r="T43" s="1">
        <v>3.8862234543968199</v>
      </c>
      <c r="U43" s="1">
        <v>3.60593409801981</v>
      </c>
      <c r="V43" s="1">
        <v>3.2160632057560998</v>
      </c>
      <c r="W43" s="1">
        <v>1.63654809307893</v>
      </c>
      <c r="X43" s="1">
        <v>3.4984692129563002</v>
      </c>
      <c r="Y43" s="1">
        <v>2.9599099341685702</v>
      </c>
      <c r="Z43" s="1">
        <v>3.5225733286093899</v>
      </c>
      <c r="AA43" s="1">
        <v>3.6642842751045701</v>
      </c>
      <c r="AB43" s="1">
        <v>3.82400913913723</v>
      </c>
      <c r="AC43" s="1">
        <v>2.9448924299306798</v>
      </c>
      <c r="AD43" s="1">
        <v>3.7214351736842399</v>
      </c>
      <c r="AE43" s="1">
        <v>3.7873274718757202</v>
      </c>
      <c r="AF43" s="1">
        <v>3.3115910789631999</v>
      </c>
      <c r="AG43" s="1">
        <v>3.58991104375598</v>
      </c>
      <c r="AJ43" s="2">
        <f>AVERAGE(D43:AG43)</f>
        <v>3.3731962311273014</v>
      </c>
      <c r="AK43" s="2">
        <f>_xlfn.STDEV.S(D43:AG43)</f>
        <v>0.50267845166411718</v>
      </c>
      <c r="AM43" s="2">
        <f t="shared" si="14"/>
        <v>-2.7200689416047776</v>
      </c>
      <c r="AN43" s="1">
        <f t="shared" si="15"/>
        <v>-34.489216118245665</v>
      </c>
    </row>
    <row r="44" spans="4:40" x14ac:dyDescent="0.25">
      <c r="D44" s="1">
        <v>3.4077298442216799</v>
      </c>
      <c r="E44" s="1">
        <v>4.2641305364545499</v>
      </c>
      <c r="F44" s="1">
        <v>3.4950239585174101</v>
      </c>
      <c r="G44" s="1">
        <v>4.5952864756301901</v>
      </c>
      <c r="H44" s="1">
        <v>5.33938376918075</v>
      </c>
      <c r="I44" s="1">
        <v>4.2397926764568599</v>
      </c>
      <c r="J44" s="1">
        <v>4.8465495961246097</v>
      </c>
      <c r="K44" s="1">
        <v>4.4076178802567396</v>
      </c>
      <c r="L44" s="1">
        <v>4.2218285091133101</v>
      </c>
      <c r="M44" s="1">
        <v>4.6323533235848799</v>
      </c>
      <c r="N44" s="1">
        <v>4.7530686659618704</v>
      </c>
      <c r="O44" s="1">
        <v>4.8179938484408602</v>
      </c>
      <c r="P44" s="1">
        <v>6.2299346643066897</v>
      </c>
      <c r="Q44" s="1">
        <v>4.3524388867616599</v>
      </c>
      <c r="R44" s="1">
        <v>3.96172864372154</v>
      </c>
      <c r="S44" s="1">
        <v>4.4006170492060903</v>
      </c>
      <c r="T44" s="1">
        <v>4.7578793020685204</v>
      </c>
      <c r="U44" s="1">
        <v>5.6125022208815096</v>
      </c>
      <c r="V44" s="1">
        <v>4.13557381401609</v>
      </c>
      <c r="W44" s="1">
        <v>3.3217731804909199</v>
      </c>
      <c r="X44" s="1">
        <v>5.8082517576518597</v>
      </c>
      <c r="Y44" s="1">
        <v>4.8004162543305098</v>
      </c>
      <c r="Z44" s="1">
        <v>3.5653737825320002</v>
      </c>
      <c r="AA44" s="1">
        <v>5.54166159724892</v>
      </c>
      <c r="AB44" s="1">
        <v>3.6831519381024398</v>
      </c>
      <c r="AC44" s="1">
        <v>4.7642993057422398</v>
      </c>
      <c r="AD44" s="1">
        <v>4.1042578154614198</v>
      </c>
      <c r="AE44" s="1">
        <v>5.44287561505966</v>
      </c>
      <c r="AF44" s="1">
        <v>4.6363157527037604</v>
      </c>
      <c r="AG44" s="1">
        <v>5.9464853144913299</v>
      </c>
      <c r="AJ44" s="2">
        <f t="shared" ref="AJ44:AJ45" si="16">AVERAGE(D44:AG44)</f>
        <v>4.6028765326240286</v>
      </c>
      <c r="AK44" s="2">
        <f t="shared" ref="AK44:AK45" si="17">_xlfn.STDEV.S(D44:AG44)</f>
        <v>0.76348637071669823</v>
      </c>
      <c r="AM44" s="2"/>
    </row>
    <row r="45" spans="4:40" x14ac:dyDescent="0.25">
      <c r="D45" s="1">
        <v>4.6180261482842697</v>
      </c>
      <c r="E45" s="1">
        <v>5.2735062120880398</v>
      </c>
      <c r="F45" s="1">
        <v>5.0131608824863196</v>
      </c>
      <c r="G45" s="1">
        <v>5.5626108064633701</v>
      </c>
      <c r="H45" s="1">
        <v>4.9960960163699104</v>
      </c>
      <c r="I45" s="1">
        <v>3.1244621960867902</v>
      </c>
      <c r="J45" s="1">
        <v>4.5435130055178101</v>
      </c>
      <c r="K45" s="1">
        <v>4.2127640858503002</v>
      </c>
      <c r="L45" s="1">
        <v>5.6854829303516699</v>
      </c>
      <c r="M45" s="1">
        <v>5.6700385266365796</v>
      </c>
      <c r="N45" s="1">
        <v>5.24781486472944</v>
      </c>
      <c r="O45" s="1">
        <v>6.9111304148845401</v>
      </c>
      <c r="P45" s="1">
        <v>5.8697372034162001</v>
      </c>
      <c r="Q45" s="1">
        <v>5.5812948591086604</v>
      </c>
      <c r="R45" s="1">
        <v>5.6651104308631997</v>
      </c>
      <c r="S45" s="1">
        <v>4.7921471018729802</v>
      </c>
      <c r="T45" s="1">
        <v>7.0138628361075304</v>
      </c>
      <c r="U45" s="1">
        <v>5.4799916413826404</v>
      </c>
      <c r="V45" s="1">
        <v>5.7192190584805704</v>
      </c>
      <c r="W45" s="1">
        <v>5.4580164900615404</v>
      </c>
      <c r="X45" s="1">
        <v>6.0004786278572002</v>
      </c>
      <c r="Y45" s="1">
        <v>5.7392221766739304</v>
      </c>
      <c r="Z45" s="1">
        <v>5.5222532298848002</v>
      </c>
      <c r="AA45" s="1">
        <v>4.5660865789159901</v>
      </c>
      <c r="AB45" s="1">
        <v>4.2131118777837804</v>
      </c>
      <c r="AC45" s="1">
        <v>5.2965362284130997</v>
      </c>
      <c r="AD45" s="1">
        <v>5.7176310021605499</v>
      </c>
      <c r="AE45" s="1">
        <v>6.4764173897396002</v>
      </c>
      <c r="AF45" s="1">
        <v>4.7330165328295903</v>
      </c>
      <c r="AG45" s="1">
        <v>5.1557594710671202</v>
      </c>
      <c r="AJ45" s="2">
        <f t="shared" si="16"/>
        <v>5.3286166275456006</v>
      </c>
      <c r="AK45" s="2">
        <f t="shared" si="17"/>
        <v>0.79600541183397233</v>
      </c>
    </row>
    <row r="46" spans="4:40" x14ac:dyDescent="0.25">
      <c r="AM46" s="2">
        <f>AVERAGE(D54:AG54,D58:AG58,D62:AG62,D66:AG66)</f>
        <v>2.9429149273727835</v>
      </c>
      <c r="AN46" s="2">
        <f>_xlfn.STDEV.S(D54:AG54,D58:AG58,D62:AG62,D66:AG66)</f>
        <v>0.62396841899589139</v>
      </c>
    </row>
    <row r="47" spans="4:40" x14ac:dyDescent="0.25">
      <c r="AM47" s="2">
        <f>AVERAGE(D55:AG55,D59:AG59,D63:AG63,D67:AG67)</f>
        <v>3.381415611865032</v>
      </c>
      <c r="AN47" s="2">
        <f>_xlfn.STDEV.S(D55:AG55,D59:AG59,D63:AG63,D67:AG67)</f>
        <v>0.71324313633202585</v>
      </c>
    </row>
    <row r="48" spans="4:40" x14ac:dyDescent="0.25">
      <c r="D48" s="1">
        <v>3.1296294958817099</v>
      </c>
      <c r="E48" s="1">
        <v>3.96975634218472</v>
      </c>
      <c r="F48" s="1">
        <v>3.4316015920018699</v>
      </c>
      <c r="G48" s="1">
        <v>4.1375460122545196</v>
      </c>
      <c r="H48" s="1">
        <v>3.4320913146510001</v>
      </c>
      <c r="I48" s="1">
        <v>3.3613323874449499</v>
      </c>
      <c r="J48" s="1">
        <v>3.3723051896420002</v>
      </c>
      <c r="K48" s="1">
        <v>3.3076430826658099</v>
      </c>
      <c r="L48" s="1">
        <v>4.1744589717410596</v>
      </c>
      <c r="M48" s="1">
        <v>3.8493402892649198</v>
      </c>
      <c r="N48" s="1">
        <v>3.7648371349425198</v>
      </c>
      <c r="O48" s="1">
        <v>3.7534615499200998</v>
      </c>
      <c r="P48" s="1">
        <v>2.0111460948857101</v>
      </c>
      <c r="Q48" s="1">
        <v>3.3504688142977299</v>
      </c>
      <c r="R48" s="1">
        <v>3.86209347182406</v>
      </c>
      <c r="S48" s="1">
        <v>3.36689270280411</v>
      </c>
      <c r="T48" s="1">
        <v>3.47362686198265</v>
      </c>
      <c r="U48" s="1">
        <v>3.7845712268648102</v>
      </c>
      <c r="V48" s="1">
        <v>3.3396609196142402</v>
      </c>
      <c r="W48" s="1">
        <v>3.4429682915278401</v>
      </c>
      <c r="X48" s="1">
        <v>3.2698035952805</v>
      </c>
      <c r="Y48" s="1">
        <v>3.3371447563046099</v>
      </c>
      <c r="Z48" s="1">
        <v>3.4673865467570302</v>
      </c>
      <c r="AA48" s="1">
        <v>3.5590087963641701</v>
      </c>
      <c r="AB48" s="1">
        <v>3.2889244394970798</v>
      </c>
      <c r="AC48" s="1">
        <v>2.9876598198112601</v>
      </c>
      <c r="AD48" s="1">
        <v>3.2651312609769398</v>
      </c>
      <c r="AE48" s="1">
        <v>3.99771933024584</v>
      </c>
      <c r="AF48" s="1">
        <v>3.3756331495958598</v>
      </c>
      <c r="AG48" s="1">
        <v>3.4665103913773998</v>
      </c>
      <c r="AJ48" s="2">
        <f>AVERAGE(D48:AG48)</f>
        <v>3.4776784610869003</v>
      </c>
      <c r="AK48" s="2">
        <f>_xlfn.STDEV.S(D48:AG48)</f>
        <v>0.40478157585194408</v>
      </c>
    </row>
    <row r="49" spans="4:40" x14ac:dyDescent="0.25">
      <c r="D49" s="1">
        <v>5.0840247005290102</v>
      </c>
      <c r="E49" s="1">
        <v>5.4549904723740203</v>
      </c>
      <c r="F49" s="1">
        <v>3.0656580853158002</v>
      </c>
      <c r="G49" s="1">
        <v>3.4741270197439702</v>
      </c>
      <c r="H49" s="1">
        <v>5.4542542028316001</v>
      </c>
      <c r="I49" s="1">
        <v>5.3988263922647803</v>
      </c>
      <c r="J49" s="1">
        <v>4.2790182511425403</v>
      </c>
      <c r="K49" s="1">
        <v>5.2579375100363102</v>
      </c>
      <c r="L49" s="1">
        <v>3.4456314732914701</v>
      </c>
      <c r="M49" s="1">
        <v>4.0621125000584497</v>
      </c>
      <c r="N49" s="1">
        <v>6.2629961732669104</v>
      </c>
      <c r="O49" s="1">
        <v>4.6662920506297798</v>
      </c>
      <c r="P49" s="1">
        <v>3.9503418078338202</v>
      </c>
      <c r="Q49" s="1">
        <v>4.1672817508922</v>
      </c>
      <c r="R49" s="1">
        <v>4.8981077099731802</v>
      </c>
      <c r="S49" s="1">
        <v>4.2533924443201796</v>
      </c>
      <c r="T49" s="1">
        <v>4.2230434717752603</v>
      </c>
      <c r="U49" s="1">
        <v>4.9289621907604104</v>
      </c>
      <c r="V49" s="1">
        <v>4.4709324298899498</v>
      </c>
      <c r="W49" s="1">
        <v>4.8816900236823297</v>
      </c>
      <c r="X49" s="1">
        <v>5.38387438399781</v>
      </c>
      <c r="Y49" s="1">
        <v>3.9771214970223201</v>
      </c>
      <c r="Z49" s="1">
        <v>4.1646549585341299</v>
      </c>
      <c r="AA49" s="1">
        <v>4.4804853431944398</v>
      </c>
      <c r="AB49" s="1">
        <v>5.0488973251917004</v>
      </c>
      <c r="AC49" s="1">
        <v>5.4003956898947898</v>
      </c>
      <c r="AD49" s="1">
        <v>5.0758363576049197</v>
      </c>
      <c r="AE49" s="1">
        <v>4.6557889605034699</v>
      </c>
      <c r="AF49" s="1">
        <v>4.1632716112940704</v>
      </c>
      <c r="AG49" s="1">
        <v>4.8557154409744498</v>
      </c>
      <c r="AJ49" s="2">
        <f>AVERAGE(D49:AG49)</f>
        <v>4.6295220742941359</v>
      </c>
      <c r="AK49" s="2">
        <f t="shared" ref="AK49:AK50" si="18">_xlfn.STDEV.S(D49:AG49)</f>
        <v>0.70845219853014474</v>
      </c>
      <c r="AM49" s="2">
        <f>AM46-AM8</f>
        <v>-5.5181801704772901</v>
      </c>
      <c r="AN49" s="1">
        <f>AM49/AM8*100</f>
        <v>-65.218273836437973</v>
      </c>
    </row>
    <row r="50" spans="4:40" x14ac:dyDescent="0.25">
      <c r="D50" s="1">
        <v>6.4213251550691002</v>
      </c>
      <c r="E50" s="1">
        <v>6.3455665321188199</v>
      </c>
      <c r="F50" s="1">
        <v>5.26570144702728</v>
      </c>
      <c r="G50" s="1">
        <v>6.7631827261109301</v>
      </c>
      <c r="H50" s="1">
        <v>5.87489552582388</v>
      </c>
      <c r="I50" s="1">
        <v>4.9841068342742698</v>
      </c>
      <c r="J50" s="1">
        <v>5.60020896061949</v>
      </c>
      <c r="K50" s="1">
        <v>5.6354737887499304</v>
      </c>
      <c r="L50" s="1">
        <v>5.7044015486647597</v>
      </c>
      <c r="M50" s="1">
        <v>6.7609252820409997</v>
      </c>
      <c r="N50" s="1">
        <v>5.3188689675370897</v>
      </c>
      <c r="O50" s="1">
        <v>4.57490190331582</v>
      </c>
      <c r="P50" s="1">
        <v>6.0423632695539604</v>
      </c>
      <c r="Q50" s="1">
        <v>6.6686427390158398</v>
      </c>
      <c r="R50" s="1">
        <v>5.8146552086138996</v>
      </c>
      <c r="S50" s="1">
        <v>5.1040627321533103</v>
      </c>
      <c r="T50" s="1">
        <v>5.3639953914944201</v>
      </c>
      <c r="U50" s="1">
        <v>5.8057117609920299</v>
      </c>
      <c r="V50" s="1">
        <v>4.5469328024339699</v>
      </c>
      <c r="W50" s="1">
        <v>5.4918572931002503</v>
      </c>
      <c r="X50" s="1">
        <v>4.9517103156618001</v>
      </c>
      <c r="Y50" s="1">
        <v>3.4015457463619301</v>
      </c>
      <c r="Z50" s="1">
        <v>6.4325247065048901</v>
      </c>
      <c r="AA50" s="1">
        <v>5.6699049295224002</v>
      </c>
      <c r="AB50" s="1">
        <v>3.6108595165350801</v>
      </c>
      <c r="AC50" s="1">
        <v>4.95003504254659</v>
      </c>
      <c r="AD50" s="1">
        <v>6.7663822967691001</v>
      </c>
      <c r="AE50" s="1">
        <v>4.8354430995985203</v>
      </c>
      <c r="AF50" s="1">
        <v>4.9633004538105601</v>
      </c>
      <c r="AG50" s="1">
        <v>3.8415127092867198</v>
      </c>
      <c r="AJ50" s="2">
        <f t="shared" ref="AJ50" si="19">AVERAGE(D50:AG50)</f>
        <v>5.4503666228435872</v>
      </c>
      <c r="AK50" s="2">
        <f t="shared" si="18"/>
        <v>0.90190946508380387</v>
      </c>
      <c r="AM50" s="2">
        <f>AM47-AM9</f>
        <v>-4.505307392447591</v>
      </c>
      <c r="AN50" s="1">
        <f>AM50/AM9*100</f>
        <v>-57.12521398284175</v>
      </c>
    </row>
    <row r="54" spans="4:40" x14ac:dyDescent="0.25">
      <c r="D54" s="1">
        <v>2.5200056276318801</v>
      </c>
      <c r="E54" s="1">
        <v>2.9094351410543799</v>
      </c>
      <c r="F54" s="1">
        <v>1.1271141764591199</v>
      </c>
      <c r="G54" s="1">
        <v>2.0169857254033801</v>
      </c>
      <c r="H54" s="1">
        <v>3.3756273467476299</v>
      </c>
      <c r="I54" s="1">
        <v>2.6577904907744498</v>
      </c>
      <c r="J54" s="1">
        <v>3.6096897718860501</v>
      </c>
      <c r="K54" s="1">
        <v>3.6287593259511302</v>
      </c>
      <c r="L54" s="1">
        <v>2.8491804981929798</v>
      </c>
      <c r="M54" s="1">
        <v>2.2257390085278401</v>
      </c>
      <c r="N54" s="1">
        <v>2.95526976753658</v>
      </c>
      <c r="O54" s="1">
        <v>2.8503037343281998</v>
      </c>
      <c r="P54" s="1">
        <v>3.1530290027407601</v>
      </c>
      <c r="Q54" s="1">
        <v>3.9159661541495199</v>
      </c>
      <c r="R54" s="1">
        <v>2.8464933449927901</v>
      </c>
      <c r="S54" s="1">
        <v>2.8381613480970098</v>
      </c>
      <c r="T54" s="1">
        <v>2.5417120498155099</v>
      </c>
      <c r="U54" s="1">
        <v>4.0090084701182001</v>
      </c>
      <c r="V54" s="1">
        <v>2.91155710778111</v>
      </c>
      <c r="W54" s="1">
        <v>2.4714516252761198</v>
      </c>
      <c r="X54" s="1">
        <v>3.2240236342622799</v>
      </c>
      <c r="Y54" s="1">
        <v>1.58486705087698</v>
      </c>
      <c r="Z54" s="1">
        <v>3.1281075733009098</v>
      </c>
      <c r="AA54" s="1">
        <v>1.6668474393135</v>
      </c>
      <c r="AB54" s="1">
        <v>3.4665350277674798</v>
      </c>
      <c r="AC54" s="1">
        <v>3.6498129924801201</v>
      </c>
      <c r="AD54" s="1">
        <v>3.7677717215005799</v>
      </c>
      <c r="AE54" s="1">
        <v>3.06770394580077</v>
      </c>
      <c r="AF54" s="1">
        <v>2.15805718809679</v>
      </c>
      <c r="AG54" s="1">
        <v>3.5525032308679698</v>
      </c>
      <c r="AJ54" s="2">
        <f>AVERAGE(D54:AG54)</f>
        <v>2.889316984057734</v>
      </c>
      <c r="AK54" s="2">
        <f>_xlfn.STDEV.S(D54:AG54)</f>
        <v>0.70805863150484927</v>
      </c>
    </row>
    <row r="55" spans="4:40" x14ac:dyDescent="0.25">
      <c r="D55" s="1">
        <v>2.88307912973033</v>
      </c>
      <c r="E55" s="1">
        <v>3.2551101796647601</v>
      </c>
      <c r="F55" s="1">
        <v>3.1207615481575401</v>
      </c>
      <c r="G55" s="1">
        <v>3.3977172007449798</v>
      </c>
      <c r="H55" s="1">
        <v>2.5903776233547098</v>
      </c>
      <c r="I55" s="1">
        <v>4.1736637264803198</v>
      </c>
      <c r="J55" s="1">
        <v>3.4899639802897102</v>
      </c>
      <c r="K55" s="1">
        <v>2.19049470125193</v>
      </c>
      <c r="L55" s="1">
        <v>3.7591510298488902</v>
      </c>
      <c r="M55" s="1">
        <v>4.1464153504470902</v>
      </c>
      <c r="N55" s="1">
        <v>3.5530581827130301</v>
      </c>
      <c r="O55" s="1">
        <v>3.0640731833906898</v>
      </c>
      <c r="P55" s="1">
        <v>3.9996950447853199</v>
      </c>
      <c r="Q55" s="1">
        <v>1.5643248773763101</v>
      </c>
      <c r="R55" s="1">
        <v>2.2168514813626499</v>
      </c>
      <c r="S55" s="1">
        <v>3.3865329358063998</v>
      </c>
      <c r="T55" s="1">
        <v>2.6623047269576099</v>
      </c>
      <c r="U55" s="1">
        <v>3.7026060570914701</v>
      </c>
      <c r="V55" s="1">
        <v>3.5237234119351699</v>
      </c>
      <c r="W55" s="1">
        <v>5.0202696997307701</v>
      </c>
      <c r="X55" s="1">
        <v>3.8416864924379701</v>
      </c>
      <c r="Y55" s="1">
        <v>3.4064108947418399</v>
      </c>
      <c r="Z55" s="1">
        <v>3.0512649010631301</v>
      </c>
      <c r="AA55" s="1">
        <v>4.6449106331937999</v>
      </c>
      <c r="AB55" s="1">
        <v>3.5814706283043498</v>
      </c>
      <c r="AC55" s="1">
        <v>1.83377510515774</v>
      </c>
      <c r="AD55" s="1">
        <v>2.1032136385341502</v>
      </c>
      <c r="AE55" s="1">
        <v>3.3486749983333999</v>
      </c>
      <c r="AF55" s="1">
        <v>4.1928349446111302</v>
      </c>
      <c r="AG55" s="1">
        <v>4.2861931801995201</v>
      </c>
      <c r="AJ55" s="2">
        <f>AVERAGE(D55:AG55)</f>
        <v>3.3330203162565573</v>
      </c>
      <c r="AK55" s="2">
        <f t="shared" ref="AK55" si="20">_xlfn.STDEV.S(D55:AG55)</f>
        <v>0.82285225958952979</v>
      </c>
    </row>
    <row r="58" spans="4:40" x14ac:dyDescent="0.25">
      <c r="D58" s="1">
        <v>2.40894641419511</v>
      </c>
      <c r="E58" s="1">
        <v>2.1695105297547501</v>
      </c>
      <c r="F58" s="1">
        <v>1.76969990576505</v>
      </c>
      <c r="G58" s="1">
        <v>2.6634414004601701</v>
      </c>
      <c r="H58" s="1">
        <v>3.5065872505540501</v>
      </c>
      <c r="I58" s="1">
        <v>2.11232854609622</v>
      </c>
      <c r="J58" s="1">
        <v>3.2061143473936999</v>
      </c>
      <c r="K58" s="1">
        <v>3.3971172329403498</v>
      </c>
      <c r="L58" s="1">
        <v>3.3783372652116399</v>
      </c>
      <c r="M58" s="1">
        <v>2.5065609167487399</v>
      </c>
      <c r="N58" s="1">
        <v>2.97205071217744</v>
      </c>
      <c r="O58" s="1">
        <v>3.3530896601791098</v>
      </c>
      <c r="P58" s="1">
        <v>3.0947662753980798</v>
      </c>
      <c r="Q58" s="1">
        <v>2.60107070071445</v>
      </c>
      <c r="R58" s="1">
        <v>3.2356930039967602</v>
      </c>
      <c r="S58" s="1">
        <v>3.4986993046216601</v>
      </c>
      <c r="T58" s="1">
        <v>3.1620049465643998</v>
      </c>
      <c r="U58" s="1">
        <v>1.6254319235505099</v>
      </c>
      <c r="V58" s="1">
        <v>2.6322609127610699</v>
      </c>
      <c r="W58" s="1">
        <v>3.2312309303653999</v>
      </c>
      <c r="X58" s="1">
        <v>2.6095437185058499</v>
      </c>
      <c r="Y58" s="1">
        <v>2.7238315185397801</v>
      </c>
      <c r="Z58" s="1">
        <v>2.95984412167088</v>
      </c>
      <c r="AA58" s="1">
        <v>3.0758690390907502</v>
      </c>
      <c r="AB58" s="1">
        <v>2.25007197400098</v>
      </c>
      <c r="AC58" s="1">
        <v>3.3110329441649098</v>
      </c>
      <c r="AD58" s="1">
        <v>3.4203121543704502</v>
      </c>
      <c r="AE58" s="1">
        <v>1.77239484913927</v>
      </c>
      <c r="AF58" s="1">
        <v>3.16879737242619</v>
      </c>
      <c r="AG58" s="1">
        <v>3.31573447137241</v>
      </c>
      <c r="AJ58" s="2">
        <f>AVERAGE(D58:AG58)</f>
        <v>2.837745811424337</v>
      </c>
      <c r="AK58" s="2">
        <f>_xlfn.STDEV.S(D58:AG58)</f>
        <v>0.55450725643044085</v>
      </c>
    </row>
    <row r="59" spans="4:40" x14ac:dyDescent="0.25">
      <c r="D59" s="1">
        <v>3.1129355627780702</v>
      </c>
      <c r="E59" s="1">
        <v>3.4864965750087902</v>
      </c>
      <c r="F59" s="1">
        <v>1.94942420691845</v>
      </c>
      <c r="G59" s="1">
        <v>3.3341417735319099</v>
      </c>
      <c r="H59" s="1">
        <v>3.24721295448875</v>
      </c>
      <c r="I59" s="1">
        <v>3.3726868091879099</v>
      </c>
      <c r="J59" s="1">
        <v>2.4679249492713899</v>
      </c>
      <c r="K59" s="1">
        <v>2.5464988875003001</v>
      </c>
      <c r="L59" s="1">
        <v>3.8731773445587598</v>
      </c>
      <c r="M59" s="1">
        <v>4.0600280157549404</v>
      </c>
      <c r="N59" s="1">
        <v>4.3531823384729398</v>
      </c>
      <c r="O59" s="1">
        <v>2.7555553153059602</v>
      </c>
      <c r="P59" s="1">
        <v>3.7956659005610902</v>
      </c>
      <c r="Q59" s="1">
        <v>4.2012985903610502</v>
      </c>
      <c r="R59" s="1">
        <v>2.7396123462781699</v>
      </c>
      <c r="S59" s="1">
        <v>4.0918680849322904</v>
      </c>
      <c r="T59" s="1">
        <v>2.3377904017800502</v>
      </c>
      <c r="U59" s="1">
        <v>3.7195908318381998</v>
      </c>
      <c r="V59" s="1">
        <v>3.1266629981054699</v>
      </c>
      <c r="W59" s="1">
        <v>4.3311064254922096</v>
      </c>
      <c r="X59" s="1">
        <v>3.1665250609899198</v>
      </c>
      <c r="Y59" s="1">
        <v>3.7608392787071501</v>
      </c>
      <c r="Z59" s="1">
        <v>2.9027238553878698</v>
      </c>
      <c r="AA59" s="1">
        <v>2.9634291069149099</v>
      </c>
      <c r="AB59" s="1">
        <v>3.3019470755682301</v>
      </c>
      <c r="AC59" s="1">
        <v>3.0970554349602399</v>
      </c>
      <c r="AD59" s="1">
        <v>2.9802492468868298</v>
      </c>
      <c r="AE59" s="1">
        <v>4.0382505591080298</v>
      </c>
      <c r="AF59" s="1">
        <v>3.2781423941147301</v>
      </c>
      <c r="AG59" s="1">
        <v>3.9624069516520501</v>
      </c>
      <c r="AJ59" s="2">
        <f>AVERAGE(D59:AG59)</f>
        <v>3.3451476425472229</v>
      </c>
      <c r="AK59" s="2">
        <f t="shared" ref="AK59" si="21">_xlfn.STDEV.S(D59:AG59)</f>
        <v>0.62248282922085196</v>
      </c>
    </row>
    <row r="62" spans="4:40" x14ac:dyDescent="0.25">
      <c r="D62" s="1">
        <v>3.3830647344308802</v>
      </c>
      <c r="E62" s="1">
        <v>3.40946785806997</v>
      </c>
      <c r="F62" s="1">
        <v>2.8266960796805498</v>
      </c>
      <c r="G62" s="1">
        <v>2.3351234972274701</v>
      </c>
      <c r="H62" s="1">
        <v>2.5319992629919801</v>
      </c>
      <c r="I62" s="1">
        <v>3.2031588870334602</v>
      </c>
      <c r="J62" s="1">
        <v>3.6468257455517299</v>
      </c>
      <c r="K62" s="1">
        <v>2.3511313371604499</v>
      </c>
      <c r="L62" s="1">
        <v>3.1603591768800601</v>
      </c>
      <c r="M62" s="1">
        <v>2.9837974631774999</v>
      </c>
      <c r="N62" s="1">
        <v>2.5618998687628398</v>
      </c>
      <c r="O62" s="1">
        <v>2.8082118446267899</v>
      </c>
      <c r="P62" s="1">
        <v>3.06960438052942</v>
      </c>
      <c r="Q62" s="1">
        <v>4.0272559248078998</v>
      </c>
      <c r="R62" s="1">
        <v>3.1402397345910802</v>
      </c>
      <c r="S62" s="1">
        <v>1.6533651816994599</v>
      </c>
      <c r="T62" s="1">
        <v>2.9752240138132202</v>
      </c>
      <c r="U62" s="1">
        <v>2.4793716028169599</v>
      </c>
      <c r="V62" s="1">
        <v>2.1769816648461102</v>
      </c>
      <c r="W62" s="1">
        <v>3.9677183237679299</v>
      </c>
      <c r="X62" s="1">
        <v>3.5310324771888801</v>
      </c>
      <c r="Y62" s="1">
        <v>2.9846084219210098</v>
      </c>
      <c r="Z62" s="1">
        <v>3.0673983072775699</v>
      </c>
      <c r="AA62" s="1">
        <v>2.4750127290905901</v>
      </c>
      <c r="AB62" s="1">
        <v>3.0883897425671498</v>
      </c>
      <c r="AC62" s="1">
        <v>3.6497815942054901</v>
      </c>
      <c r="AD62" s="1">
        <v>3.6652068106055</v>
      </c>
      <c r="AE62" s="1">
        <v>3.62804183361225</v>
      </c>
      <c r="AF62" s="1">
        <v>3.06194911658066</v>
      </c>
      <c r="AG62" s="1">
        <v>1.94974072386329</v>
      </c>
      <c r="AJ62" s="2">
        <f>AVERAGE(D62:AG62)</f>
        <v>2.9930886113126047</v>
      </c>
      <c r="AK62" s="2">
        <f>_xlfn.STDEV.S(D62:AG62)</f>
        <v>0.58292960702774554</v>
      </c>
    </row>
    <row r="63" spans="4:40" x14ac:dyDescent="0.25">
      <c r="D63" s="1">
        <v>4.2683290120139299</v>
      </c>
      <c r="E63" s="1">
        <v>3.5405790512833302</v>
      </c>
      <c r="F63" s="1">
        <v>3.1970741654333601</v>
      </c>
      <c r="G63" s="1">
        <v>3.1405117832800098</v>
      </c>
      <c r="H63" s="1">
        <v>3.4965035394563402</v>
      </c>
      <c r="I63" s="1">
        <v>3.24772729266529</v>
      </c>
      <c r="J63" s="1">
        <v>3.2477372010205698</v>
      </c>
      <c r="K63" s="1">
        <v>3.7509789036354202</v>
      </c>
      <c r="L63" s="1">
        <v>3.5043821344533002</v>
      </c>
      <c r="M63" s="1">
        <v>2.7262164624550702</v>
      </c>
      <c r="N63" s="1">
        <v>4.5901362732015398</v>
      </c>
      <c r="O63" s="1">
        <v>3.6485655320979502</v>
      </c>
      <c r="P63" s="1">
        <v>3.4960224765218699</v>
      </c>
      <c r="Q63" s="1">
        <v>3.37231162961361</v>
      </c>
      <c r="R63" s="1">
        <v>3.9357930151318299</v>
      </c>
      <c r="S63" s="1">
        <v>2.0321660713307499</v>
      </c>
      <c r="T63" s="1">
        <v>4.1401183572877001</v>
      </c>
      <c r="U63" s="1">
        <v>4.5731462076226803</v>
      </c>
      <c r="V63" s="1">
        <v>1.95577171723666</v>
      </c>
      <c r="W63" s="1">
        <v>3.0026962067783001</v>
      </c>
      <c r="X63" s="1">
        <v>2.59241354364001</v>
      </c>
      <c r="Y63" s="1">
        <v>3.7802576160399002</v>
      </c>
      <c r="Z63" s="1">
        <v>3.6515682560979501</v>
      </c>
      <c r="AA63" s="1">
        <v>4.01658785900932</v>
      </c>
      <c r="AB63" s="1">
        <v>2.5507671960683802</v>
      </c>
      <c r="AC63" s="1">
        <v>2.0622121711948198</v>
      </c>
      <c r="AD63" s="1">
        <v>2.90948746719249</v>
      </c>
      <c r="AE63" s="1">
        <v>4.9773845091012001</v>
      </c>
      <c r="AF63" s="1">
        <v>3.0590235291294698</v>
      </c>
      <c r="AG63" s="1">
        <v>3.48173104946361</v>
      </c>
      <c r="AJ63" s="2">
        <f>AVERAGE(D63:AG63)</f>
        <v>3.3982733409818882</v>
      </c>
      <c r="AK63" s="2">
        <f t="shared" ref="AK63" si="22">_xlfn.STDEV.S(D63:AG63)</f>
        <v>0.74144976728926126</v>
      </c>
    </row>
    <row r="66" spans="4:42" x14ac:dyDescent="0.25">
      <c r="D66" s="1">
        <v>3.37487982093025</v>
      </c>
      <c r="E66" s="1">
        <v>2.5401293104009399</v>
      </c>
      <c r="F66" s="1">
        <v>2.0999736082884102</v>
      </c>
      <c r="G66" s="1">
        <v>2.1854389559529399</v>
      </c>
      <c r="H66" s="1">
        <v>3.0899865352763798</v>
      </c>
      <c r="I66" s="1">
        <v>2.7078560163095502</v>
      </c>
      <c r="J66" s="1">
        <v>2.6267036756943201</v>
      </c>
      <c r="K66" s="1">
        <v>3.2730246586830098</v>
      </c>
      <c r="L66" s="1">
        <v>3.9481671545008501</v>
      </c>
      <c r="M66" s="1">
        <v>3.5433676177682401</v>
      </c>
      <c r="N66" s="1">
        <v>3.3746061029605801</v>
      </c>
      <c r="O66" s="1">
        <v>3.2193161453349601</v>
      </c>
      <c r="P66" s="1">
        <v>3.2645068148840002</v>
      </c>
      <c r="Q66" s="1">
        <v>2.9315376902522701</v>
      </c>
      <c r="R66" s="1">
        <v>3.6932433521578898</v>
      </c>
      <c r="S66" s="1">
        <v>2.69709477796372</v>
      </c>
      <c r="T66" s="1">
        <v>4.2833174719204896</v>
      </c>
      <c r="U66" s="1">
        <v>2.8156913152074399</v>
      </c>
      <c r="V66" s="1">
        <v>2.8675377180288302</v>
      </c>
      <c r="W66" s="1">
        <v>3.0197725486327101</v>
      </c>
      <c r="X66" s="1">
        <v>2.20632497880601</v>
      </c>
      <c r="Y66" s="1">
        <v>1.3557707486678401</v>
      </c>
      <c r="Z66" s="1">
        <v>3.11179712966885</v>
      </c>
      <c r="AA66" s="1">
        <v>3.7227346340856302</v>
      </c>
      <c r="AB66" s="1">
        <v>2.9521442534712699</v>
      </c>
      <c r="AC66" s="1">
        <v>4.0844335517922001</v>
      </c>
      <c r="AD66" s="1">
        <v>3.80221848310488</v>
      </c>
      <c r="AE66" s="1">
        <v>2.3296194757495199</v>
      </c>
      <c r="AF66" s="1">
        <v>3.4967995214207801</v>
      </c>
      <c r="AG66" s="1">
        <v>2.9272550129791401</v>
      </c>
      <c r="AJ66" s="2">
        <f>AVERAGE(D66:AG66)</f>
        <v>3.0515083026964636</v>
      </c>
      <c r="AK66" s="2">
        <f>_xlfn.STDEV.S(D66:AG66)</f>
        <v>0.64789906220653781</v>
      </c>
    </row>
    <row r="67" spans="4:42" x14ac:dyDescent="0.25">
      <c r="D67" s="1">
        <v>4.0361062885502603</v>
      </c>
      <c r="E67" s="1">
        <v>3.5133307127469502</v>
      </c>
      <c r="F67" s="1">
        <v>2.4437270585132298</v>
      </c>
      <c r="G67" s="1">
        <v>2.5532172413904402</v>
      </c>
      <c r="H67" s="1">
        <v>2.42487443182217</v>
      </c>
      <c r="I67" s="1">
        <v>3.0643056446466699</v>
      </c>
      <c r="J67" s="1">
        <v>3.4718052386300702</v>
      </c>
      <c r="K67" s="1">
        <v>4.2805073137165701</v>
      </c>
      <c r="L67" s="1">
        <v>4.1402782470790704</v>
      </c>
      <c r="M67" s="1">
        <v>3.6897971926384798</v>
      </c>
      <c r="N67" s="1">
        <v>2.4607146148429302</v>
      </c>
      <c r="O67" s="1">
        <v>4.8954726521232601</v>
      </c>
      <c r="P67" s="1">
        <v>3.41608822353288</v>
      </c>
      <c r="Q67" s="1">
        <v>3.5545862739903198</v>
      </c>
      <c r="R67" s="1">
        <v>2.9820013682536199</v>
      </c>
      <c r="S67" s="1">
        <v>3.5504430771736799</v>
      </c>
      <c r="T67" s="1">
        <v>4.3229976884925803</v>
      </c>
      <c r="U67" s="1">
        <v>2.77162317723326</v>
      </c>
      <c r="V67" s="1">
        <v>2.8635521043823999</v>
      </c>
      <c r="W67" s="1">
        <v>3.9148953888350202</v>
      </c>
      <c r="X67" s="1">
        <v>3.2924508456186299</v>
      </c>
      <c r="Y67" s="1">
        <v>3.3212322682503301</v>
      </c>
      <c r="Z67" s="1">
        <v>3.4137984718702099</v>
      </c>
      <c r="AA67" s="1">
        <v>2.7869701298487599</v>
      </c>
      <c r="AB67" s="1">
        <v>3.3856312874410102</v>
      </c>
      <c r="AC67" s="1">
        <v>2.3918339530238502</v>
      </c>
      <c r="AD67" s="1">
        <v>3.7282922340523901</v>
      </c>
      <c r="AE67" s="1">
        <v>4.0616901032666597</v>
      </c>
      <c r="AF67" s="1">
        <v>4.2555115861891597</v>
      </c>
      <c r="AG67" s="1">
        <v>4.4888996120788702</v>
      </c>
      <c r="AJ67" s="2">
        <f>AVERAGE(D67:AG67)</f>
        <v>3.4492211476744568</v>
      </c>
      <c r="AK67" s="2">
        <f t="shared" ref="AK67" si="23">_xlfn.STDEV.S(D67:AG67)</f>
        <v>0.68142254418715353</v>
      </c>
    </row>
    <row r="71" spans="4:42" x14ac:dyDescent="0.25">
      <c r="D71" s="1">
        <v>5.8654301894408496</v>
      </c>
      <c r="E71" s="1">
        <v>6.7916571616492396</v>
      </c>
      <c r="F71" s="1">
        <v>5.8523158842747298</v>
      </c>
      <c r="G71" s="1">
        <v>6.3665540229579101</v>
      </c>
      <c r="H71" s="1">
        <v>6.5006711919187801</v>
      </c>
      <c r="I71" s="1">
        <v>7.0944550295447097</v>
      </c>
      <c r="J71" s="1">
        <v>6.8094489362792503</v>
      </c>
      <c r="K71" s="1">
        <v>5.8887326399413302</v>
      </c>
      <c r="L71" s="1">
        <v>3.5361014797416299</v>
      </c>
      <c r="M71" s="1">
        <v>5.80442732828649</v>
      </c>
      <c r="N71" s="1">
        <v>6.36004328565725</v>
      </c>
      <c r="O71" s="1">
        <v>4.8812102850769499</v>
      </c>
      <c r="P71" s="1">
        <v>5.0226453634497998</v>
      </c>
      <c r="Q71" s="1">
        <v>6.33753589134961</v>
      </c>
      <c r="R71" s="1">
        <v>6.6720147553842901</v>
      </c>
      <c r="S71" s="1">
        <v>5.2584076517421297</v>
      </c>
      <c r="T71" s="1">
        <v>5.7674661612848501</v>
      </c>
      <c r="U71" s="1">
        <v>5.38340512882667</v>
      </c>
      <c r="V71" s="1">
        <v>5.3644411178317997</v>
      </c>
      <c r="W71" s="1">
        <v>6.0668708258957604</v>
      </c>
      <c r="X71" s="1">
        <v>6.4321541732839203</v>
      </c>
      <c r="Y71" s="1">
        <v>5.6171522255087103</v>
      </c>
      <c r="Z71" s="1">
        <v>6.4730898968281796</v>
      </c>
      <c r="AA71" s="1">
        <v>5.9443689020696899</v>
      </c>
      <c r="AB71" s="1">
        <v>6.3211311125962801</v>
      </c>
      <c r="AC71" s="1">
        <v>6.9194902911666301</v>
      </c>
      <c r="AD71" s="1">
        <v>6.5706600623375397</v>
      </c>
      <c r="AE71" s="1">
        <v>6.5764726880461701</v>
      </c>
      <c r="AF71" s="1">
        <v>5.5227421037634201</v>
      </c>
      <c r="AG71" s="1">
        <v>7.1016092475042401</v>
      </c>
      <c r="AJ71" s="2">
        <f>AVERAGE(D71:AG71)</f>
        <v>6.0367568344546267</v>
      </c>
      <c r="AK71" s="2">
        <f>_xlfn.STDEV.S(D71:AG71)</f>
        <v>0.76312492024463419</v>
      </c>
      <c r="AM71" s="1">
        <f>AVERAGE(D71:AG71,D76:AG76,D81:AG81,D86:AG86)</f>
        <v>6.1440449211906891</v>
      </c>
      <c r="AN71" s="2">
        <f>_xlfn.STDEV.S(D71:AG71,D76:AG76,D81:AG81,D86:AG86)</f>
        <v>0.81700509841183333</v>
      </c>
    </row>
    <row r="72" spans="4:42" x14ac:dyDescent="0.25">
      <c r="D72" s="1">
        <v>7.9411073671213304</v>
      </c>
      <c r="E72" s="1">
        <v>9.5009961930160909</v>
      </c>
      <c r="F72" s="1">
        <v>8.1422546472721198</v>
      </c>
      <c r="G72" s="1">
        <v>7.19326449575777</v>
      </c>
      <c r="H72" s="1">
        <v>7.3365490459198401</v>
      </c>
      <c r="I72" s="1">
        <v>7.14636420400935</v>
      </c>
      <c r="J72" s="1">
        <v>7.9381355438916499</v>
      </c>
      <c r="K72" s="1">
        <v>9.1895408977607893</v>
      </c>
      <c r="L72" s="1">
        <v>8.3642118147912505</v>
      </c>
      <c r="M72" s="1">
        <v>8.2991405384406391</v>
      </c>
      <c r="N72" s="1">
        <v>6.54421760427301</v>
      </c>
      <c r="O72" s="1">
        <v>7.4127778243387201</v>
      </c>
      <c r="P72" s="1">
        <v>8.0009006146853103</v>
      </c>
      <c r="Q72" s="1">
        <v>8.4222746910231994</v>
      </c>
      <c r="R72" s="1">
        <v>5.00963453076906</v>
      </c>
      <c r="S72" s="1">
        <v>8.7543358482345308</v>
      </c>
      <c r="T72" s="1">
        <v>9.6579457028249802</v>
      </c>
      <c r="U72" s="1">
        <v>8.2170748102488496</v>
      </c>
      <c r="V72" s="1">
        <v>7.41016149895973</v>
      </c>
      <c r="W72" s="1">
        <v>7.7594786404595304</v>
      </c>
      <c r="X72" s="1">
        <v>8.8428025787601001</v>
      </c>
      <c r="Y72" s="1">
        <v>7.5406993220187202</v>
      </c>
      <c r="Z72" s="1">
        <v>9.8871932855312803</v>
      </c>
      <c r="AA72" s="1">
        <v>3.9439898210501001</v>
      </c>
      <c r="AB72" s="1">
        <v>8.1100762727413809</v>
      </c>
      <c r="AC72" s="1">
        <v>8.5643836031199108</v>
      </c>
      <c r="AD72" s="1">
        <v>7.0820780597324999</v>
      </c>
      <c r="AE72" s="1">
        <v>8.4475003640790405</v>
      </c>
      <c r="AF72" s="1">
        <v>6.7469667850534103</v>
      </c>
      <c r="AG72" s="1">
        <v>9.4680364943788398</v>
      </c>
      <c r="AJ72" s="2">
        <f>AVERAGE(D72:AG72)</f>
        <v>7.8958031033421037</v>
      </c>
      <c r="AK72" s="2">
        <f t="shared" ref="AK72:AK73" si="24">_xlfn.STDEV.S(D72:AG72)</f>
        <v>1.2703482722331998</v>
      </c>
      <c r="AM72" s="1">
        <f t="shared" ref="AM72:AM73" si="25">AVERAGE(D72:AG72,D77:AG77,D82:AG82,D87:AG87)</f>
        <v>7.8894398265982311</v>
      </c>
      <c r="AN72" s="2">
        <f t="shared" ref="AN72:AN73" si="26">_xlfn.STDEV.S(D72:AG72,D77:AG77,D82:AG82,D87:AG87)</f>
        <v>1.5828502544103986</v>
      </c>
    </row>
    <row r="73" spans="4:42" x14ac:dyDescent="0.25">
      <c r="D73" s="1">
        <v>2.2973347557121402</v>
      </c>
      <c r="E73" s="1">
        <v>7.8124854630805398</v>
      </c>
      <c r="F73" s="1">
        <v>9.1841433093081193</v>
      </c>
      <c r="G73" s="1">
        <v>0.291073317395105</v>
      </c>
      <c r="H73" s="1">
        <v>4.7032835902634504</v>
      </c>
      <c r="I73" s="1">
        <v>4.1455724871789803</v>
      </c>
      <c r="J73" s="1">
        <v>7.2688195667762097</v>
      </c>
      <c r="K73" s="1">
        <v>8.0895492900313695</v>
      </c>
      <c r="L73" s="1">
        <v>5.7903689331269899</v>
      </c>
      <c r="M73" s="1">
        <v>6.6421694646574201</v>
      </c>
      <c r="N73" s="1">
        <v>6.4285360095756401</v>
      </c>
      <c r="O73" s="1">
        <v>6.4596963337521398</v>
      </c>
      <c r="P73" s="1">
        <v>5.7366526372081701</v>
      </c>
      <c r="Q73" s="1">
        <v>7.33296607158257</v>
      </c>
      <c r="R73" s="1">
        <v>8.1573055044174403</v>
      </c>
      <c r="S73" s="1">
        <v>0.35860387869972699</v>
      </c>
      <c r="T73" s="1">
        <v>8.0923801845611401</v>
      </c>
      <c r="U73" s="1">
        <v>5.4986026795148302</v>
      </c>
      <c r="V73" s="1">
        <v>0.30123893324165002</v>
      </c>
      <c r="W73" s="1">
        <v>8.4092767373100994</v>
      </c>
      <c r="X73" s="1">
        <v>7.7724708848484401</v>
      </c>
      <c r="Y73" s="1">
        <v>8.46476454518025</v>
      </c>
      <c r="Z73" s="1">
        <v>8.3991210430518404</v>
      </c>
      <c r="AA73" s="1">
        <v>0.35386258831504003</v>
      </c>
      <c r="AB73" s="1">
        <v>0.39155692705502898</v>
      </c>
      <c r="AC73" s="1">
        <v>0.27941077627868499</v>
      </c>
      <c r="AD73" s="1">
        <v>9.3428380367632702</v>
      </c>
      <c r="AE73" s="1">
        <v>6.36358530433046</v>
      </c>
      <c r="AF73" s="1">
        <v>7.6296492565864096</v>
      </c>
      <c r="AG73" s="1">
        <v>8.3292933910908395</v>
      </c>
      <c r="AJ73" s="2">
        <f t="shared" ref="AJ73" si="27">AVERAGE(D73:AG73)</f>
        <v>5.6775537300298016</v>
      </c>
      <c r="AK73" s="2">
        <f t="shared" si="24"/>
        <v>3.1084354807692272</v>
      </c>
      <c r="AM73" s="1">
        <f t="shared" si="25"/>
        <v>5.7207598908428388</v>
      </c>
      <c r="AN73" s="2">
        <f t="shared" si="26"/>
        <v>2.8009143060980906</v>
      </c>
    </row>
    <row r="76" spans="4:42" x14ac:dyDescent="0.25">
      <c r="D76" s="1">
        <v>5.8846235366570498</v>
      </c>
      <c r="E76" s="1">
        <v>6.9317002478341996</v>
      </c>
      <c r="F76" s="1">
        <v>5.8450648110481103</v>
      </c>
      <c r="G76" s="1">
        <v>6.4836931898220902</v>
      </c>
      <c r="H76" s="1">
        <v>6.0248562733192799</v>
      </c>
      <c r="I76" s="1">
        <v>7.05746327389424</v>
      </c>
      <c r="J76" s="1">
        <v>7.2783561431517301</v>
      </c>
      <c r="K76" s="1">
        <v>6.1826516068930504</v>
      </c>
      <c r="L76" s="1">
        <v>6.0699445333280702</v>
      </c>
      <c r="M76" s="1">
        <v>3.44295582789211</v>
      </c>
      <c r="N76" s="1">
        <v>6.2514906532579504</v>
      </c>
      <c r="O76" s="1">
        <v>6.3718350990047803</v>
      </c>
      <c r="P76" s="1">
        <v>3.4221225855862398</v>
      </c>
      <c r="Q76" s="1">
        <v>4.6325661961259703</v>
      </c>
      <c r="R76" s="1">
        <v>5.7473665130266696</v>
      </c>
      <c r="S76" s="1">
        <v>5.5537809391589699</v>
      </c>
      <c r="T76" s="1">
        <v>5.8775481296330803</v>
      </c>
      <c r="U76" s="1">
        <v>6.0588212025430499</v>
      </c>
      <c r="V76" s="1">
        <v>6.0350562649255997</v>
      </c>
      <c r="W76" s="1">
        <v>6.3721013749258999</v>
      </c>
      <c r="X76" s="1">
        <v>5.9492071103844903</v>
      </c>
      <c r="Y76" s="1">
        <v>6.0162343146383099</v>
      </c>
      <c r="Z76" s="1">
        <v>6.5043817691228396</v>
      </c>
      <c r="AA76" s="1">
        <v>6.7913760312554103</v>
      </c>
      <c r="AB76" s="1">
        <v>2.94438382902239</v>
      </c>
      <c r="AC76" s="1">
        <v>7.1095737990146803</v>
      </c>
      <c r="AD76" s="1">
        <v>5.8617222201241699</v>
      </c>
      <c r="AE76" s="1">
        <v>7.0489255445204497</v>
      </c>
      <c r="AF76" s="1">
        <v>6.1107070571702096</v>
      </c>
      <c r="AG76" s="1">
        <v>6.8643489962659201</v>
      </c>
      <c r="AJ76" s="2">
        <f>AVERAGE(D76:AG76)</f>
        <v>5.9574953024515658</v>
      </c>
      <c r="AK76" s="2">
        <f>_xlfn.STDEV.S(D76:AG76)</f>
        <v>1.0648459594522113</v>
      </c>
      <c r="AM76" s="2">
        <f>AM71-AM7</f>
        <v>-0.41660406516096682</v>
      </c>
      <c r="AN76" s="1">
        <f>AM76/AM7*100</f>
        <v>-6.3500435098363379</v>
      </c>
      <c r="AO76" s="2">
        <f>AN71-AN7</f>
        <v>0.30354775319359861</v>
      </c>
      <c r="AP76" s="4">
        <f>AN71/AN7*100-100</f>
        <v>59.118397276911452</v>
      </c>
    </row>
    <row r="77" spans="4:42" x14ac:dyDescent="0.25">
      <c r="D77" s="1">
        <v>7.8903950907263001</v>
      </c>
      <c r="E77" s="1">
        <v>8.3215130030122495</v>
      </c>
      <c r="F77" s="1">
        <v>8.8662543185646605</v>
      </c>
      <c r="G77" s="1">
        <v>8.4370157943689694</v>
      </c>
      <c r="H77" s="1">
        <v>8.8106532735364596</v>
      </c>
      <c r="I77" s="1">
        <v>9.1255395096457903</v>
      </c>
      <c r="J77" s="1">
        <v>7.2714218070057397</v>
      </c>
      <c r="K77" s="1">
        <v>9.7280794701927409</v>
      </c>
      <c r="L77" s="1">
        <v>7.8408573188674797</v>
      </c>
      <c r="M77" s="1">
        <v>2.8912382948140101</v>
      </c>
      <c r="N77" s="1">
        <v>8.05455071324924</v>
      </c>
      <c r="O77" s="1">
        <v>9.0267666753194096</v>
      </c>
      <c r="P77" s="1">
        <v>8.6407180100627095</v>
      </c>
      <c r="Q77" s="1">
        <v>3.7802614571122</v>
      </c>
      <c r="R77" s="1">
        <v>9.1348657196825904</v>
      </c>
      <c r="S77" s="1">
        <v>7.8795995319057397</v>
      </c>
      <c r="T77" s="1">
        <v>9.0696228269454906</v>
      </c>
      <c r="U77" s="1">
        <v>8.9261176759652496</v>
      </c>
      <c r="V77" s="1">
        <v>3.9923334355091602</v>
      </c>
      <c r="W77" s="1">
        <v>9.2997382872116408</v>
      </c>
      <c r="X77" s="1">
        <v>8.7200159631990406</v>
      </c>
      <c r="Y77" s="1">
        <v>9.7370011562246699</v>
      </c>
      <c r="Z77" s="1">
        <v>7.2874819542479798</v>
      </c>
      <c r="AA77" s="1">
        <v>8.3591266495855407</v>
      </c>
      <c r="AB77" s="1">
        <v>6.6279559938191301</v>
      </c>
      <c r="AC77" s="1">
        <v>7.4424916281297904</v>
      </c>
      <c r="AD77" s="1">
        <v>8.8767574829219793</v>
      </c>
      <c r="AE77" s="1">
        <v>6.9170438287546698</v>
      </c>
      <c r="AF77" s="1">
        <v>7.0932332659782196</v>
      </c>
      <c r="AG77" s="1">
        <v>7.9760535847698897</v>
      </c>
      <c r="AJ77" s="2">
        <f>AVERAGE(D77:AG77)</f>
        <v>7.8674901240442932</v>
      </c>
      <c r="AK77" s="2">
        <f t="shared" ref="AK77:AK78" si="28">_xlfn.STDEV.S(D77:AG77)</f>
        <v>1.6769694822763916</v>
      </c>
      <c r="AM77" s="2">
        <f t="shared" ref="AM77:AM78" si="29">AM72-AM8</f>
        <v>-0.57165527125184212</v>
      </c>
      <c r="AN77" s="1">
        <f t="shared" ref="AN77:AN78" si="30">AM77/AM8*100</f>
        <v>-6.7562799453358844</v>
      </c>
      <c r="AO77" s="2">
        <f t="shared" ref="AO77:AO78" si="31">AN72-AN8</f>
        <v>0.59439512623279533</v>
      </c>
      <c r="AP77" s="4">
        <f t="shared" ref="AP77:AP78" si="32">AN72/AN8*100-100</f>
        <v>60.13374904824164</v>
      </c>
    </row>
    <row r="78" spans="4:42" x14ac:dyDescent="0.25">
      <c r="D78" s="1">
        <v>6.1468966822134998</v>
      </c>
      <c r="E78" s="1">
        <v>6.7040702840591599</v>
      </c>
      <c r="F78" s="1">
        <v>9.0083824338723897</v>
      </c>
      <c r="G78" s="1">
        <v>8.2578132768922892</v>
      </c>
      <c r="H78" s="1">
        <v>3.26569059764907</v>
      </c>
      <c r="I78" s="1">
        <v>7.5826232402124099</v>
      </c>
      <c r="J78" s="1">
        <v>7.5265828634640703</v>
      </c>
      <c r="K78" s="1">
        <v>6.82393641099112</v>
      </c>
      <c r="L78" s="1">
        <v>6.9937379007278899</v>
      </c>
      <c r="M78" s="1">
        <v>0.37839727256224598</v>
      </c>
      <c r="N78" s="1">
        <v>5.03342944129803</v>
      </c>
      <c r="O78" s="1">
        <v>7.0985881633806498</v>
      </c>
      <c r="P78" s="1">
        <v>4.5242480459435601</v>
      </c>
      <c r="Q78" s="1">
        <v>6.1314129183064097</v>
      </c>
      <c r="R78" s="1">
        <v>7.5019290623088803</v>
      </c>
      <c r="S78" s="1">
        <v>2.7831948893445899</v>
      </c>
      <c r="T78" s="1">
        <v>7.1356983296333301</v>
      </c>
      <c r="U78" s="1">
        <v>5.3961887339586196</v>
      </c>
      <c r="V78" s="1">
        <v>4.1800525401912596</v>
      </c>
      <c r="W78" s="1">
        <v>5.52273749841026</v>
      </c>
      <c r="X78" s="1">
        <v>9.7029525244211392</v>
      </c>
      <c r="Y78" s="1">
        <v>7.2340822359447197</v>
      </c>
      <c r="Z78" s="1">
        <v>8.6868724314726702</v>
      </c>
      <c r="AA78" s="1">
        <v>5.8079372604285302</v>
      </c>
      <c r="AB78" s="1">
        <v>7.0430335759535403</v>
      </c>
      <c r="AC78" s="1">
        <v>8.7955409613575597</v>
      </c>
      <c r="AD78" s="1">
        <v>0.30817826833181999</v>
      </c>
      <c r="AE78" s="1">
        <v>3.9527087678447899</v>
      </c>
      <c r="AF78" s="1">
        <v>8.4464768971998492</v>
      </c>
      <c r="AG78" s="1">
        <v>7.2293953481299198</v>
      </c>
      <c r="AJ78" s="2">
        <f t="shared" ref="AJ78" si="33">AVERAGE(D78:AG78)</f>
        <v>6.1734262952168102</v>
      </c>
      <c r="AK78" s="2">
        <f t="shared" si="28"/>
        <v>2.3264344255908482</v>
      </c>
      <c r="AM78" s="2">
        <f t="shared" si="29"/>
        <v>-2.1659631134697843</v>
      </c>
      <c r="AN78" s="1">
        <f t="shared" si="30"/>
        <v>-27.46341049743209</v>
      </c>
      <c r="AO78" s="2">
        <f t="shared" si="31"/>
        <v>1.5159512707991241</v>
      </c>
      <c r="AP78" s="4">
        <f t="shared" si="32"/>
        <v>117.97625528164821</v>
      </c>
    </row>
    <row r="81" spans="4:37" x14ac:dyDescent="0.25">
      <c r="D81" s="1">
        <v>6.4306774332379</v>
      </c>
      <c r="E81" s="1">
        <v>6.9504276727500001</v>
      </c>
      <c r="F81" s="1">
        <v>5.8205916594672997</v>
      </c>
      <c r="G81" s="1">
        <v>5.9597981826374404</v>
      </c>
      <c r="H81" s="1">
        <v>7.3794548331662897</v>
      </c>
      <c r="I81" s="1">
        <v>6.4432313551210498</v>
      </c>
      <c r="J81" s="1">
        <v>6.6543202225433697</v>
      </c>
      <c r="K81" s="1">
        <v>5.7469910931240999</v>
      </c>
      <c r="L81" s="1">
        <v>6.19446300602237</v>
      </c>
      <c r="M81" s="1">
        <v>6.0696232976623801</v>
      </c>
      <c r="N81" s="1">
        <v>6.3865644148693299</v>
      </c>
      <c r="O81" s="1">
        <v>6.5555266720679901</v>
      </c>
      <c r="P81" s="1">
        <v>5.83887510386855</v>
      </c>
      <c r="Q81" s="1">
        <v>6.9572559833038001</v>
      </c>
      <c r="R81" s="1">
        <v>6.4198490594826696</v>
      </c>
      <c r="S81" s="1">
        <v>5.9600565720570202</v>
      </c>
      <c r="T81" s="1">
        <v>6.5931900287889604</v>
      </c>
      <c r="U81" s="1">
        <v>6.5432990744592701</v>
      </c>
      <c r="V81" s="1">
        <v>6.40875626071601</v>
      </c>
      <c r="W81" s="1">
        <v>5.7995134190312498</v>
      </c>
      <c r="X81" s="1">
        <v>5.9813653177040997</v>
      </c>
      <c r="Y81" s="1">
        <v>6.6456164826006701</v>
      </c>
      <c r="Z81" s="1">
        <v>7.0496478645336103</v>
      </c>
      <c r="AA81" s="1">
        <v>6.0424881541841904</v>
      </c>
      <c r="AB81" s="1">
        <v>6.7619057396998201</v>
      </c>
      <c r="AC81" s="1">
        <v>6.9445941213498399</v>
      </c>
      <c r="AD81" s="1">
        <v>7.4612978579812301</v>
      </c>
      <c r="AE81" s="1">
        <v>6.8226830336969497</v>
      </c>
      <c r="AF81" s="1">
        <v>6.4909340051570901</v>
      </c>
      <c r="AG81" s="1">
        <v>7.0582776609863798</v>
      </c>
      <c r="AJ81" s="2">
        <f>AVERAGE(D81:AG81)</f>
        <v>6.4790425194090311</v>
      </c>
      <c r="AK81" s="2">
        <f>_xlfn.STDEV.S(D81:AG81)</f>
        <v>0.47239314484201278</v>
      </c>
    </row>
    <row r="82" spans="4:37" x14ac:dyDescent="0.25">
      <c r="D82" s="1">
        <v>7.9819512569308104</v>
      </c>
      <c r="E82" s="1">
        <v>7.1889790807123202</v>
      </c>
      <c r="F82" s="1">
        <v>8.9740941173125606</v>
      </c>
      <c r="G82" s="1">
        <v>7.49296820953092</v>
      </c>
      <c r="H82" s="1">
        <v>7.30831363479572</v>
      </c>
      <c r="I82" s="1">
        <v>8.8819757382193298</v>
      </c>
      <c r="J82" s="1">
        <v>8.4447793834481697</v>
      </c>
      <c r="K82" s="1">
        <v>8.8752517600616798</v>
      </c>
      <c r="L82" s="1">
        <v>8.8398143812086492</v>
      </c>
      <c r="M82" s="1">
        <v>9.4504248389030696</v>
      </c>
      <c r="N82" s="1">
        <v>8.0739151031144392</v>
      </c>
      <c r="O82" s="1">
        <v>8.7383017401101899</v>
      </c>
      <c r="P82" s="1">
        <v>9.4508601687111007</v>
      </c>
      <c r="Q82" s="1">
        <v>9.3414103438463698</v>
      </c>
      <c r="R82" s="1">
        <v>9.0270303946612493</v>
      </c>
      <c r="S82" s="1">
        <v>7.2219454357980402</v>
      </c>
      <c r="T82" s="1">
        <v>4.5094079772979399</v>
      </c>
      <c r="U82" s="1">
        <v>8.9108263491097297</v>
      </c>
      <c r="V82" s="1">
        <v>3.6852788327642698</v>
      </c>
      <c r="W82" s="1">
        <v>8.3397567575557705</v>
      </c>
      <c r="X82" s="1">
        <v>7.7648386127973703</v>
      </c>
      <c r="Y82" s="1">
        <v>7.2940880739528904</v>
      </c>
      <c r="Z82" s="1">
        <v>3.18655955415002</v>
      </c>
      <c r="AA82" s="1">
        <v>8.5475789810915703</v>
      </c>
      <c r="AB82" s="1">
        <v>7.18663289676996</v>
      </c>
      <c r="AC82" s="1">
        <v>8.6127054018783191</v>
      </c>
      <c r="AD82" s="1">
        <v>6.2279144320217696</v>
      </c>
      <c r="AE82" s="1">
        <v>4.7735567058030801</v>
      </c>
      <c r="AF82" s="1">
        <v>8.0911899651606198</v>
      </c>
      <c r="AG82" s="1">
        <v>2.0759390735319601</v>
      </c>
      <c r="AJ82" s="2">
        <f>AVERAGE(D82:AG82)</f>
        <v>7.4832763067083299</v>
      </c>
      <c r="AK82" s="2">
        <f t="shared" ref="AK82:AK83" si="34">_xlfn.STDEV.S(D82:AG82)</f>
        <v>1.9516306364963207</v>
      </c>
    </row>
    <row r="83" spans="4:37" x14ac:dyDescent="0.25">
      <c r="D83" s="1">
        <v>6.2251601967266597</v>
      </c>
      <c r="E83" s="1">
        <v>11.681433328324999</v>
      </c>
      <c r="F83" s="1">
        <v>6.1720395417964102</v>
      </c>
      <c r="G83" s="1">
        <v>5.3136163644842798</v>
      </c>
      <c r="H83" s="1">
        <v>0.35733131723863099</v>
      </c>
      <c r="I83" s="1">
        <v>6.1516537478511699</v>
      </c>
      <c r="J83" s="1">
        <v>6.7883572411247997</v>
      </c>
      <c r="K83" s="1">
        <v>7.3917909599088398</v>
      </c>
      <c r="L83" s="1">
        <v>0.41439738470193999</v>
      </c>
      <c r="M83" s="1">
        <v>6.6788402461177903</v>
      </c>
      <c r="N83" s="1">
        <v>0.40118128021591298</v>
      </c>
      <c r="O83" s="1">
        <v>5.81194451783605</v>
      </c>
      <c r="P83" s="1">
        <v>2.83102154046593</v>
      </c>
      <c r="Q83" s="1">
        <v>1.0975442269312301E-3</v>
      </c>
      <c r="R83" s="1">
        <v>7.2716004194215698</v>
      </c>
      <c r="S83" s="1">
        <v>2.57134045425952</v>
      </c>
      <c r="T83" s="1">
        <v>0.344319476805933</v>
      </c>
      <c r="U83" s="1">
        <v>7.3700791270688804</v>
      </c>
      <c r="V83" s="1">
        <v>5.9615123930498104</v>
      </c>
      <c r="W83" s="1">
        <v>6.6971372963353399</v>
      </c>
      <c r="X83" s="1">
        <v>0.33422936051047603</v>
      </c>
      <c r="Y83" s="1">
        <v>0.417419971737925</v>
      </c>
      <c r="Z83" s="1">
        <v>4.8841502633615503</v>
      </c>
      <c r="AA83" s="1">
        <v>6.8669649356560196</v>
      </c>
      <c r="AB83" s="1">
        <v>8.5667496567183399</v>
      </c>
      <c r="AC83" s="1">
        <v>7.0552021676061702</v>
      </c>
      <c r="AD83" s="1">
        <v>5.1012948256098598</v>
      </c>
      <c r="AE83" s="1">
        <v>5.9264233401261501</v>
      </c>
      <c r="AF83" s="1">
        <v>7.3989077172648896</v>
      </c>
      <c r="AG83" s="1">
        <v>7.013721177371</v>
      </c>
      <c r="AJ83" s="2">
        <f t="shared" ref="AJ83" si="35">AVERAGE(D83:AG83)</f>
        <v>5.0000305931307922</v>
      </c>
      <c r="AK83" s="2">
        <f t="shared" si="34"/>
        <v>3.0558627689345181</v>
      </c>
    </row>
    <row r="86" spans="4:37" x14ac:dyDescent="0.25">
      <c r="D86" s="1">
        <v>7.0553537183765096</v>
      </c>
      <c r="E86" s="1">
        <v>6.3228914763202297</v>
      </c>
      <c r="F86" s="1">
        <v>6.2054902490942201</v>
      </c>
      <c r="G86" s="1">
        <v>5.5780436457528797</v>
      </c>
      <c r="H86" s="1">
        <v>6.3634444131916901</v>
      </c>
      <c r="I86" s="1">
        <v>6.6001390326663101</v>
      </c>
      <c r="J86" s="1">
        <v>6.3211020876386499</v>
      </c>
      <c r="K86" s="1">
        <v>6.3082684125861199</v>
      </c>
      <c r="L86" s="1">
        <v>6.5021657757138804</v>
      </c>
      <c r="M86" s="1">
        <v>5.7835253815959202</v>
      </c>
      <c r="N86" s="1">
        <v>6.8648017991984398</v>
      </c>
      <c r="O86" s="1">
        <v>6.5242286928873803</v>
      </c>
      <c r="P86" s="1">
        <v>5.1141251617732797</v>
      </c>
      <c r="Q86" s="1">
        <v>5.8530321141960302</v>
      </c>
      <c r="R86" s="1">
        <v>6.5118510222320003</v>
      </c>
      <c r="S86" s="1">
        <v>6.0748812882775898</v>
      </c>
      <c r="T86" s="1">
        <v>6.0808862923434202</v>
      </c>
      <c r="U86" s="1">
        <v>6.7577643884501901</v>
      </c>
      <c r="V86" s="1">
        <v>5.4850320871724403</v>
      </c>
      <c r="W86" s="1">
        <v>6.0150432765678898</v>
      </c>
      <c r="X86" s="1">
        <v>5.3139924145912802</v>
      </c>
      <c r="Y86" s="1">
        <v>6.9771479095689104</v>
      </c>
      <c r="Z86" s="1">
        <v>3.8956720515376602</v>
      </c>
      <c r="AA86" s="1">
        <v>6.7911214513180198</v>
      </c>
      <c r="AB86" s="1">
        <v>6.15266036640881</v>
      </c>
      <c r="AC86" s="1">
        <v>3.9665776936564501</v>
      </c>
      <c r="AD86" s="1">
        <v>5.2763623626743898</v>
      </c>
      <c r="AE86" s="1">
        <v>7.14491236453844</v>
      </c>
      <c r="AF86" s="1">
        <v>6.4217973224432203</v>
      </c>
      <c r="AG86" s="1">
        <v>6.82423660065386</v>
      </c>
      <c r="AJ86" s="2">
        <f>AVERAGE(D86:AG86)</f>
        <v>6.1028850284475356</v>
      </c>
      <c r="AK86" s="2">
        <f>_xlfn.STDEV.S(D86:AG86)</f>
        <v>0.79616252532281695</v>
      </c>
    </row>
    <row r="87" spans="4:37" x14ac:dyDescent="0.25">
      <c r="D87" s="1">
        <v>7.7831061826598598</v>
      </c>
      <c r="E87" s="1">
        <v>9.7153452494602401</v>
      </c>
      <c r="F87" s="1">
        <v>9.3718023732500999</v>
      </c>
      <c r="G87" s="1">
        <v>7.5424394865939703</v>
      </c>
      <c r="H87" s="1">
        <v>8.3803852365668998</v>
      </c>
      <c r="I87" s="1">
        <v>8.3653616814939902</v>
      </c>
      <c r="J87" s="1">
        <v>7.92785978130446</v>
      </c>
      <c r="K87" s="1">
        <v>11.034162010825201</v>
      </c>
      <c r="L87" s="1">
        <v>7.5827709850087999</v>
      </c>
      <c r="M87" s="1">
        <v>8.6548327098209707</v>
      </c>
      <c r="N87" s="1">
        <v>9.8711543348728092</v>
      </c>
      <c r="O87" s="1">
        <v>8.7933783215659105</v>
      </c>
      <c r="P87" s="1">
        <v>9.1684586251740399</v>
      </c>
      <c r="Q87" s="1">
        <v>10.6027302300059</v>
      </c>
      <c r="R87" s="1">
        <v>7.2943084754864804</v>
      </c>
      <c r="S87" s="1">
        <v>3.6747738573920898</v>
      </c>
      <c r="T87" s="1">
        <v>7.73277441445373</v>
      </c>
      <c r="U87" s="1">
        <v>7.40211331772558</v>
      </c>
      <c r="V87" s="1">
        <v>8.0339859827381606</v>
      </c>
      <c r="W87" s="1">
        <v>8.8789036470049698</v>
      </c>
      <c r="X87" s="1">
        <v>8.5831691691077605</v>
      </c>
      <c r="Y87" s="1">
        <v>9.1726640134051802</v>
      </c>
      <c r="Z87" s="1">
        <v>8.3139347599890705</v>
      </c>
      <c r="AA87" s="1">
        <v>6.9724078278792998</v>
      </c>
      <c r="AB87" s="1">
        <v>8.5632836481252692</v>
      </c>
      <c r="AC87" s="1">
        <v>8.3560183133644408</v>
      </c>
      <c r="AD87" s="1">
        <v>7.2058626276117002</v>
      </c>
      <c r="AE87" s="1">
        <v>7.9381665016907101</v>
      </c>
      <c r="AF87" s="1">
        <v>8.0520948763872795</v>
      </c>
      <c r="AG87" s="1">
        <v>8.3674445279809397</v>
      </c>
      <c r="AJ87" s="2">
        <f>AVERAGE(D87:AG87)</f>
        <v>8.3111897722981958</v>
      </c>
      <c r="AK87" s="2">
        <f t="shared" ref="AK87:AK88" si="36">_xlfn.STDEV.S(D87:AG87)</f>
        <v>1.3002933529839806</v>
      </c>
    </row>
    <row r="88" spans="4:37" x14ac:dyDescent="0.25">
      <c r="D88" s="1">
        <v>0.32607014059404199</v>
      </c>
      <c r="E88" s="1">
        <v>2.67998093754652</v>
      </c>
      <c r="F88" s="1">
        <v>8.5892016592006701</v>
      </c>
      <c r="G88" s="1">
        <v>5.0226692888872</v>
      </c>
      <c r="H88" s="1">
        <v>9.3306474219269901</v>
      </c>
      <c r="I88" s="1">
        <v>6.8091027754561599</v>
      </c>
      <c r="J88" s="1">
        <v>8.3323901097739004</v>
      </c>
      <c r="K88" s="1">
        <v>5.7284797819586997</v>
      </c>
      <c r="L88" s="1">
        <v>8.4134206442963304</v>
      </c>
      <c r="M88" s="1">
        <v>7.3600973705314496</v>
      </c>
      <c r="N88" s="1">
        <v>8.1627043666572003</v>
      </c>
      <c r="O88" s="1">
        <v>7.3076986327439002</v>
      </c>
      <c r="P88" s="1">
        <v>0.34086723979630401</v>
      </c>
      <c r="Q88" s="1">
        <v>7.2326300281618003</v>
      </c>
      <c r="R88" s="1">
        <v>6.7297355077946204</v>
      </c>
      <c r="S88" s="1">
        <v>9.5251017610364901</v>
      </c>
      <c r="T88" s="1">
        <v>5.5357409389122099</v>
      </c>
      <c r="U88" s="1">
        <v>6.0264176863168597</v>
      </c>
      <c r="V88" s="1">
        <v>6.6680690512939096</v>
      </c>
      <c r="W88" s="1">
        <v>6.7027316406893203</v>
      </c>
      <c r="X88" s="1">
        <v>5.0721704070641103</v>
      </c>
      <c r="Y88" s="1">
        <v>5.2736796558525398</v>
      </c>
      <c r="Z88" s="1">
        <v>2.9942532934648498</v>
      </c>
      <c r="AA88" s="1">
        <v>9.1546039495348897</v>
      </c>
      <c r="AB88" s="1">
        <v>6.4289704723840799</v>
      </c>
      <c r="AC88" s="1">
        <v>6.3164654940057003</v>
      </c>
      <c r="AD88" s="1">
        <v>0.38212691108463298</v>
      </c>
      <c r="AE88" s="1">
        <v>8.6247505228836303</v>
      </c>
      <c r="AF88" s="1">
        <v>7.1515692077893904</v>
      </c>
      <c r="AG88" s="1">
        <v>2.7385214521799202</v>
      </c>
      <c r="AJ88" s="2">
        <f t="shared" ref="AJ88" si="37">AVERAGE(D88:AG88)</f>
        <v>6.0320289449939448</v>
      </c>
      <c r="AK88" s="2">
        <f t="shared" si="36"/>
        <v>2.6320308716060885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Q114"/>
  <sheetViews>
    <sheetView zoomScale="25" zoomScaleNormal="25" workbookViewId="0">
      <selection sqref="A1:AR91"/>
    </sheetView>
  </sheetViews>
  <sheetFormatPr baseColWidth="10" defaultColWidth="9.140625" defaultRowHeight="15" x14ac:dyDescent="0.25"/>
  <cols>
    <col min="39" max="39" width="19.42578125" customWidth="1"/>
    <col min="40" max="40" width="15.42578125" customWidth="1"/>
    <col min="42" max="42" width="10" bestFit="1" customWidth="1"/>
  </cols>
  <sheetData>
    <row r="2" spans="4:43" x14ac:dyDescent="0.25">
      <c r="AJ2" t="s">
        <v>6</v>
      </c>
    </row>
    <row r="3" spans="4:43" ht="15.75" x14ac:dyDescent="0.25">
      <c r="AJ3" s="1" t="s">
        <v>0</v>
      </c>
      <c r="AK3" s="1" t="s">
        <v>2</v>
      </c>
    </row>
    <row r="4" spans="4:43" ht="15.75" x14ac:dyDescent="0.25">
      <c r="D4">
        <v>1.8272229601699099</v>
      </c>
      <c r="E4">
        <v>1.81376924109829</v>
      </c>
      <c r="F4">
        <v>1.7274734265315299</v>
      </c>
      <c r="G4">
        <v>1.8736890084417901</v>
      </c>
      <c r="H4">
        <v>1.73852242103545</v>
      </c>
      <c r="I4">
        <v>1.70255409303089</v>
      </c>
      <c r="J4">
        <v>1.85625280692323</v>
      </c>
      <c r="K4">
        <v>1.79329670014249</v>
      </c>
      <c r="L4">
        <v>1.84507458888836</v>
      </c>
      <c r="M4">
        <v>1.82386358954376</v>
      </c>
      <c r="N4">
        <v>1.8310464587819599</v>
      </c>
      <c r="O4">
        <v>1.7683582853686499</v>
      </c>
      <c r="P4">
        <v>1.8470297151499599</v>
      </c>
      <c r="Q4">
        <v>1.8220277371692399</v>
      </c>
      <c r="R4">
        <v>1.7276374516377699</v>
      </c>
      <c r="S4">
        <v>1.82484687682624</v>
      </c>
      <c r="T4">
        <v>1.8159436572879399</v>
      </c>
      <c r="U4">
        <v>1.83361050011669</v>
      </c>
      <c r="V4">
        <v>1.81833168543417</v>
      </c>
      <c r="W4">
        <v>1.8616382848733499</v>
      </c>
      <c r="X4">
        <v>1.7504672773885299</v>
      </c>
      <c r="Y4">
        <v>1.8199820051842801</v>
      </c>
      <c r="Z4">
        <v>1.8650507984349101</v>
      </c>
      <c r="AA4">
        <v>1.80461355564758</v>
      </c>
      <c r="AB4">
        <v>1.7910686566888301</v>
      </c>
      <c r="AC4">
        <v>1.7988875710928101</v>
      </c>
      <c r="AD4">
        <v>1.77612099306829</v>
      </c>
      <c r="AE4">
        <v>1.7834446894332201</v>
      </c>
      <c r="AF4">
        <v>1.8755931777400101</v>
      </c>
      <c r="AG4">
        <v>1.8497564729510501</v>
      </c>
      <c r="AJ4" s="2">
        <f>AVERAGE(D4:AG4)</f>
        <v>1.8089058228693722</v>
      </c>
      <c r="AK4" s="2">
        <f>_xlfn.STDEV.S(D4:AG4)</f>
        <v>4.5706383067011275E-2</v>
      </c>
      <c r="AM4" s="1" t="s">
        <v>0</v>
      </c>
      <c r="AN4" s="1" t="s">
        <v>12</v>
      </c>
      <c r="AO4" s="1"/>
      <c r="AP4" s="1"/>
      <c r="AQ4" s="1"/>
    </row>
    <row r="5" spans="4:43" ht="15.75" x14ac:dyDescent="0.25">
      <c r="D5">
        <v>4.2771760122145199</v>
      </c>
      <c r="E5">
        <v>3.8206461583881799</v>
      </c>
      <c r="F5">
        <v>4.3979571456845497</v>
      </c>
      <c r="G5">
        <v>4.12248138978343</v>
      </c>
      <c r="H5">
        <v>4.2886671654802004</v>
      </c>
      <c r="I5">
        <v>4.11893418521118</v>
      </c>
      <c r="J5">
        <v>4.21804206657559</v>
      </c>
      <c r="K5">
        <v>4.3398017823247796</v>
      </c>
      <c r="L5">
        <v>4.1348185350186499</v>
      </c>
      <c r="M5">
        <v>4.1384290429410502</v>
      </c>
      <c r="N5">
        <v>4.2311954765049498</v>
      </c>
      <c r="O5">
        <v>4.1986961149758999</v>
      </c>
      <c r="P5">
        <v>4.44934041127122</v>
      </c>
      <c r="Q5">
        <v>4.3706500999597298</v>
      </c>
      <c r="R5">
        <v>4.3267385673761698</v>
      </c>
      <c r="S5">
        <v>4.3214330187829804</v>
      </c>
      <c r="T5">
        <v>3.91814106854644</v>
      </c>
      <c r="U5">
        <v>4.2422946086887201</v>
      </c>
      <c r="V5">
        <v>4.0984122795978202</v>
      </c>
      <c r="W5">
        <v>4.08799462712419</v>
      </c>
      <c r="X5">
        <v>4.0911587788249602</v>
      </c>
      <c r="Y5">
        <v>4.3336183781976496</v>
      </c>
      <c r="Z5">
        <v>4.1482141373459402</v>
      </c>
      <c r="AA5">
        <v>4.2564696523779704</v>
      </c>
      <c r="AB5">
        <v>3.86729857997212</v>
      </c>
      <c r="AC5">
        <v>4.3132808632995498</v>
      </c>
      <c r="AD5">
        <v>3.82234900807223</v>
      </c>
      <c r="AE5">
        <v>4.2903856389533699</v>
      </c>
      <c r="AF5">
        <v>4.1515033407763102</v>
      </c>
      <c r="AG5">
        <v>4.1967449432180004</v>
      </c>
      <c r="AJ5" s="2">
        <f t="shared" ref="AJ5:AJ8" si="0">AVERAGE(D5:AG5)</f>
        <v>4.1857624359162795</v>
      </c>
      <c r="AK5" s="2">
        <f t="shared" ref="AK5:AK8" si="1">_xlfn.STDEV.S(D5:AG5)</f>
        <v>0.16302567698849663</v>
      </c>
      <c r="AM5" s="2">
        <f>AVERAGE(AJ4,AJ11,AJ18,AJ25)</f>
        <v>1.8165744190991444</v>
      </c>
      <c r="AN5" s="2">
        <f>_xlfn.STDEV.S(D4:AG4,D11:AG11,D18:AG18,D25:AG25)</f>
        <v>6.4077639485221258E-2</v>
      </c>
      <c r="AO5" s="1"/>
      <c r="AP5" s="1"/>
      <c r="AQ5" s="1"/>
    </row>
    <row r="6" spans="4:43" ht="15.75" x14ac:dyDescent="0.25">
      <c r="D6">
        <v>8.1514466610263092</v>
      </c>
      <c r="E6">
        <v>6.8788513398465501</v>
      </c>
      <c r="F6">
        <v>6.5866848620049101</v>
      </c>
      <c r="G6">
        <v>7.12711340230031</v>
      </c>
      <c r="H6">
        <v>7.2973610103132804</v>
      </c>
      <c r="I6">
        <v>6.4287447710569996</v>
      </c>
      <c r="J6">
        <v>7.3857241174324297</v>
      </c>
      <c r="K6">
        <v>6.4639050048273301</v>
      </c>
      <c r="L6">
        <v>6.54226380105308</v>
      </c>
      <c r="M6">
        <v>6.37271589294809</v>
      </c>
      <c r="N6">
        <v>6.7613179668691004</v>
      </c>
      <c r="O6">
        <v>7.5383095826733699</v>
      </c>
      <c r="P6">
        <v>7.3113681756447599</v>
      </c>
      <c r="Q6">
        <v>6.3382956419965204</v>
      </c>
      <c r="R6">
        <v>6.1619606802961799</v>
      </c>
      <c r="S6">
        <v>7.3791201215144797</v>
      </c>
      <c r="T6">
        <v>7.0347933280868897</v>
      </c>
      <c r="U6">
        <v>7.0184811534653999</v>
      </c>
      <c r="V6">
        <v>7.16895687060852</v>
      </c>
      <c r="W6">
        <v>7.0673418061182298</v>
      </c>
      <c r="X6">
        <v>7.4084394496035104</v>
      </c>
      <c r="Y6">
        <v>6.8884440473151303</v>
      </c>
      <c r="Z6">
        <v>7.2393580920258103</v>
      </c>
      <c r="AA6">
        <v>6.5706527767288003</v>
      </c>
      <c r="AB6">
        <v>6.7116534135756902</v>
      </c>
      <c r="AC6">
        <v>6.6168260666453396</v>
      </c>
      <c r="AD6">
        <v>6.7480199902757603</v>
      </c>
      <c r="AE6">
        <v>6.8072422527734</v>
      </c>
      <c r="AF6">
        <v>7.4168560133820902</v>
      </c>
      <c r="AG6">
        <v>6.6879571053359399</v>
      </c>
      <c r="AJ6" s="2">
        <f t="shared" si="0"/>
        <v>6.9370068465914736</v>
      </c>
      <c r="AK6" s="2">
        <f t="shared" si="1"/>
        <v>0.44128624444418146</v>
      </c>
      <c r="AM6" s="2">
        <f t="shared" ref="AM6:AM9" si="2">AVERAGE(AJ5,AJ12,AJ19,AJ26)</f>
        <v>4.2588244630358663</v>
      </c>
      <c r="AN6" s="2">
        <f>_xlfn.STDEV.S(D5:AG5,D12:AG12,D19:AG19,D26:AG26)</f>
        <v>0.17041244733243177</v>
      </c>
      <c r="AO6" s="1"/>
      <c r="AP6" s="1"/>
      <c r="AQ6" s="1"/>
    </row>
    <row r="7" spans="4:43" ht="15.75" x14ac:dyDescent="0.25">
      <c r="D7">
        <v>10.350097412210101</v>
      </c>
      <c r="E7">
        <v>8.8491812155032292</v>
      </c>
      <c r="F7">
        <v>10.344878326571299</v>
      </c>
      <c r="G7">
        <v>11.805893727474</v>
      </c>
      <c r="H7">
        <v>9.8504000137108694</v>
      </c>
      <c r="I7">
        <v>11.418716881898201</v>
      </c>
      <c r="J7">
        <v>10.301205294865101</v>
      </c>
      <c r="K7">
        <v>11.0572590038675</v>
      </c>
      <c r="L7">
        <v>11.1347506987321</v>
      </c>
      <c r="M7">
        <v>11.492433840114099</v>
      </c>
      <c r="N7">
        <v>10.4466806646673</v>
      </c>
      <c r="O7">
        <v>11.6393587119501</v>
      </c>
      <c r="P7">
        <v>11.3382269335532</v>
      </c>
      <c r="Q7">
        <v>10.739734174610501</v>
      </c>
      <c r="R7">
        <v>10.045633184291299</v>
      </c>
      <c r="S7">
        <v>7.8393091035689197</v>
      </c>
      <c r="T7">
        <v>11.4541082819094</v>
      </c>
      <c r="U7">
        <v>9.5262010882418195</v>
      </c>
      <c r="V7">
        <v>10.317873604603101</v>
      </c>
      <c r="W7">
        <v>11.2933962757486</v>
      </c>
      <c r="X7">
        <v>11.2754704958692</v>
      </c>
      <c r="Y7">
        <v>10.0976970450076</v>
      </c>
      <c r="Z7">
        <v>11.140438501785701</v>
      </c>
      <c r="AA7">
        <v>9.7179897938260495</v>
      </c>
      <c r="AB7">
        <v>10.5059212394392</v>
      </c>
      <c r="AC7">
        <v>11.0702244708471</v>
      </c>
      <c r="AD7">
        <v>8.6371307004833096</v>
      </c>
      <c r="AE7">
        <v>11.5360091756749</v>
      </c>
      <c r="AF7">
        <v>10.7713876290415</v>
      </c>
      <c r="AG7">
        <v>11.9258499058525</v>
      </c>
      <c r="AJ7" s="2">
        <f t="shared" si="0"/>
        <v>10.597448579863928</v>
      </c>
      <c r="AK7" s="2">
        <f t="shared" si="1"/>
        <v>0.97952430021229586</v>
      </c>
      <c r="AM7" s="2">
        <f t="shared" si="2"/>
        <v>7.0718433915883878</v>
      </c>
      <c r="AN7" s="2">
        <f>_xlfn.STDEV.S(D6:AG6,D13:AG13,D20:AG20,D27:AG27)</f>
        <v>0.49338332183686007</v>
      </c>
      <c r="AO7" s="1"/>
      <c r="AP7" s="1"/>
      <c r="AQ7" s="1"/>
    </row>
    <row r="8" spans="4:43" ht="15.75" x14ac:dyDescent="0.25">
      <c r="D8">
        <v>10.102376747079299</v>
      </c>
      <c r="E8">
        <v>9.6739311177740692</v>
      </c>
      <c r="F8">
        <v>9.3625837810149708</v>
      </c>
      <c r="G8">
        <v>8.0956644297416904</v>
      </c>
      <c r="H8">
        <v>10.177246864628399</v>
      </c>
      <c r="I8">
        <v>9.5543326130331998</v>
      </c>
      <c r="J8">
        <v>10.6545564632418</v>
      </c>
      <c r="K8">
        <v>11.8972121158749</v>
      </c>
      <c r="L8">
        <v>10.545305454149</v>
      </c>
      <c r="M8">
        <v>9.4285842549976504</v>
      </c>
      <c r="N8">
        <v>9.8175576979446895</v>
      </c>
      <c r="O8">
        <v>9.6229580980444709</v>
      </c>
      <c r="P8">
        <v>9.9362080527390297</v>
      </c>
      <c r="Q8">
        <v>10.077744830214099</v>
      </c>
      <c r="R8">
        <v>11.4375553908024</v>
      </c>
      <c r="S8">
        <v>10.2825551098117</v>
      </c>
      <c r="T8">
        <v>8.7214759939669708</v>
      </c>
      <c r="U8">
        <v>13.2766941797098</v>
      </c>
      <c r="V8">
        <v>11.168697502121899</v>
      </c>
      <c r="W8">
        <v>11.4146852250812</v>
      </c>
      <c r="X8">
        <v>9.1002495776328391</v>
      </c>
      <c r="Y8">
        <v>11.239701658627</v>
      </c>
      <c r="Z8">
        <v>9.7898383021681905</v>
      </c>
      <c r="AA8">
        <v>10.3859875906486</v>
      </c>
      <c r="AB8">
        <v>14.080508975293199</v>
      </c>
      <c r="AC8">
        <v>10.842154933330001</v>
      </c>
      <c r="AD8">
        <v>9.2716411298843404</v>
      </c>
      <c r="AE8">
        <v>10.1762093034838</v>
      </c>
      <c r="AF8">
        <v>12.638954944682199</v>
      </c>
      <c r="AG8">
        <v>9.6264192587763109</v>
      </c>
      <c r="AJ8" s="2">
        <f t="shared" si="0"/>
        <v>10.413319719883258</v>
      </c>
      <c r="AK8" s="2">
        <f t="shared" si="1"/>
        <v>1.3070289056451319</v>
      </c>
      <c r="AM8" s="2">
        <f t="shared" si="2"/>
        <v>10.667211532639753</v>
      </c>
      <c r="AN8" s="2">
        <f>_xlfn.STDEV.S(D7:AG7,D14:AG14,D21:AG21,D28:AG28)</f>
        <v>0.99949537277207756</v>
      </c>
      <c r="AO8" s="1"/>
      <c r="AP8" s="1"/>
      <c r="AQ8" s="1"/>
    </row>
    <row r="9" spans="4:43" ht="15.75" x14ac:dyDescent="0.25">
      <c r="AJ9" s="1"/>
      <c r="AK9" s="1"/>
      <c r="AM9" s="2">
        <f t="shared" si="2"/>
        <v>11.096366117918123</v>
      </c>
      <c r="AN9" s="2">
        <f>_xlfn.STDEV.S(D8:AG8,D15:AG15,D22:AG22,D29:AG29)</f>
        <v>1.335587947950521</v>
      </c>
      <c r="AO9" s="1"/>
      <c r="AP9" s="1"/>
      <c r="AQ9" s="1"/>
    </row>
    <row r="10" spans="4:43" ht="15.75" x14ac:dyDescent="0.25">
      <c r="AJ10" s="1" t="s">
        <v>0</v>
      </c>
      <c r="AK10" s="1" t="s">
        <v>2</v>
      </c>
      <c r="AM10" s="1"/>
      <c r="AN10" s="1"/>
      <c r="AO10" s="1"/>
      <c r="AP10" s="1"/>
      <c r="AQ10" s="1"/>
    </row>
    <row r="11" spans="4:43" ht="15.75" x14ac:dyDescent="0.25">
      <c r="D11">
        <v>1.8399949755935701</v>
      </c>
      <c r="E11">
        <v>1.8112046075989801</v>
      </c>
      <c r="F11">
        <v>1.7368409112154399</v>
      </c>
      <c r="G11">
        <v>1.8622266396999101</v>
      </c>
      <c r="H11">
        <v>1.7065208212027401</v>
      </c>
      <c r="I11">
        <v>1.6326034711110899</v>
      </c>
      <c r="J11">
        <v>1.81745749302864</v>
      </c>
      <c r="K11">
        <v>1.8100443464035201</v>
      </c>
      <c r="L11">
        <v>1.79924232429913</v>
      </c>
      <c r="M11">
        <v>1.7471008470263101</v>
      </c>
      <c r="N11">
        <v>1.8849658323280101</v>
      </c>
      <c r="O11">
        <v>1.7122198531306001</v>
      </c>
      <c r="P11">
        <v>1.88529682672819</v>
      </c>
      <c r="Q11">
        <v>1.86737967276258</v>
      </c>
      <c r="R11">
        <v>1.7275866341977899</v>
      </c>
      <c r="S11">
        <v>1.8445152637445199</v>
      </c>
      <c r="T11">
        <v>1.7129474647491401</v>
      </c>
      <c r="U11">
        <v>1.8409580845698601</v>
      </c>
      <c r="V11">
        <v>1.79669729748852</v>
      </c>
      <c r="W11">
        <v>1.8721872207135499</v>
      </c>
      <c r="X11">
        <v>1.7507460386307101</v>
      </c>
      <c r="Y11">
        <v>1.8428864053984899</v>
      </c>
      <c r="Z11">
        <v>1.8495786200137101</v>
      </c>
      <c r="AA11">
        <v>1.7909152787815901</v>
      </c>
      <c r="AB11">
        <v>1.7922202094353501</v>
      </c>
      <c r="AC11">
        <v>1.7674885832660501</v>
      </c>
      <c r="AD11">
        <v>1.76751821961064</v>
      </c>
      <c r="AE11">
        <v>1.8066148305707399</v>
      </c>
      <c r="AF11">
        <v>1.80767803145094</v>
      </c>
      <c r="AG11">
        <v>1.86355682110976</v>
      </c>
      <c r="AJ11" s="2">
        <f>AVERAGE(D11:AG11)</f>
        <v>1.7982397875286689</v>
      </c>
      <c r="AK11" s="2">
        <f>_xlfn.STDEV.S(D11:AG11)</f>
        <v>6.1873474571539036E-2</v>
      </c>
      <c r="AM11" s="1"/>
      <c r="AN11" s="1"/>
      <c r="AO11" s="1"/>
      <c r="AP11" s="1"/>
      <c r="AQ11" s="1"/>
    </row>
    <row r="12" spans="4:43" ht="15.75" x14ac:dyDescent="0.25">
      <c r="D12">
        <v>4.20187585287416</v>
      </c>
      <c r="E12">
        <v>4.22872834604871</v>
      </c>
      <c r="F12">
        <v>4.1517117499169496</v>
      </c>
      <c r="G12">
        <v>4.4009556655258297</v>
      </c>
      <c r="H12">
        <v>4.3245637635899401</v>
      </c>
      <c r="I12">
        <v>4.1370289163962504</v>
      </c>
      <c r="J12">
        <v>4.0745154838977502</v>
      </c>
      <c r="K12">
        <v>4.4410473344221399</v>
      </c>
      <c r="L12">
        <v>4.1107179977366899</v>
      </c>
      <c r="M12">
        <v>4.0398584679841099</v>
      </c>
      <c r="N12">
        <v>4.3156954569249999</v>
      </c>
      <c r="O12">
        <v>4.2517441069100297</v>
      </c>
      <c r="P12">
        <v>4.2616350402726999</v>
      </c>
      <c r="Q12">
        <v>4.22849350192228</v>
      </c>
      <c r="R12">
        <v>4.41495386049536</v>
      </c>
      <c r="S12">
        <v>4.3163736282907896</v>
      </c>
      <c r="T12">
        <v>4.32743304640654</v>
      </c>
      <c r="U12">
        <v>4.0312679321407501</v>
      </c>
      <c r="V12">
        <v>3.87819034155264</v>
      </c>
      <c r="W12">
        <v>4.2738400923545701</v>
      </c>
      <c r="X12">
        <v>4.2099871664602802</v>
      </c>
      <c r="Y12">
        <v>4.15736663229751</v>
      </c>
      <c r="Z12">
        <v>4.0377697932954701</v>
      </c>
      <c r="AA12">
        <v>4.41340502886057</v>
      </c>
      <c r="AB12">
        <v>4.1040040099797404</v>
      </c>
      <c r="AC12">
        <v>4.3330269770702596</v>
      </c>
      <c r="AD12">
        <v>3.9375328760252799</v>
      </c>
      <c r="AE12">
        <v>4.2031897352510299</v>
      </c>
      <c r="AF12">
        <v>4.1484778561185998</v>
      </c>
      <c r="AG12">
        <v>4.27384275782273</v>
      </c>
      <c r="AJ12" s="2">
        <f t="shared" ref="AJ12:AJ15" si="3">AVERAGE(D12:AG12)</f>
        <v>4.2076411139614889</v>
      </c>
      <c r="AK12" s="2">
        <f t="shared" ref="AK12:AK15" si="4">_xlfn.STDEV.S(D12:AG12)</f>
        <v>0.14149218562526408</v>
      </c>
      <c r="AM12" s="1"/>
      <c r="AN12" s="1"/>
      <c r="AO12" s="1"/>
      <c r="AP12" s="1"/>
      <c r="AQ12" s="1"/>
    </row>
    <row r="13" spans="4:43" ht="15.75" x14ac:dyDescent="0.25">
      <c r="D13">
        <v>7.4265180956506596</v>
      </c>
      <c r="E13">
        <v>6.9173736263467598</v>
      </c>
      <c r="F13">
        <v>7.1833943502239199</v>
      </c>
      <c r="G13">
        <v>6.97841638477981</v>
      </c>
      <c r="H13">
        <v>7.2311825822089499</v>
      </c>
      <c r="I13">
        <v>6.0361111154295504</v>
      </c>
      <c r="J13">
        <v>6.6317940463226801</v>
      </c>
      <c r="K13">
        <v>6.6936146324710499</v>
      </c>
      <c r="L13">
        <v>6.9435501568464</v>
      </c>
      <c r="M13">
        <v>6.93483015772338</v>
      </c>
      <c r="N13">
        <v>7.0323067849612801</v>
      </c>
      <c r="O13">
        <v>6.13280038297688</v>
      </c>
      <c r="P13">
        <v>6.8079948121903797</v>
      </c>
      <c r="Q13">
        <v>6.6362530581277399</v>
      </c>
      <c r="R13">
        <v>6.7392362385601299</v>
      </c>
      <c r="S13">
        <v>7.27672979229225</v>
      </c>
      <c r="T13">
        <v>7.1418423728696698</v>
      </c>
      <c r="U13">
        <v>6.4529242394088797</v>
      </c>
      <c r="V13">
        <v>7.1869217963564402</v>
      </c>
      <c r="W13">
        <v>6.6365024639240904</v>
      </c>
      <c r="X13">
        <v>6.2945544319875699</v>
      </c>
      <c r="Y13">
        <v>6.22931019876403</v>
      </c>
      <c r="Z13">
        <v>7.7280593691276804</v>
      </c>
      <c r="AA13">
        <v>6.9894734713443301</v>
      </c>
      <c r="AB13">
        <v>7.1233939241903901</v>
      </c>
      <c r="AC13">
        <v>7.7608576580670903</v>
      </c>
      <c r="AD13">
        <v>7.5991861525783504</v>
      </c>
      <c r="AE13">
        <v>6.5682462815645204</v>
      </c>
      <c r="AF13">
        <v>6.86665037066191</v>
      </c>
      <c r="AG13">
        <v>7.13423965664155</v>
      </c>
      <c r="AJ13" s="2">
        <f t="shared" si="3"/>
        <v>6.910475620153278</v>
      </c>
      <c r="AK13" s="2">
        <f t="shared" si="4"/>
        <v>0.43755965251384243</v>
      </c>
      <c r="AM13" s="1"/>
      <c r="AN13" s="1"/>
      <c r="AO13" s="1"/>
      <c r="AP13" s="1"/>
      <c r="AQ13" s="1"/>
    </row>
    <row r="14" spans="4:43" ht="15.75" x14ac:dyDescent="0.25">
      <c r="D14">
        <v>10.619350590543499</v>
      </c>
      <c r="E14">
        <v>10.3037983007937</v>
      </c>
      <c r="F14">
        <v>9.24726022518559</v>
      </c>
      <c r="G14">
        <v>11.4304251706002</v>
      </c>
      <c r="H14">
        <v>9.6019003136111607</v>
      </c>
      <c r="I14">
        <v>11.26345336712</v>
      </c>
      <c r="J14">
        <v>9.4881816174888893</v>
      </c>
      <c r="K14">
        <v>11.560992676502</v>
      </c>
      <c r="L14">
        <v>10.283979513972501</v>
      </c>
      <c r="M14">
        <v>11.2028446036103</v>
      </c>
      <c r="N14">
        <v>9.0774112515377698</v>
      </c>
      <c r="O14">
        <v>9.7965126937043099</v>
      </c>
      <c r="P14">
        <v>10.5836872581962</v>
      </c>
      <c r="Q14">
        <v>11.724153600841399</v>
      </c>
      <c r="R14">
        <v>9.7375287568389695</v>
      </c>
      <c r="S14">
        <v>11.009495192057299</v>
      </c>
      <c r="T14">
        <v>9.2271173209722193</v>
      </c>
      <c r="U14">
        <v>10.942130619099901</v>
      </c>
      <c r="V14">
        <v>12.154838205512601</v>
      </c>
      <c r="W14">
        <v>10.5680312221359</v>
      </c>
      <c r="X14">
        <v>9.4468508132628806</v>
      </c>
      <c r="Y14">
        <v>10.5898564379414</v>
      </c>
      <c r="Z14">
        <v>11.387583656529401</v>
      </c>
      <c r="AA14">
        <v>9.3376358110350495</v>
      </c>
      <c r="AB14">
        <v>8.7651365016988603</v>
      </c>
      <c r="AC14">
        <v>10.973601281798301</v>
      </c>
      <c r="AD14">
        <v>10.6314178026796</v>
      </c>
      <c r="AE14">
        <v>12.4424729832474</v>
      </c>
      <c r="AF14">
        <v>12.411684101027101</v>
      </c>
      <c r="AG14">
        <v>9.8347884779024497</v>
      </c>
      <c r="AJ14" s="2">
        <f t="shared" si="3"/>
        <v>10.521470678914897</v>
      </c>
      <c r="AK14" s="2">
        <f t="shared" si="4"/>
        <v>1.023098402187373</v>
      </c>
      <c r="AM14" s="1"/>
      <c r="AN14" s="1"/>
      <c r="AO14" s="1"/>
      <c r="AP14" s="1"/>
      <c r="AQ14" s="1"/>
    </row>
    <row r="15" spans="4:43" ht="15.75" x14ac:dyDescent="0.25">
      <c r="D15">
        <v>9.8979380259023699</v>
      </c>
      <c r="E15">
        <v>10.7662327372504</v>
      </c>
      <c r="F15">
        <v>9.9833408018683691</v>
      </c>
      <c r="G15">
        <v>11.662432658918901</v>
      </c>
      <c r="H15">
        <v>16.059922793290699</v>
      </c>
      <c r="I15">
        <v>8.0367373088547396</v>
      </c>
      <c r="J15">
        <v>11.960880058852201</v>
      </c>
      <c r="K15">
        <v>12.641936277710601</v>
      </c>
      <c r="L15">
        <v>11.945595663419599</v>
      </c>
      <c r="M15">
        <v>10.1556823982799</v>
      </c>
      <c r="N15">
        <v>11.7339948561333</v>
      </c>
      <c r="O15">
        <v>11.5584904451614</v>
      </c>
      <c r="P15">
        <v>10.7438375323859</v>
      </c>
      <c r="Q15">
        <v>10.1057290571508</v>
      </c>
      <c r="R15">
        <v>11.732648660532</v>
      </c>
      <c r="S15">
        <v>10.297775743023101</v>
      </c>
      <c r="T15">
        <v>10.1250827032143</v>
      </c>
      <c r="U15">
        <v>10.840941236857701</v>
      </c>
      <c r="V15">
        <v>11.8416811566488</v>
      </c>
      <c r="W15">
        <v>12.173539630719301</v>
      </c>
      <c r="X15">
        <v>11.712708028404901</v>
      </c>
      <c r="Y15">
        <v>10.568758241173301</v>
      </c>
      <c r="Z15">
        <v>14.298590582133301</v>
      </c>
      <c r="AA15">
        <v>11.076891739124401</v>
      </c>
      <c r="AB15">
        <v>13.522702681520901</v>
      </c>
      <c r="AC15">
        <v>11.311180531086601</v>
      </c>
      <c r="AD15">
        <v>10.5007275984157</v>
      </c>
      <c r="AE15">
        <v>11.024483512492701</v>
      </c>
      <c r="AF15">
        <v>10.843374278086999</v>
      </c>
      <c r="AG15">
        <v>11.0633054114875</v>
      </c>
      <c r="AJ15" s="2">
        <f t="shared" si="3"/>
        <v>11.339571411670024</v>
      </c>
      <c r="AK15" s="2">
        <f t="shared" si="4"/>
        <v>1.4719732780582659</v>
      </c>
      <c r="AM15" s="1"/>
      <c r="AN15" s="1"/>
      <c r="AO15" s="1"/>
      <c r="AP15" s="1"/>
      <c r="AQ15" s="1"/>
    </row>
    <row r="16" spans="4:43" ht="15.75" x14ac:dyDescent="0.25">
      <c r="AJ16" s="1"/>
      <c r="AK16" s="1"/>
      <c r="AM16" s="1"/>
      <c r="AN16" s="1"/>
      <c r="AO16" s="1"/>
      <c r="AP16" s="1"/>
      <c r="AQ16" s="1"/>
    </row>
    <row r="17" spans="4:43" ht="15.75" x14ac:dyDescent="0.25">
      <c r="AJ17" s="1" t="s">
        <v>0</v>
      </c>
      <c r="AK17" s="1" t="s">
        <v>2</v>
      </c>
      <c r="AM17" s="1"/>
      <c r="AN17" s="1"/>
      <c r="AO17" s="1"/>
      <c r="AP17" s="1"/>
      <c r="AQ17" s="1"/>
    </row>
    <row r="18" spans="4:43" ht="15.75" x14ac:dyDescent="0.25">
      <c r="D18">
        <v>1.84139486276842</v>
      </c>
      <c r="E18">
        <v>1.8719522391393899</v>
      </c>
      <c r="F18">
        <v>1.8290861892074699</v>
      </c>
      <c r="G18">
        <v>1.95043699103095</v>
      </c>
      <c r="H18">
        <v>1.8047719609050099</v>
      </c>
      <c r="I18">
        <v>1.6739228747750601</v>
      </c>
      <c r="J18">
        <v>1.8841944804352599</v>
      </c>
      <c r="K18">
        <v>1.8902988549017901</v>
      </c>
      <c r="L18">
        <v>1.8729169864313999</v>
      </c>
      <c r="M18">
        <v>1.8434730153496699</v>
      </c>
      <c r="N18">
        <v>1.8636172063135199</v>
      </c>
      <c r="O18">
        <v>1.8092654329594999</v>
      </c>
      <c r="P18">
        <v>1.88711631941531</v>
      </c>
      <c r="Q18">
        <v>1.8560858985262501</v>
      </c>
      <c r="R18">
        <v>1.7524385440202299</v>
      </c>
      <c r="S18">
        <v>1.85181821178885</v>
      </c>
      <c r="T18">
        <v>1.8477076156043</v>
      </c>
      <c r="U18">
        <v>1.8612430481189299</v>
      </c>
      <c r="V18">
        <v>1.8109569594302699</v>
      </c>
      <c r="W18">
        <v>1.9274907810977</v>
      </c>
      <c r="X18">
        <v>1.8089003531458601</v>
      </c>
      <c r="Y18">
        <v>1.8420854189954801</v>
      </c>
      <c r="Z18">
        <v>1.9161766805181799</v>
      </c>
      <c r="AA18">
        <v>1.81783975821011</v>
      </c>
      <c r="AB18">
        <v>1.8213128244799599</v>
      </c>
      <c r="AC18">
        <v>1.8160351703653299</v>
      </c>
      <c r="AD18">
        <v>1.80630211010099</v>
      </c>
      <c r="AE18">
        <v>1.81749488069055</v>
      </c>
      <c r="AF18">
        <v>1.94678951181919</v>
      </c>
      <c r="AG18">
        <v>1.9093418026903799</v>
      </c>
      <c r="AJ18" s="2">
        <f>AVERAGE(D18:AG18)</f>
        <v>1.847748899441177</v>
      </c>
      <c r="AK18" s="2">
        <f>_xlfn.STDEV.S(D18:AG18)</f>
        <v>5.6561905735658828E-2</v>
      </c>
      <c r="AM18" s="1"/>
      <c r="AN18" s="1"/>
      <c r="AO18" s="1"/>
      <c r="AP18" s="1"/>
      <c r="AQ18" s="1"/>
    </row>
    <row r="19" spans="4:43" ht="15.75" x14ac:dyDescent="0.25">
      <c r="D19">
        <v>4.4362084856559498</v>
      </c>
      <c r="E19">
        <v>4.2898109971859002</v>
      </c>
      <c r="F19">
        <v>4.5700355855869796</v>
      </c>
      <c r="G19">
        <v>4.3426975950229298</v>
      </c>
      <c r="H19">
        <v>4.6201388671213799</v>
      </c>
      <c r="I19">
        <v>4.1263062335219898</v>
      </c>
      <c r="J19">
        <v>4.4393249966122497</v>
      </c>
      <c r="K19">
        <v>4.5649790171563804</v>
      </c>
      <c r="L19">
        <v>4.27644607115925</v>
      </c>
      <c r="M19">
        <v>4.2817290614069803</v>
      </c>
      <c r="N19">
        <v>4.3468137100496298</v>
      </c>
      <c r="O19">
        <v>4.33850005749074</v>
      </c>
      <c r="P19">
        <v>4.7703061670100197</v>
      </c>
      <c r="Q19">
        <v>4.4676056720612802</v>
      </c>
      <c r="R19">
        <v>4.2441127461481898</v>
      </c>
      <c r="S19">
        <v>4.5766529186500398</v>
      </c>
      <c r="T19">
        <v>4.1127037500926802</v>
      </c>
      <c r="U19">
        <v>4.2771650171055597</v>
      </c>
      <c r="V19">
        <v>4.2710789226325998</v>
      </c>
      <c r="W19">
        <v>4.0655967167142402</v>
      </c>
      <c r="X19">
        <v>4.2991777079536497</v>
      </c>
      <c r="Y19">
        <v>4.3734060011620501</v>
      </c>
      <c r="Z19">
        <v>4.3692108798129503</v>
      </c>
      <c r="AA19">
        <v>4.3778163211548904</v>
      </c>
      <c r="AB19">
        <v>4.1169922462839503</v>
      </c>
      <c r="AC19">
        <v>4.5622833907779503</v>
      </c>
      <c r="AD19">
        <v>4.0882503246880999</v>
      </c>
      <c r="AE19">
        <v>4.4306704577111402</v>
      </c>
      <c r="AF19">
        <v>4.3780836732099297</v>
      </c>
      <c r="AG19">
        <v>4.2908228325175299</v>
      </c>
      <c r="AJ19" s="2">
        <f t="shared" ref="AJ19:AJ22" si="5">AVERAGE(D19:AG19)</f>
        <v>4.3568308807885705</v>
      </c>
      <c r="AK19" s="2">
        <f t="shared" ref="AK19:AK22" si="6">_xlfn.STDEV.S(D19:AG19)</f>
        <v>0.16920585307455488</v>
      </c>
      <c r="AM19" s="1"/>
      <c r="AN19" s="1"/>
      <c r="AO19" s="1"/>
      <c r="AP19" s="1"/>
      <c r="AQ19" s="1"/>
    </row>
    <row r="20" spans="4:43" ht="15.75" x14ac:dyDescent="0.25">
      <c r="D20">
        <v>8.2626990017407298</v>
      </c>
      <c r="E20">
        <v>7.5776008515125497</v>
      </c>
      <c r="F20">
        <v>6.5926543712074803</v>
      </c>
      <c r="G20">
        <v>7.6763987376009304</v>
      </c>
      <c r="H20">
        <v>7.9257840146706302</v>
      </c>
      <c r="I20">
        <v>6.8603670899643499</v>
      </c>
      <c r="J20">
        <v>7.8203316147298896</v>
      </c>
      <c r="K20">
        <v>6.5330602765164896</v>
      </c>
      <c r="L20">
        <v>7.1897270148602104</v>
      </c>
      <c r="M20">
        <v>6.8865296214517198</v>
      </c>
      <c r="N20">
        <v>6.6759414565085997</v>
      </c>
      <c r="O20">
        <v>7.3829865118686504</v>
      </c>
      <c r="P20">
        <v>7.6646563364203599</v>
      </c>
      <c r="Q20">
        <v>7.02998460508321</v>
      </c>
      <c r="R20">
        <v>7.6190462415709499</v>
      </c>
      <c r="S20">
        <v>7.5732616541378501</v>
      </c>
      <c r="T20">
        <v>7.2492242871636403</v>
      </c>
      <c r="U20">
        <v>7.0231688639414296</v>
      </c>
      <c r="V20">
        <v>7.45512850443464</v>
      </c>
      <c r="W20">
        <v>7.2597900456637001</v>
      </c>
      <c r="X20">
        <v>7.82708409809735</v>
      </c>
      <c r="Y20">
        <v>6.5823032590729298</v>
      </c>
      <c r="Z20">
        <v>8.1052950930876602</v>
      </c>
      <c r="AA20">
        <v>6.9532053849955497</v>
      </c>
      <c r="AB20">
        <v>7.0233179271357002</v>
      </c>
      <c r="AC20">
        <v>7.3533302211031399</v>
      </c>
      <c r="AD20">
        <v>7.39425798642774</v>
      </c>
      <c r="AE20">
        <v>7.0264189294393304</v>
      </c>
      <c r="AF20">
        <v>7.6408296778862104</v>
      </c>
      <c r="AG20">
        <v>6.6629804868226499</v>
      </c>
      <c r="AJ20" s="2">
        <f t="shared" si="5"/>
        <v>7.2942454721705419</v>
      </c>
      <c r="AK20" s="2">
        <f t="shared" si="6"/>
        <v>0.46985508587177321</v>
      </c>
      <c r="AM20" s="1"/>
      <c r="AN20" s="1"/>
      <c r="AO20" s="1"/>
      <c r="AP20" s="1"/>
      <c r="AQ20" s="1"/>
    </row>
    <row r="21" spans="4:43" ht="15.75" x14ac:dyDescent="0.25">
      <c r="D21">
        <v>12.407843416664999</v>
      </c>
      <c r="E21">
        <v>11.218605365657</v>
      </c>
      <c r="F21">
        <v>9.1624275506459405</v>
      </c>
      <c r="G21">
        <v>11.916204054580399</v>
      </c>
      <c r="H21">
        <v>11.4487091796824</v>
      </c>
      <c r="I21">
        <v>11.8094665458053</v>
      </c>
      <c r="J21">
        <v>10.374719146906401</v>
      </c>
      <c r="K21">
        <v>13.315880914744801</v>
      </c>
      <c r="L21">
        <v>10.852910913509801</v>
      </c>
      <c r="M21">
        <v>12.0813358330665</v>
      </c>
      <c r="N21">
        <v>10.9934544245162</v>
      </c>
      <c r="O21">
        <v>10.7712934234402</v>
      </c>
      <c r="P21">
        <v>10.018144777036101</v>
      </c>
      <c r="Q21">
        <v>9.2155784144335495</v>
      </c>
      <c r="R21">
        <v>10.398616380957099</v>
      </c>
      <c r="S21">
        <v>10.0947504239236</v>
      </c>
      <c r="T21">
        <v>10.498765395527901</v>
      </c>
      <c r="U21">
        <v>11.948402548414601</v>
      </c>
      <c r="V21">
        <v>11.8287568822652</v>
      </c>
      <c r="W21">
        <v>10.6557031674096</v>
      </c>
      <c r="X21">
        <v>10.5595052878882</v>
      </c>
      <c r="Y21">
        <v>11.2927622623218</v>
      </c>
      <c r="Z21">
        <v>11.243833118333299</v>
      </c>
      <c r="AA21">
        <v>10.981658493686499</v>
      </c>
      <c r="AB21">
        <v>11.258734122811299</v>
      </c>
      <c r="AC21">
        <v>10.7461411329122</v>
      </c>
      <c r="AD21">
        <v>9.6570111030513903</v>
      </c>
      <c r="AE21">
        <v>10.2050383694889</v>
      </c>
      <c r="AF21">
        <v>12.1458592283306</v>
      </c>
      <c r="AG21">
        <v>10.2333795976894</v>
      </c>
      <c r="AJ21" s="2">
        <f t="shared" si="5"/>
        <v>10.977849715856705</v>
      </c>
      <c r="AK21" s="2">
        <f t="shared" si="6"/>
        <v>0.95009893369756993</v>
      </c>
      <c r="AM21" s="1"/>
      <c r="AN21" s="1"/>
      <c r="AO21" s="1"/>
      <c r="AP21" s="1"/>
      <c r="AQ21" s="1"/>
    </row>
    <row r="22" spans="4:43" ht="15.75" x14ac:dyDescent="0.25">
      <c r="D22">
        <v>9.8693926383269197</v>
      </c>
      <c r="E22">
        <v>10.5324573304003</v>
      </c>
      <c r="F22">
        <v>11.388702998030499</v>
      </c>
      <c r="G22">
        <v>11.614038793247</v>
      </c>
      <c r="H22">
        <v>12.375751162927401</v>
      </c>
      <c r="I22">
        <v>10.423181066494999</v>
      </c>
      <c r="J22">
        <v>13.272699767111099</v>
      </c>
      <c r="K22">
        <v>10.874575010038001</v>
      </c>
      <c r="L22">
        <v>10.3064376545004</v>
      </c>
      <c r="M22">
        <v>11.1029730461848</v>
      </c>
      <c r="N22">
        <v>10.383497404780501</v>
      </c>
      <c r="O22">
        <v>11.606273548165699</v>
      </c>
      <c r="P22">
        <v>12.765890017283301</v>
      </c>
      <c r="Q22">
        <v>10.8732241062529</v>
      </c>
      <c r="R22">
        <v>11.964927656092399</v>
      </c>
      <c r="S22">
        <v>10.7614983773198</v>
      </c>
      <c r="T22">
        <v>11.647464809338601</v>
      </c>
      <c r="U22">
        <v>13.288353833118199</v>
      </c>
      <c r="V22">
        <v>12.656958503296099</v>
      </c>
      <c r="W22">
        <v>10.349185276386599</v>
      </c>
      <c r="X22">
        <v>9.2637602920302093</v>
      </c>
      <c r="Y22">
        <v>11.1299312614901</v>
      </c>
      <c r="Z22">
        <v>10.2265717085766</v>
      </c>
      <c r="AA22">
        <v>10.091048176299401</v>
      </c>
      <c r="AB22">
        <v>12.703924772585101</v>
      </c>
      <c r="AC22">
        <v>12.186413046823001</v>
      </c>
      <c r="AD22">
        <v>12.503114150995399</v>
      </c>
      <c r="AE22">
        <v>10.508905115134899</v>
      </c>
      <c r="AF22">
        <v>9.3021311247911491</v>
      </c>
      <c r="AG22">
        <v>13.243197323263299</v>
      </c>
      <c r="AJ22" s="2">
        <f t="shared" si="5"/>
        <v>11.307215999042823</v>
      </c>
      <c r="AK22" s="2">
        <f t="shared" si="6"/>
        <v>1.1739755373020735</v>
      </c>
      <c r="AM22" s="1"/>
      <c r="AN22" s="1"/>
      <c r="AO22" s="1"/>
      <c r="AP22" s="1"/>
      <c r="AQ22" s="1"/>
    </row>
    <row r="23" spans="4:43" ht="15.75" x14ac:dyDescent="0.25">
      <c r="AJ23" s="1"/>
      <c r="AK23" s="1"/>
      <c r="AM23" s="1"/>
      <c r="AN23" s="1"/>
      <c r="AO23" s="1"/>
      <c r="AP23" s="1"/>
      <c r="AQ23" s="1"/>
    </row>
    <row r="24" spans="4:43" ht="15.75" x14ac:dyDescent="0.25">
      <c r="AJ24" s="1" t="s">
        <v>0</v>
      </c>
      <c r="AK24" s="1" t="s">
        <v>2</v>
      </c>
      <c r="AM24" s="1"/>
      <c r="AN24" s="1"/>
      <c r="AO24" s="1"/>
      <c r="AP24" s="1"/>
      <c r="AQ24" s="1"/>
    </row>
    <row r="25" spans="4:43" ht="15.75" x14ac:dyDescent="0.25">
      <c r="D25">
        <v>1.86661434222375</v>
      </c>
      <c r="E25">
        <v>1.8317841066582501</v>
      </c>
      <c r="F25">
        <v>1.78439818776679</v>
      </c>
      <c r="G25">
        <v>1.8875692720671899</v>
      </c>
      <c r="H25">
        <v>1.76102974386642</v>
      </c>
      <c r="I25">
        <v>1.5796167675639901</v>
      </c>
      <c r="J25">
        <v>1.8183443697511801</v>
      </c>
      <c r="K25">
        <v>1.88374744748756</v>
      </c>
      <c r="L25">
        <v>1.78270630610072</v>
      </c>
      <c r="M25">
        <v>1.72857654044769</v>
      </c>
      <c r="N25">
        <v>1.9096509490259901</v>
      </c>
      <c r="O25">
        <v>1.67174659511101</v>
      </c>
      <c r="P25">
        <v>1.90786294795587</v>
      </c>
      <c r="Q25">
        <v>1.9013925745857301</v>
      </c>
      <c r="R25">
        <v>1.7325949070928599</v>
      </c>
      <c r="S25">
        <v>1.8597232345111101</v>
      </c>
      <c r="T25">
        <v>1.67963894197051</v>
      </c>
      <c r="U25">
        <v>1.8608411794966899</v>
      </c>
      <c r="V25">
        <v>1.7766099474444399</v>
      </c>
      <c r="W25">
        <v>1.89796626521057</v>
      </c>
      <c r="X25">
        <v>1.76756919192816</v>
      </c>
      <c r="Y25">
        <v>1.8592895147756801</v>
      </c>
      <c r="Z25">
        <v>1.87078375674119</v>
      </c>
      <c r="AA25">
        <v>1.83030949130803</v>
      </c>
      <c r="AB25">
        <v>1.81662392171441</v>
      </c>
      <c r="AC25">
        <v>1.7899099600228801</v>
      </c>
      <c r="AD25">
        <v>1.75048145086384</v>
      </c>
      <c r="AE25">
        <v>1.8077809807543099</v>
      </c>
      <c r="AF25">
        <v>1.83306667920068</v>
      </c>
      <c r="AG25">
        <v>1.8938654230732801</v>
      </c>
      <c r="AJ25" s="2">
        <f>AVERAGE(D25:AG25)</f>
        <v>1.8114031665573593</v>
      </c>
      <c r="AK25" s="2">
        <f>_xlfn.STDEV.S(D25:AG25)</f>
        <v>7.9311216313882715E-2</v>
      </c>
      <c r="AM25" s="1"/>
      <c r="AN25" s="1"/>
      <c r="AO25" s="1"/>
      <c r="AP25" s="1"/>
      <c r="AQ25" s="1"/>
    </row>
    <row r="26" spans="4:43" ht="15.75" x14ac:dyDescent="0.25">
      <c r="D26">
        <v>4.31307142839806</v>
      </c>
      <c r="E26">
        <v>4.3408145643145097</v>
      </c>
      <c r="F26">
        <v>3.9866393990307198</v>
      </c>
      <c r="G26">
        <v>4.3637594376203399</v>
      </c>
      <c r="H26">
        <v>4.3699004956154202</v>
      </c>
      <c r="I26">
        <v>4.2222552448100297</v>
      </c>
      <c r="J26">
        <v>4.2554503379709203</v>
      </c>
      <c r="K26">
        <v>4.5460832698452904</v>
      </c>
      <c r="L26">
        <v>4.2525278744069697</v>
      </c>
      <c r="M26">
        <v>4.1602752096453504</v>
      </c>
      <c r="N26">
        <v>4.4219541216999101</v>
      </c>
      <c r="O26">
        <v>4.3613121698053998</v>
      </c>
      <c r="P26">
        <v>4.3699885969376098</v>
      </c>
      <c r="Q26">
        <v>4.2366808649747796</v>
      </c>
      <c r="R26">
        <v>4.3445234750733297</v>
      </c>
      <c r="S26">
        <v>4.4535678084397903</v>
      </c>
      <c r="T26">
        <v>4.4632589247389101</v>
      </c>
      <c r="U26">
        <v>4.0013391632503597</v>
      </c>
      <c r="V26">
        <v>4.0553741679969404</v>
      </c>
      <c r="W26">
        <v>4.3327099097904798</v>
      </c>
      <c r="X26">
        <v>4.2307561900003803</v>
      </c>
      <c r="Y26">
        <v>4.1443229455501598</v>
      </c>
      <c r="Z26">
        <v>4.2917638572930201</v>
      </c>
      <c r="AA26">
        <v>4.6494130512706997</v>
      </c>
      <c r="AB26">
        <v>4.1440548146126099</v>
      </c>
      <c r="AC26">
        <v>4.4971773711647902</v>
      </c>
      <c r="AD26">
        <v>4.0435457235804302</v>
      </c>
      <c r="AE26">
        <v>4.2149661154736497</v>
      </c>
      <c r="AF26">
        <v>4.1712737965658899</v>
      </c>
      <c r="AG26">
        <v>4.31314231443704</v>
      </c>
      <c r="AJ26" s="2">
        <f t="shared" ref="AJ26:AJ29" si="7">AVERAGE(D26:AG26)</f>
        <v>4.285063421477127</v>
      </c>
      <c r="AK26" s="2">
        <f t="shared" ref="AK26:AK29" si="8">_xlfn.STDEV.S(D26:AG26)</f>
        <v>0.15829358325574031</v>
      </c>
      <c r="AM26" s="1"/>
      <c r="AN26" s="1"/>
      <c r="AO26" s="1"/>
      <c r="AP26" s="1"/>
      <c r="AQ26" s="1"/>
    </row>
    <row r="27" spans="4:43" ht="15.75" x14ac:dyDescent="0.25">
      <c r="D27">
        <v>7.2012584987607804</v>
      </c>
      <c r="E27">
        <v>7.7475578841884998</v>
      </c>
      <c r="F27">
        <v>6.93485781813086</v>
      </c>
      <c r="G27">
        <v>7.1858509784302997</v>
      </c>
      <c r="H27">
        <v>7.5789470715438902</v>
      </c>
      <c r="I27">
        <v>6.33114841357005</v>
      </c>
      <c r="J27">
        <v>6.6868113939493696</v>
      </c>
      <c r="K27">
        <v>7.27999952037709</v>
      </c>
      <c r="L27">
        <v>7.2196737136126599</v>
      </c>
      <c r="M27">
        <v>7.3146946675325699</v>
      </c>
      <c r="N27">
        <v>7.3378234689694697</v>
      </c>
      <c r="O27">
        <v>6.6420872316002999</v>
      </c>
      <c r="P27">
        <v>6.5388335529272297</v>
      </c>
      <c r="Q27">
        <v>6.9153776924102601</v>
      </c>
      <c r="R27">
        <v>7.0931153515878798</v>
      </c>
      <c r="S27">
        <v>7.5355375166741601</v>
      </c>
      <c r="T27">
        <v>7.70153748795755</v>
      </c>
      <c r="U27">
        <v>6.8658235757244404</v>
      </c>
      <c r="V27">
        <v>8.0896984972111294</v>
      </c>
      <c r="W27">
        <v>6.8682291938384701</v>
      </c>
      <c r="X27">
        <v>6.9737111654441799</v>
      </c>
      <c r="Y27">
        <v>6.2882555481650897</v>
      </c>
      <c r="Z27">
        <v>8.2588537786433296</v>
      </c>
      <c r="AA27">
        <v>7.2157287711827598</v>
      </c>
      <c r="AB27">
        <v>7.3163664446198</v>
      </c>
      <c r="AC27">
        <v>7.5991102488417903</v>
      </c>
      <c r="AD27">
        <v>7.8107583349658096</v>
      </c>
      <c r="AE27">
        <v>5.8457358375175499</v>
      </c>
      <c r="AF27">
        <v>6.66102153676482</v>
      </c>
      <c r="AG27">
        <v>7.3309636280058097</v>
      </c>
      <c r="AJ27" s="2">
        <f t="shared" si="7"/>
        <v>7.1456456274382614</v>
      </c>
      <c r="AK27" s="2">
        <f t="shared" si="8"/>
        <v>0.53794659836113734</v>
      </c>
      <c r="AM27" s="1"/>
      <c r="AN27" s="1"/>
      <c r="AO27" s="1"/>
      <c r="AP27" s="1"/>
      <c r="AQ27" s="1"/>
    </row>
    <row r="28" spans="4:43" ht="15.75" x14ac:dyDescent="0.25">
      <c r="D28">
        <v>11.9264930377478</v>
      </c>
      <c r="E28">
        <v>9.7969041540961808</v>
      </c>
      <c r="F28">
        <v>8.5813922836688192</v>
      </c>
      <c r="G28">
        <v>11.4101225900776</v>
      </c>
      <c r="H28">
        <v>10.7416038060449</v>
      </c>
      <c r="I28">
        <v>10.8881349637856</v>
      </c>
      <c r="J28">
        <v>9.4940780999988608</v>
      </c>
      <c r="K28">
        <v>11.833728620238499</v>
      </c>
      <c r="L28">
        <v>9.9779663970004595</v>
      </c>
      <c r="M28">
        <v>10.966822611078699</v>
      </c>
      <c r="N28">
        <v>9.1079636321430897</v>
      </c>
      <c r="O28">
        <v>10.9164536903378</v>
      </c>
      <c r="P28">
        <v>9.3742819158257191</v>
      </c>
      <c r="Q28">
        <v>10.6202820761486</v>
      </c>
      <c r="R28">
        <v>10.393357852913001</v>
      </c>
      <c r="S28">
        <v>11.193092713766401</v>
      </c>
      <c r="T28">
        <v>9.8134707386724198</v>
      </c>
      <c r="U28">
        <v>11.6136178637339</v>
      </c>
      <c r="V28">
        <v>10.499394630156599</v>
      </c>
      <c r="W28">
        <v>11.6699435329112</v>
      </c>
      <c r="X28">
        <v>8.6866886895727298</v>
      </c>
      <c r="Y28">
        <v>9.4933550698461602</v>
      </c>
      <c r="Z28">
        <v>11.8247109335604</v>
      </c>
      <c r="AA28">
        <v>10.1054746250148</v>
      </c>
      <c r="AB28">
        <v>10.583539775858601</v>
      </c>
      <c r="AC28">
        <v>11.682096806203299</v>
      </c>
      <c r="AD28">
        <v>9.6900520674744701</v>
      </c>
      <c r="AE28">
        <v>11.907491267173</v>
      </c>
      <c r="AF28">
        <v>12.195666421629401</v>
      </c>
      <c r="AG28">
        <v>10.174133811025399</v>
      </c>
      <c r="AJ28" s="2">
        <f t="shared" si="7"/>
        <v>10.572077155923479</v>
      </c>
      <c r="AK28" s="2">
        <f t="shared" si="8"/>
        <v>1.0267560723946796</v>
      </c>
      <c r="AM28" s="1"/>
      <c r="AN28" s="1"/>
      <c r="AO28" s="1"/>
      <c r="AP28" s="1"/>
      <c r="AQ28" s="1"/>
    </row>
    <row r="29" spans="4:43" ht="15.75" x14ac:dyDescent="0.25">
      <c r="D29">
        <v>10.696898827123199</v>
      </c>
      <c r="E29">
        <v>12.973470624136301</v>
      </c>
      <c r="F29">
        <v>10.9237059357748</v>
      </c>
      <c r="G29">
        <v>11.5331395167329</v>
      </c>
      <c r="H29">
        <v>11.1244894178891</v>
      </c>
      <c r="I29">
        <v>9.8945182627126993</v>
      </c>
      <c r="J29">
        <v>12.956678291685501</v>
      </c>
      <c r="K29">
        <v>9.9421092153101398</v>
      </c>
      <c r="L29">
        <v>10.7259636085541</v>
      </c>
      <c r="M29">
        <v>13.455213168395399</v>
      </c>
      <c r="N29">
        <v>9.4245696701140798</v>
      </c>
      <c r="O29">
        <v>10.4051911467647</v>
      </c>
      <c r="P29">
        <v>10.21199851179</v>
      </c>
      <c r="Q29">
        <v>12.208033503639999</v>
      </c>
      <c r="R29">
        <v>11.631932506437</v>
      </c>
      <c r="S29">
        <v>10.503323586999199</v>
      </c>
      <c r="T29">
        <v>10.234681176492201</v>
      </c>
      <c r="U29">
        <v>10.991246157675</v>
      </c>
      <c r="V29">
        <v>12.1837908345834</v>
      </c>
      <c r="W29">
        <v>11.605135103823001</v>
      </c>
      <c r="X29">
        <v>12.2490854516398</v>
      </c>
      <c r="Y29">
        <v>10.968116361128301</v>
      </c>
      <c r="Z29">
        <v>14.0516227889254</v>
      </c>
      <c r="AA29">
        <v>11.178222867681701</v>
      </c>
      <c r="AB29">
        <v>12.0112860864652</v>
      </c>
      <c r="AC29">
        <v>12.5549443932688</v>
      </c>
      <c r="AD29">
        <v>9.0950098100168901</v>
      </c>
      <c r="AE29">
        <v>10.502263756559399</v>
      </c>
      <c r="AF29">
        <v>12.2915454786505</v>
      </c>
      <c r="AG29">
        <v>11.2325341713229</v>
      </c>
      <c r="AJ29" s="2">
        <f t="shared" si="7"/>
        <v>11.325357341076387</v>
      </c>
      <c r="AK29" s="2">
        <f t="shared" si="8"/>
        <v>1.1926433145795354</v>
      </c>
      <c r="AM29" s="1"/>
      <c r="AN29" s="1"/>
      <c r="AO29" s="1"/>
      <c r="AP29" s="1"/>
      <c r="AQ29" s="1"/>
    </row>
    <row r="30" spans="4:43" ht="15.75" x14ac:dyDescent="0.25">
      <c r="AJ30" s="1"/>
      <c r="AK30" s="1"/>
      <c r="AM30" s="1"/>
      <c r="AN30" s="1"/>
      <c r="AO30" s="1"/>
      <c r="AP30" s="1"/>
      <c r="AQ30" s="1"/>
    </row>
    <row r="31" spans="4:43" ht="15.75" x14ac:dyDescent="0.25">
      <c r="AJ31" s="1"/>
      <c r="AK31" s="1"/>
      <c r="AM31" s="1"/>
      <c r="AN31" s="1"/>
      <c r="AO31" s="1"/>
      <c r="AP31" s="1"/>
      <c r="AQ31" s="1"/>
    </row>
    <row r="32" spans="4:43" ht="15.75" x14ac:dyDescent="0.25">
      <c r="AJ32" t="s">
        <v>7</v>
      </c>
      <c r="AK32" s="1"/>
      <c r="AM32" s="1"/>
      <c r="AN32" s="1"/>
      <c r="AO32" s="1"/>
      <c r="AP32" s="1"/>
      <c r="AQ32" s="1"/>
    </row>
    <row r="33" spans="4:43" ht="15.75" x14ac:dyDescent="0.25">
      <c r="D33">
        <v>3.75839677261897</v>
      </c>
      <c r="E33">
        <v>2.0353818145020099</v>
      </c>
      <c r="F33">
        <v>3.4869404872812302</v>
      </c>
      <c r="G33">
        <v>4.0811620532575397</v>
      </c>
      <c r="H33">
        <v>3.8522293777434302</v>
      </c>
      <c r="I33">
        <v>2.9588882918313102</v>
      </c>
      <c r="J33">
        <v>3.6732613224002701</v>
      </c>
      <c r="K33">
        <v>2.5076382861930502</v>
      </c>
      <c r="L33">
        <v>3.4678022152600301</v>
      </c>
      <c r="M33">
        <v>3.7990575628401499</v>
      </c>
      <c r="N33">
        <v>3.6376002506138398</v>
      </c>
      <c r="O33">
        <v>3.74117665212921</v>
      </c>
      <c r="P33">
        <v>3.6980055565927001</v>
      </c>
      <c r="Q33">
        <v>3.7184036646902299</v>
      </c>
      <c r="R33">
        <v>3.7536133963982001</v>
      </c>
      <c r="S33">
        <v>3.92117636797422</v>
      </c>
      <c r="T33">
        <v>3.8214373276222702</v>
      </c>
      <c r="U33">
        <v>3.5486025145617699</v>
      </c>
      <c r="V33">
        <v>3.6050215852291698</v>
      </c>
      <c r="W33">
        <v>3.8805948125619398</v>
      </c>
      <c r="X33">
        <v>3.2910965792518598</v>
      </c>
      <c r="Y33">
        <v>3.1017567702357201</v>
      </c>
      <c r="Z33">
        <v>3.3908373135050498</v>
      </c>
      <c r="AA33">
        <v>3.5511221847505299</v>
      </c>
      <c r="AB33">
        <v>3.3750695079569999</v>
      </c>
      <c r="AC33">
        <v>4.25047647269193</v>
      </c>
      <c r="AD33">
        <v>4.1434522800490203</v>
      </c>
      <c r="AE33">
        <v>3.4216523625573698</v>
      </c>
      <c r="AF33">
        <v>3.9315035715795901</v>
      </c>
      <c r="AG33">
        <v>3.65140901607429</v>
      </c>
      <c r="AJ33" s="2">
        <f>AVERAGE(D33:AG33)</f>
        <v>3.5684922123651299</v>
      </c>
      <c r="AK33" s="2">
        <f>_xlfn.STDEV.S(D33:AG33)</f>
        <v>0.45574351225108878</v>
      </c>
      <c r="AM33" s="1"/>
      <c r="AN33" s="1"/>
      <c r="AO33" s="1"/>
      <c r="AP33" s="1"/>
      <c r="AQ33" s="1"/>
    </row>
    <row r="34" spans="4:43" ht="15.75" x14ac:dyDescent="0.25">
      <c r="D34">
        <v>5.8449801059509499</v>
      </c>
      <c r="E34">
        <v>5.34250386008428</v>
      </c>
      <c r="F34">
        <v>5.3412451455919001</v>
      </c>
      <c r="G34">
        <v>5.6226310405505897</v>
      </c>
      <c r="H34">
        <v>4.82853868326929</v>
      </c>
      <c r="I34">
        <v>4.5025551806159703</v>
      </c>
      <c r="J34">
        <v>4.9912375236936697</v>
      </c>
      <c r="K34">
        <v>3.3874927968955402</v>
      </c>
      <c r="L34">
        <v>5.1724141868230697</v>
      </c>
      <c r="M34">
        <v>3.7024432222833901</v>
      </c>
      <c r="N34">
        <v>5.1282899401699202</v>
      </c>
      <c r="O34">
        <v>5.2391265603678097</v>
      </c>
      <c r="P34">
        <v>4.7306987541745196</v>
      </c>
      <c r="Q34">
        <v>5.75947661778683</v>
      </c>
      <c r="R34">
        <v>5.9517936117318104</v>
      </c>
      <c r="S34">
        <v>4.39856147015111</v>
      </c>
      <c r="T34">
        <v>5.6406345015076402</v>
      </c>
      <c r="U34">
        <v>5.40616707507108</v>
      </c>
      <c r="V34">
        <v>5.7230495660044296</v>
      </c>
      <c r="W34">
        <v>5.4175049097034496</v>
      </c>
      <c r="X34">
        <v>2.1570114634960502</v>
      </c>
      <c r="Y34">
        <v>4.9922661154140204</v>
      </c>
      <c r="Z34">
        <v>4.58941268578499</v>
      </c>
      <c r="AA34">
        <v>5.1412904375338204</v>
      </c>
      <c r="AB34">
        <v>4.7984799061494501</v>
      </c>
      <c r="AC34">
        <v>5.3593790861613302</v>
      </c>
      <c r="AD34">
        <v>4.9875043165449</v>
      </c>
      <c r="AE34">
        <v>6.1914806886348899</v>
      </c>
      <c r="AF34">
        <v>5.59340762467742</v>
      </c>
      <c r="AG34">
        <v>4.62652021774141</v>
      </c>
      <c r="AJ34" s="2">
        <f t="shared" ref="AJ34:AJ35" si="9">AVERAGE(D34:AG34)</f>
        <v>5.0189365764855189</v>
      </c>
      <c r="AK34" s="2">
        <f t="shared" ref="AK34:AK35" si="10">_xlfn.STDEV.S(D34:AG34)</f>
        <v>0.82065162718076301</v>
      </c>
      <c r="AM34" s="2"/>
      <c r="AN34" s="2"/>
      <c r="AO34" s="1"/>
      <c r="AP34" s="1"/>
      <c r="AQ34" s="1"/>
    </row>
    <row r="35" spans="4:43" ht="15.75" x14ac:dyDescent="0.25">
      <c r="D35">
        <v>5.7014572374491399</v>
      </c>
      <c r="E35">
        <v>6.04677995067106</v>
      </c>
      <c r="F35">
        <v>6.0161322220171298</v>
      </c>
      <c r="G35">
        <v>5.8276453305154501</v>
      </c>
      <c r="H35">
        <v>6.6455346820258399</v>
      </c>
      <c r="I35">
        <v>4.2233755192179903</v>
      </c>
      <c r="J35">
        <v>5.6031669110208302</v>
      </c>
      <c r="K35">
        <v>6.1720851516353497</v>
      </c>
      <c r="L35">
        <v>6.1191791132781903</v>
      </c>
      <c r="M35">
        <v>5.9789035534312998</v>
      </c>
      <c r="N35">
        <v>6.8990647917277901</v>
      </c>
      <c r="O35">
        <v>4.2484600076022598</v>
      </c>
      <c r="P35">
        <v>4.5542330185862498</v>
      </c>
      <c r="Q35">
        <v>4.9444124629891499</v>
      </c>
      <c r="R35">
        <v>5.6997539063636804</v>
      </c>
      <c r="S35">
        <v>5.3694136045248504</v>
      </c>
      <c r="T35">
        <v>5.8174877115694699</v>
      </c>
      <c r="U35">
        <v>5.3487988924054903</v>
      </c>
      <c r="V35">
        <v>5.0078408894549602</v>
      </c>
      <c r="W35">
        <v>4.9272904333574603</v>
      </c>
      <c r="X35">
        <v>4.2105155983594198</v>
      </c>
      <c r="Y35">
        <v>5.2235525866900803</v>
      </c>
      <c r="Z35">
        <v>4.5422462587779302</v>
      </c>
      <c r="AA35">
        <v>4.54789746924477</v>
      </c>
      <c r="AB35">
        <v>4.8301246252880503</v>
      </c>
      <c r="AC35">
        <v>5.9396873498267304</v>
      </c>
      <c r="AD35">
        <v>6.2842828400494399</v>
      </c>
      <c r="AE35">
        <v>5.4790054813016003</v>
      </c>
      <c r="AF35">
        <v>6.2975938020467401</v>
      </c>
      <c r="AG35">
        <v>4.1043156567456602</v>
      </c>
      <c r="AJ35" s="2">
        <f t="shared" si="9"/>
        <v>5.4203412352724687</v>
      </c>
      <c r="AK35" s="2">
        <f t="shared" si="10"/>
        <v>0.77509548223592828</v>
      </c>
      <c r="AM35" s="2" t="s">
        <v>8</v>
      </c>
      <c r="AN35" s="2" t="s">
        <v>12</v>
      </c>
      <c r="AO35" s="1"/>
      <c r="AP35" s="1"/>
      <c r="AQ35" s="1"/>
    </row>
    <row r="36" spans="4:43" ht="15.75" x14ac:dyDescent="0.25">
      <c r="AJ36" s="2"/>
      <c r="AK36" s="2"/>
      <c r="AM36" s="2">
        <f>AVERAGE(D33:AG33,D38:AG38,D43:AG43,D48:AG48)</f>
        <v>3.5967650127582007</v>
      </c>
      <c r="AN36" s="2">
        <f>_xlfn.STDEV.S(D33:AG33,D38:AG38,D43:AG43,D48:AG48)</f>
        <v>0.49679078053909664</v>
      </c>
      <c r="AO36" s="1"/>
      <c r="AP36" s="1"/>
      <c r="AQ36" s="1"/>
    </row>
    <row r="37" spans="4:43" ht="15.75" x14ac:dyDescent="0.25">
      <c r="AJ37" s="2"/>
      <c r="AK37" s="2"/>
      <c r="AM37" s="2">
        <f>AVERAGE(D34:AG34,D39:AG39,D44:AG44,D49:AG49)</f>
        <v>5.055895079167545</v>
      </c>
      <c r="AN37" s="2">
        <f t="shared" ref="AN37:AN38" si="11">_xlfn.STDEV.S(D34:AG34,D39:AG39,D44:AG44,D49:AG49)</f>
        <v>0.83820332159048183</v>
      </c>
      <c r="AO37" s="1"/>
      <c r="AP37" s="1"/>
      <c r="AQ37" s="1"/>
    </row>
    <row r="38" spans="4:43" ht="15.75" x14ac:dyDescent="0.25">
      <c r="D38">
        <v>4.0396111964666002</v>
      </c>
      <c r="E38">
        <v>2.9726380603238298</v>
      </c>
      <c r="F38">
        <v>3.5469213278129899</v>
      </c>
      <c r="G38">
        <v>3.5184616413346301</v>
      </c>
      <c r="H38">
        <v>3.4593045402007601</v>
      </c>
      <c r="I38">
        <v>3.49064241164008</v>
      </c>
      <c r="J38">
        <v>3.8498401925024699</v>
      </c>
      <c r="K38">
        <v>1.63385206641526</v>
      </c>
      <c r="L38">
        <v>3.4690993656586402</v>
      </c>
      <c r="M38">
        <v>3.57367278996229</v>
      </c>
      <c r="N38">
        <v>3.9173973928891299</v>
      </c>
      <c r="O38">
        <v>4.1194028846090802</v>
      </c>
      <c r="P38">
        <v>3.3377786857277698</v>
      </c>
      <c r="Q38">
        <v>3.5464084795492301</v>
      </c>
      <c r="R38">
        <v>3.3112623725769899</v>
      </c>
      <c r="S38">
        <v>3.3003213945629799</v>
      </c>
      <c r="T38">
        <v>3.4291052102999</v>
      </c>
      <c r="U38">
        <v>3.8171495042079799</v>
      </c>
      <c r="V38">
        <v>3.4749426804741899</v>
      </c>
      <c r="W38">
        <v>3.7717345618279099</v>
      </c>
      <c r="X38">
        <v>2.9248720842591802</v>
      </c>
      <c r="Y38">
        <v>3.7744882586430202</v>
      </c>
      <c r="Z38">
        <v>3.5345323857376401</v>
      </c>
      <c r="AA38">
        <v>3.83515772579613</v>
      </c>
      <c r="AB38">
        <v>3.1436205644098898</v>
      </c>
      <c r="AC38">
        <v>3.6644740546574299</v>
      </c>
      <c r="AD38">
        <v>3.6267268050548598</v>
      </c>
      <c r="AE38">
        <v>3.7552276784942999</v>
      </c>
      <c r="AF38">
        <v>3.8277395225071098</v>
      </c>
      <c r="AG38">
        <v>3.3654870109270698</v>
      </c>
      <c r="AJ38" s="2">
        <f>AVERAGE(D38:AG38)</f>
        <v>3.5010624283176446</v>
      </c>
      <c r="AK38" s="2">
        <f>_xlfn.STDEV.S(D38:AG38)</f>
        <v>0.45132554645746054</v>
      </c>
      <c r="AM38" s="2">
        <f>AVERAGE(D35:AG35,D40:AG40,D45:AG45,D50:AG50)</f>
        <v>5.7869904606074378</v>
      </c>
      <c r="AN38" s="2">
        <f t="shared" si="11"/>
        <v>0.86278686115660508</v>
      </c>
      <c r="AO38" s="1"/>
      <c r="AP38" s="1"/>
      <c r="AQ38" s="1"/>
    </row>
    <row r="39" spans="4:43" ht="15.75" x14ac:dyDescent="0.25">
      <c r="D39">
        <v>4.8341601954334896</v>
      </c>
      <c r="E39">
        <v>5.38673180414765</v>
      </c>
      <c r="F39">
        <v>4.0106813338054002</v>
      </c>
      <c r="G39">
        <v>5.2322001439198598</v>
      </c>
      <c r="H39">
        <v>4.43394594665964</v>
      </c>
      <c r="I39">
        <v>2.8867381162797301</v>
      </c>
      <c r="J39">
        <v>3.66179420172563</v>
      </c>
      <c r="K39">
        <v>5.2341962863689098</v>
      </c>
      <c r="L39">
        <v>4.4348800948482401</v>
      </c>
      <c r="M39">
        <v>5.88036078993016</v>
      </c>
      <c r="N39">
        <v>3.4594875867791401</v>
      </c>
      <c r="O39">
        <v>5.1765477322609197</v>
      </c>
      <c r="P39">
        <v>6.1276239024257197</v>
      </c>
      <c r="Q39">
        <v>4.6558981541923004</v>
      </c>
      <c r="R39">
        <v>5.2437865497032696</v>
      </c>
      <c r="S39">
        <v>7.1768583868062104</v>
      </c>
      <c r="T39">
        <v>5.2807343890288498</v>
      </c>
      <c r="U39">
        <v>6.3156326354934604</v>
      </c>
      <c r="V39">
        <v>4.7395255909619101</v>
      </c>
      <c r="W39">
        <v>4.97637098236269</v>
      </c>
      <c r="X39">
        <v>6.2430788001980799</v>
      </c>
      <c r="Y39">
        <v>3.6915588501879602</v>
      </c>
      <c r="Z39">
        <v>5.5856130310033203</v>
      </c>
      <c r="AA39">
        <v>3.0812184962892801</v>
      </c>
      <c r="AB39">
        <v>5.5593569471053801</v>
      </c>
      <c r="AC39">
        <v>5.9116933511373899</v>
      </c>
      <c r="AD39">
        <v>4.5278941488268698</v>
      </c>
      <c r="AE39">
        <v>6.2629174830422096</v>
      </c>
      <c r="AF39">
        <v>5.98073770002134</v>
      </c>
      <c r="AG39">
        <v>4.99580959957839</v>
      </c>
      <c r="AJ39" s="2">
        <f t="shared" ref="AJ39:AJ40" si="12">AVERAGE(D39:AG39)</f>
        <v>5.0329344410174466</v>
      </c>
      <c r="AK39" s="2">
        <f t="shared" ref="AK39:AK40" si="13">_xlfn.STDEV.S(D39:AG39)</f>
        <v>1.0268761673528151</v>
      </c>
      <c r="AM39" s="1"/>
      <c r="AN39" s="2"/>
      <c r="AO39" s="1"/>
      <c r="AP39" s="1"/>
      <c r="AQ39" s="1"/>
    </row>
    <row r="40" spans="4:43" ht="15.75" x14ac:dyDescent="0.25">
      <c r="D40">
        <v>5.9094651130600298</v>
      </c>
      <c r="E40">
        <v>5.6876046657815698</v>
      </c>
      <c r="F40">
        <v>6.1843709654269903</v>
      </c>
      <c r="G40">
        <v>4.2610173771981996</v>
      </c>
      <c r="H40">
        <v>5.5355353594434504</v>
      </c>
      <c r="I40">
        <v>5.6748432772897504</v>
      </c>
      <c r="J40">
        <v>5.3235322279736499</v>
      </c>
      <c r="K40">
        <v>4.8635095065229601</v>
      </c>
      <c r="L40">
        <v>6.7168700053852497</v>
      </c>
      <c r="M40">
        <v>7.1755036261986298</v>
      </c>
      <c r="N40">
        <v>7.2747263412005099</v>
      </c>
      <c r="O40">
        <v>5.5389602072472597</v>
      </c>
      <c r="P40">
        <v>3.8639813387378799</v>
      </c>
      <c r="Q40">
        <v>4.6588045614831497</v>
      </c>
      <c r="R40">
        <v>5.9197552164417004</v>
      </c>
      <c r="S40">
        <v>6.17538306774237</v>
      </c>
      <c r="T40">
        <v>6.4808755740440001</v>
      </c>
      <c r="U40">
        <v>5.4263367598007797</v>
      </c>
      <c r="V40">
        <v>5.5795935942411097</v>
      </c>
      <c r="W40">
        <v>6.4495347760376198</v>
      </c>
      <c r="X40">
        <v>5.5750276754646499</v>
      </c>
      <c r="Y40">
        <v>6.4977929212471199</v>
      </c>
      <c r="Z40">
        <v>5.8440962576999196</v>
      </c>
      <c r="AA40">
        <v>5.6993730613128699</v>
      </c>
      <c r="AB40">
        <v>5.2651303295928704</v>
      </c>
      <c r="AC40">
        <v>4.7439710691532397</v>
      </c>
      <c r="AD40">
        <v>3.8465656581565701</v>
      </c>
      <c r="AE40">
        <v>4.9801629717801603</v>
      </c>
      <c r="AF40">
        <v>6.3183533927219901</v>
      </c>
      <c r="AG40">
        <v>6.0366420869713</v>
      </c>
      <c r="AJ40" s="2">
        <f t="shared" si="12"/>
        <v>5.6502439661785875</v>
      </c>
      <c r="AK40" s="2">
        <f t="shared" si="13"/>
        <v>0.85250801911756646</v>
      </c>
      <c r="AM40" s="1" t="s">
        <v>9</v>
      </c>
      <c r="AN40" s="2" t="s">
        <v>11</v>
      </c>
      <c r="AO40" s="1"/>
      <c r="AP40" s="1"/>
      <c r="AQ40" s="1"/>
    </row>
    <row r="41" spans="4:43" ht="15.75" x14ac:dyDescent="0.25">
      <c r="AJ41" s="1"/>
      <c r="AK41" s="1"/>
      <c r="AM41" s="2">
        <f>AM36-AM7</f>
        <v>-3.4750783788301871</v>
      </c>
      <c r="AN41" s="2">
        <f>AM41/AM7*100</f>
        <v>-49.139639927032647</v>
      </c>
      <c r="AO41" s="1"/>
      <c r="AP41" s="1"/>
      <c r="AQ41" s="1"/>
    </row>
    <row r="42" spans="4:43" ht="15.75" x14ac:dyDescent="0.25">
      <c r="AJ42" s="1"/>
      <c r="AK42" s="1"/>
      <c r="AM42" s="2">
        <f t="shared" ref="AM42:AM43" si="14">AM37-AM8</f>
        <v>-5.6113164534722078</v>
      </c>
      <c r="AN42" s="2">
        <f t="shared" ref="AN42:AN43" si="15">AM42/AM8*100</f>
        <v>-52.603404707055702</v>
      </c>
      <c r="AO42" s="1"/>
      <c r="AP42" s="1"/>
      <c r="AQ42" s="1"/>
    </row>
    <row r="43" spans="4:43" ht="15.75" x14ac:dyDescent="0.25">
      <c r="D43">
        <v>3.5959442380969402</v>
      </c>
      <c r="E43">
        <v>3.8177062331093099</v>
      </c>
      <c r="F43">
        <v>4.11011268898464</v>
      </c>
      <c r="G43">
        <v>4.4034011995261704</v>
      </c>
      <c r="H43">
        <v>3.8711713437601301</v>
      </c>
      <c r="I43">
        <v>3.9601775064948601</v>
      </c>
      <c r="J43">
        <v>4.2485441151874603</v>
      </c>
      <c r="K43">
        <v>4.1880159889303004</v>
      </c>
      <c r="L43">
        <v>4.09633061864879</v>
      </c>
      <c r="M43">
        <v>3.80210870067644</v>
      </c>
      <c r="N43">
        <v>3.8672658786311902</v>
      </c>
      <c r="O43">
        <v>4.3982253848803303</v>
      </c>
      <c r="P43">
        <v>2.1893510784769998</v>
      </c>
      <c r="Q43">
        <v>3.5410904828655698</v>
      </c>
      <c r="R43">
        <v>3.1537320010275098</v>
      </c>
      <c r="S43">
        <v>4.0021272735128397</v>
      </c>
      <c r="T43">
        <v>3.31189091956375</v>
      </c>
      <c r="U43">
        <v>3.64149960001357</v>
      </c>
      <c r="V43">
        <v>3.2772852988321</v>
      </c>
      <c r="W43">
        <v>4.1522758540791296</v>
      </c>
      <c r="X43">
        <v>2.2527509700521802</v>
      </c>
      <c r="Y43">
        <v>3.9584500510923601</v>
      </c>
      <c r="Z43">
        <v>3.1849424002693101</v>
      </c>
      <c r="AA43">
        <v>3.5882728916687401</v>
      </c>
      <c r="AB43">
        <v>4.2280339484676404</v>
      </c>
      <c r="AC43">
        <v>4.3120916788400097</v>
      </c>
      <c r="AD43">
        <v>1.6977621475303999</v>
      </c>
      <c r="AE43">
        <v>3.8620276427890299</v>
      </c>
      <c r="AF43">
        <v>3.0519772064058102</v>
      </c>
      <c r="AG43">
        <v>3.7728417073417302</v>
      </c>
      <c r="AJ43" s="2">
        <f>AVERAGE(D43:AG43)</f>
        <v>3.6512469016585078</v>
      </c>
      <c r="AK43" s="2">
        <f>_xlfn.STDEV.S(D43:AG43)</f>
        <v>0.66235492913501193</v>
      </c>
      <c r="AM43" s="2">
        <f t="shared" si="14"/>
        <v>-5.3093756573106852</v>
      </c>
      <c r="AN43" s="2">
        <f t="shared" si="15"/>
        <v>-47.847877412202934</v>
      </c>
      <c r="AO43" s="1"/>
      <c r="AP43" s="1"/>
      <c r="AQ43" s="1"/>
    </row>
    <row r="44" spans="4:43" ht="15.75" x14ac:dyDescent="0.25">
      <c r="D44">
        <v>4.7219721934597203</v>
      </c>
      <c r="E44">
        <v>6.0660315722811298</v>
      </c>
      <c r="F44">
        <v>4.2674022769560596</v>
      </c>
      <c r="G44">
        <v>6.6861852450835197</v>
      </c>
      <c r="H44">
        <v>5.5202567945868797</v>
      </c>
      <c r="I44">
        <v>5.0082121997029603</v>
      </c>
      <c r="J44">
        <v>5.8864326925372197</v>
      </c>
      <c r="K44">
        <v>4.6019813543211097</v>
      </c>
      <c r="L44">
        <v>5.3655104109396996</v>
      </c>
      <c r="M44">
        <v>4.3393039991879201</v>
      </c>
      <c r="N44">
        <v>5.5711846666754896</v>
      </c>
      <c r="O44">
        <v>5.3853463583672001</v>
      </c>
      <c r="P44">
        <v>5.5481345531307804</v>
      </c>
      <c r="Q44">
        <v>5.6022412624601703</v>
      </c>
      <c r="R44">
        <v>4.89689476185477</v>
      </c>
      <c r="S44">
        <v>5.1823357185359704</v>
      </c>
      <c r="T44">
        <v>4.4402556326473999</v>
      </c>
      <c r="U44">
        <v>5.5604155293432296</v>
      </c>
      <c r="V44">
        <v>5.2606008115057099</v>
      </c>
      <c r="W44">
        <v>5.6497658021842101</v>
      </c>
      <c r="X44">
        <v>5.1295671813184898</v>
      </c>
      <c r="Y44">
        <v>4.3709877687033902</v>
      </c>
      <c r="Z44">
        <v>5.5797226839834497</v>
      </c>
      <c r="AA44">
        <v>6.1004705028078101</v>
      </c>
      <c r="AB44">
        <v>4.2943827152751499</v>
      </c>
      <c r="AC44">
        <v>5.6089195915943399</v>
      </c>
      <c r="AD44">
        <v>4.7999146306509504</v>
      </c>
      <c r="AE44">
        <v>4.73420936174346</v>
      </c>
      <c r="AF44">
        <v>5.07372612374217</v>
      </c>
      <c r="AG44">
        <v>4.1067931596379497</v>
      </c>
      <c r="AJ44" s="2">
        <f t="shared" ref="AJ44:AJ45" si="16">AVERAGE(D44:AG44)</f>
        <v>5.1786385851739443</v>
      </c>
      <c r="AK44" s="2">
        <f t="shared" ref="AK44:AK45" si="17">_xlfn.STDEV.S(D44:AG44)</f>
        <v>0.62870276482208975</v>
      </c>
      <c r="AM44" s="2"/>
      <c r="AN44" s="1"/>
      <c r="AO44" s="1"/>
      <c r="AP44" s="1"/>
      <c r="AQ44" s="1"/>
    </row>
    <row r="45" spans="4:43" ht="15.75" x14ac:dyDescent="0.25">
      <c r="D45">
        <v>5.3960302346332902</v>
      </c>
      <c r="E45">
        <v>6.6321494473988398</v>
      </c>
      <c r="F45">
        <v>6.6135087501615999</v>
      </c>
      <c r="G45">
        <v>6.6906454854980204</v>
      </c>
      <c r="H45">
        <v>6.1334587491716004</v>
      </c>
      <c r="I45">
        <v>5.3287174929332304</v>
      </c>
      <c r="J45">
        <v>6.3025747965781704</v>
      </c>
      <c r="K45">
        <v>6.7877373724227104</v>
      </c>
      <c r="L45">
        <v>6.9227488935530701</v>
      </c>
      <c r="M45">
        <v>6.9643714653485604</v>
      </c>
      <c r="N45">
        <v>5.4473464662837996</v>
      </c>
      <c r="O45">
        <v>5.1908844563739898</v>
      </c>
      <c r="P45">
        <v>5.03590628187695</v>
      </c>
      <c r="Q45">
        <v>6.1183974867473996</v>
      </c>
      <c r="R45">
        <v>7.00730862767203</v>
      </c>
      <c r="S45">
        <v>7.3984817565579402</v>
      </c>
      <c r="T45">
        <v>4.75567907046839</v>
      </c>
      <c r="U45">
        <v>5.5343523335036497</v>
      </c>
      <c r="V45">
        <v>7.4833154110014704</v>
      </c>
      <c r="W45">
        <v>7.2839049452116003</v>
      </c>
      <c r="X45">
        <v>5.0672688326703401</v>
      </c>
      <c r="Y45">
        <v>4.44133744271394</v>
      </c>
      <c r="Z45">
        <v>4.3230882168045204</v>
      </c>
      <c r="AA45">
        <v>6.8085326160736201</v>
      </c>
      <c r="AB45">
        <v>6.7852495839996099</v>
      </c>
      <c r="AC45">
        <v>6.6548849505346404</v>
      </c>
      <c r="AD45">
        <v>6.5756781945263301</v>
      </c>
      <c r="AE45">
        <v>6.3482158519394201</v>
      </c>
      <c r="AF45">
        <v>6.8588045871062597</v>
      </c>
      <c r="AG45">
        <v>6.4419712819006998</v>
      </c>
      <c r="AJ45" s="2">
        <f t="shared" si="16"/>
        <v>6.1777517027221887</v>
      </c>
      <c r="AK45" s="2">
        <f t="shared" si="17"/>
        <v>0.89665885783521004</v>
      </c>
      <c r="AM45" s="1"/>
      <c r="AN45" s="1"/>
      <c r="AO45" s="1"/>
      <c r="AP45" s="1"/>
      <c r="AQ45" s="1"/>
    </row>
    <row r="46" spans="4:43" ht="15.75" x14ac:dyDescent="0.25">
      <c r="AJ46" s="1"/>
      <c r="AK46" s="1"/>
      <c r="AM46" s="2"/>
      <c r="AN46" s="2"/>
      <c r="AO46" s="1"/>
      <c r="AP46" s="1"/>
      <c r="AQ46" s="1"/>
    </row>
    <row r="47" spans="4:43" ht="15.75" x14ac:dyDescent="0.25">
      <c r="AJ47" s="1"/>
      <c r="AK47" s="1"/>
      <c r="AM47" s="2"/>
      <c r="AN47" s="2"/>
      <c r="AO47" s="1"/>
      <c r="AP47" s="1"/>
      <c r="AQ47" s="1"/>
    </row>
    <row r="48" spans="4:43" ht="15.75" x14ac:dyDescent="0.25">
      <c r="D48">
        <v>3.7043908299529398</v>
      </c>
      <c r="E48">
        <v>3.6701935400700498</v>
      </c>
      <c r="F48">
        <v>3.5981282995704098</v>
      </c>
      <c r="G48">
        <v>4.4312866697238498</v>
      </c>
      <c r="H48">
        <v>3.5916690712273298</v>
      </c>
      <c r="I48">
        <v>4.1821438636635797</v>
      </c>
      <c r="J48">
        <v>4.06837589458606</v>
      </c>
      <c r="K48">
        <v>2.8540186921309401</v>
      </c>
      <c r="L48">
        <v>3.8354233330609202</v>
      </c>
      <c r="M48">
        <v>4.0326391728539503</v>
      </c>
      <c r="N48">
        <v>3.4275469722134</v>
      </c>
      <c r="O48">
        <v>3.4213628564315202</v>
      </c>
      <c r="P48">
        <v>3.4762828260754102</v>
      </c>
      <c r="Q48">
        <v>3.7062405235878799</v>
      </c>
      <c r="R48">
        <v>3.6003885093082699</v>
      </c>
      <c r="S48">
        <v>3.8565385425771699</v>
      </c>
      <c r="T48">
        <v>3.6263736126281398</v>
      </c>
      <c r="U48">
        <v>4.0991218274053898</v>
      </c>
      <c r="V48">
        <v>3.3229671967807102</v>
      </c>
      <c r="W48">
        <v>3.8609325250770601</v>
      </c>
      <c r="X48">
        <v>3.5824890796769502</v>
      </c>
      <c r="Y48">
        <v>4.2597415776532497</v>
      </c>
      <c r="Z48">
        <v>3.8082038474732598</v>
      </c>
      <c r="AA48">
        <v>3.3034822958744701</v>
      </c>
      <c r="AB48">
        <v>2.9892719675838002</v>
      </c>
      <c r="AC48">
        <v>3.8490147197933098</v>
      </c>
      <c r="AD48">
        <v>2.8348266621433398</v>
      </c>
      <c r="AE48">
        <v>3.7066045100656702</v>
      </c>
      <c r="AF48">
        <v>3.8671728962875598</v>
      </c>
      <c r="AG48">
        <v>3.420922945269</v>
      </c>
      <c r="AJ48" s="2">
        <f>AVERAGE(D48:AG48)</f>
        <v>3.66625850869152</v>
      </c>
      <c r="AK48" s="2">
        <f>_xlfn.STDEV.S(D48:AG48)</f>
        <v>0.37981085051149366</v>
      </c>
      <c r="AM48" s="1"/>
      <c r="AN48" s="1"/>
      <c r="AO48" s="1"/>
      <c r="AP48" s="1"/>
      <c r="AQ48" s="1"/>
    </row>
    <row r="49" spans="4:43" ht="15.75" x14ac:dyDescent="0.25">
      <c r="D49">
        <v>4.6972829973870098</v>
      </c>
      <c r="E49">
        <v>5.7917582627627704</v>
      </c>
      <c r="F49">
        <v>4.6160791220430601</v>
      </c>
      <c r="G49">
        <v>2.8549599557737899</v>
      </c>
      <c r="H49">
        <v>4.9032608172757</v>
      </c>
      <c r="I49">
        <v>5.0679972293109499</v>
      </c>
      <c r="J49">
        <v>4.9221001068973402</v>
      </c>
      <c r="K49">
        <v>5.0066874305557896</v>
      </c>
      <c r="L49">
        <v>6.1153122920772498</v>
      </c>
      <c r="M49">
        <v>5.2044128075515603</v>
      </c>
      <c r="N49">
        <v>4.5312805541130396</v>
      </c>
      <c r="O49">
        <v>5.2331939706566901</v>
      </c>
      <c r="P49">
        <v>5.6687970446619396</v>
      </c>
      <c r="Q49">
        <v>5.7899513233035398</v>
      </c>
      <c r="R49">
        <v>4.6492647739011401</v>
      </c>
      <c r="S49">
        <v>4.7085604336315399</v>
      </c>
      <c r="T49">
        <v>5.1905779737142801</v>
      </c>
      <c r="U49">
        <v>4.6740559665959296</v>
      </c>
      <c r="V49">
        <v>4.1131715711375998</v>
      </c>
      <c r="W49">
        <v>3.8116680103107399</v>
      </c>
      <c r="X49">
        <v>6.0542397406550501</v>
      </c>
      <c r="Y49">
        <v>5.5042198457413898</v>
      </c>
      <c r="Z49">
        <v>5.6074659692104598</v>
      </c>
      <c r="AA49">
        <v>5.3698141941290896</v>
      </c>
      <c r="AB49">
        <v>5.9394813347773798</v>
      </c>
      <c r="AC49">
        <v>5.8283363838276303</v>
      </c>
      <c r="AD49">
        <v>3.2626254667704302</v>
      </c>
      <c r="AE49">
        <v>4.0615597409628297</v>
      </c>
      <c r="AF49">
        <v>4.0394305923206701</v>
      </c>
      <c r="AG49">
        <v>6.5745755077418799</v>
      </c>
      <c r="AJ49" s="2">
        <f>AVERAGE(D49:AG49)</f>
        <v>4.9930707139932826</v>
      </c>
      <c r="AK49" s="2">
        <f t="shared" ref="AK49:AK50" si="18">_xlfn.STDEV.S(D49:AG49)</f>
        <v>0.85917554109273142</v>
      </c>
      <c r="AM49" s="2"/>
      <c r="AN49" s="1"/>
      <c r="AO49" s="1"/>
      <c r="AP49" s="1"/>
      <c r="AQ49" s="1"/>
    </row>
    <row r="50" spans="4:43" ht="15.75" x14ac:dyDescent="0.25">
      <c r="D50">
        <v>5.3277288756151799</v>
      </c>
      <c r="E50">
        <v>6.8377205642037397</v>
      </c>
      <c r="F50">
        <v>4.9758374868991702</v>
      </c>
      <c r="G50">
        <v>6.1701341967677603</v>
      </c>
      <c r="H50">
        <v>5.4100089417396298</v>
      </c>
      <c r="I50">
        <v>6.25545179234767</v>
      </c>
      <c r="J50">
        <v>6.7055140080889997</v>
      </c>
      <c r="K50">
        <v>6.6399080158409296</v>
      </c>
      <c r="L50">
        <v>4.3003611720266903</v>
      </c>
      <c r="M50">
        <v>6.8442168295619403</v>
      </c>
      <c r="N50">
        <v>6.8198887374903601</v>
      </c>
      <c r="O50">
        <v>4.5734853914401503</v>
      </c>
      <c r="P50">
        <v>5.6246943429200504</v>
      </c>
      <c r="Q50">
        <v>6.1987828064109101</v>
      </c>
      <c r="R50">
        <v>6.0783932714965898</v>
      </c>
      <c r="S50">
        <v>4.5431053624319802</v>
      </c>
      <c r="T50">
        <v>6.7018578776206104</v>
      </c>
      <c r="U50">
        <v>6.2316422167682299</v>
      </c>
      <c r="V50">
        <v>7.1539705657855404</v>
      </c>
      <c r="W50">
        <v>5.5448959213250602</v>
      </c>
      <c r="X50">
        <v>5.9869173119218804</v>
      </c>
      <c r="Y50">
        <v>6.1312292810823701</v>
      </c>
      <c r="Z50">
        <v>6.0415251110603103</v>
      </c>
      <c r="AA50">
        <v>6.2037615875347996</v>
      </c>
      <c r="AB50">
        <v>5.7104677000958803</v>
      </c>
      <c r="AC50">
        <v>5.8119545641173698</v>
      </c>
      <c r="AD50">
        <v>6.3135898233533796</v>
      </c>
      <c r="AE50">
        <v>6.1352917772626601</v>
      </c>
      <c r="AF50">
        <v>5.2808387915736503</v>
      </c>
      <c r="AG50">
        <v>4.43557382291156</v>
      </c>
      <c r="AJ50" s="2">
        <f t="shared" ref="AJ50" si="19">AVERAGE(D50:AG50)</f>
        <v>5.899624938256502</v>
      </c>
      <c r="AK50" s="2">
        <f t="shared" si="18"/>
        <v>0.77043905851058692</v>
      </c>
      <c r="AM50" s="2"/>
      <c r="AN50" s="1"/>
      <c r="AO50" s="1"/>
      <c r="AP50" s="1"/>
      <c r="AQ50" s="1"/>
    </row>
    <row r="51" spans="4:43" ht="15.75" x14ac:dyDescent="0.25">
      <c r="AJ51" s="1"/>
      <c r="AK51" s="1"/>
      <c r="AM51" s="2"/>
      <c r="AN51" s="2"/>
      <c r="AO51" s="1"/>
      <c r="AP51" s="1"/>
      <c r="AQ51" s="1"/>
    </row>
    <row r="52" spans="4:43" ht="15.75" x14ac:dyDescent="0.25">
      <c r="AJ52" s="1"/>
      <c r="AK52" s="1"/>
      <c r="AM52" s="2"/>
      <c r="AN52" s="2"/>
      <c r="AO52" s="1"/>
      <c r="AP52" s="1"/>
      <c r="AQ52" s="1"/>
    </row>
    <row r="53" spans="4:43" ht="15.75" x14ac:dyDescent="0.25">
      <c r="AJ53" s="1" t="s">
        <v>10</v>
      </c>
      <c r="AK53" s="1"/>
      <c r="AM53" s="1"/>
      <c r="AN53" s="1"/>
      <c r="AO53" s="1"/>
      <c r="AP53" s="1"/>
      <c r="AQ53" s="1"/>
    </row>
    <row r="54" spans="4:43" ht="15.75" x14ac:dyDescent="0.25">
      <c r="D54">
        <v>2.6902229347360902</v>
      </c>
      <c r="E54">
        <v>2.1962100435554501</v>
      </c>
      <c r="F54">
        <v>3.4122299020189302</v>
      </c>
      <c r="G54">
        <v>3.3625895947254798</v>
      </c>
      <c r="H54">
        <v>2.7852758927584</v>
      </c>
      <c r="I54">
        <v>2.9295548122582402</v>
      </c>
      <c r="J54">
        <v>2.6304350101438101</v>
      </c>
      <c r="K54">
        <v>3.4217395614586499</v>
      </c>
      <c r="L54">
        <v>2.21158609082338</v>
      </c>
      <c r="M54">
        <v>2.6690834312898502</v>
      </c>
      <c r="N54">
        <v>3.0275815588180999</v>
      </c>
      <c r="O54">
        <v>3.7384517030364699</v>
      </c>
      <c r="P54">
        <v>1.5732076071613601</v>
      </c>
      <c r="Q54">
        <v>2.2630292148151798</v>
      </c>
      <c r="R54">
        <v>3.0432568564806401</v>
      </c>
      <c r="S54">
        <v>3.0580018431464202</v>
      </c>
      <c r="T54">
        <v>2.5713978578168901</v>
      </c>
      <c r="U54">
        <v>3.4042570471165101</v>
      </c>
      <c r="V54">
        <v>3.6444460655882098</v>
      </c>
      <c r="W54">
        <v>2.9678852738960302</v>
      </c>
      <c r="X54">
        <v>2.8247583357783799</v>
      </c>
      <c r="Y54">
        <v>2.7362654849682801</v>
      </c>
      <c r="Z54">
        <v>3.7687624805458801</v>
      </c>
      <c r="AA54">
        <v>2.7641131324191499</v>
      </c>
      <c r="AB54">
        <v>4.0580058986883101</v>
      </c>
      <c r="AC54">
        <v>3.8575212944120199</v>
      </c>
      <c r="AD54">
        <v>3.2568626081562901</v>
      </c>
      <c r="AE54">
        <v>2.7709325082093001</v>
      </c>
      <c r="AF54">
        <v>3.5492871820096901</v>
      </c>
      <c r="AG54">
        <v>3.0583134885413301</v>
      </c>
      <c r="AJ54" s="2">
        <f>AVERAGE(D54:AG54)</f>
        <v>3.0081754905124241</v>
      </c>
      <c r="AK54" s="2">
        <f>_xlfn.STDEV.S(D54:AG54)</f>
        <v>0.55884360060450644</v>
      </c>
      <c r="AM54" s="1"/>
      <c r="AN54" s="1"/>
      <c r="AO54" s="1"/>
      <c r="AP54" s="1"/>
      <c r="AQ54" s="1"/>
    </row>
    <row r="55" spans="4:43" ht="15.75" x14ac:dyDescent="0.25">
      <c r="D55">
        <v>4.28560580642438</v>
      </c>
      <c r="E55">
        <v>3.17975979729616</v>
      </c>
      <c r="F55">
        <v>2.9048336036101099</v>
      </c>
      <c r="G55">
        <v>3.5677880582977299</v>
      </c>
      <c r="H55">
        <v>4.6306221131939198</v>
      </c>
      <c r="I55">
        <v>2.8233344006157499</v>
      </c>
      <c r="J55">
        <v>3.7262923479433798</v>
      </c>
      <c r="K55">
        <v>2.3474530032361698</v>
      </c>
      <c r="L55">
        <v>3.2464948655902601</v>
      </c>
      <c r="M55">
        <v>4.0053269830201499</v>
      </c>
      <c r="N55">
        <v>3.4191553061306599</v>
      </c>
      <c r="O55">
        <v>3.66269387183275</v>
      </c>
      <c r="P55">
        <v>3.53263688887857</v>
      </c>
      <c r="Q55">
        <v>4.35914857483563</v>
      </c>
      <c r="R55">
        <v>4.2550222148790899</v>
      </c>
      <c r="S55">
        <v>1.9546842936742601</v>
      </c>
      <c r="T55">
        <v>2.1750898679639099</v>
      </c>
      <c r="U55">
        <v>3.2657816153461101</v>
      </c>
      <c r="V55">
        <v>2.7380683473509402</v>
      </c>
      <c r="W55">
        <v>3.36400928863238</v>
      </c>
      <c r="X55">
        <v>3.0354279807534699</v>
      </c>
      <c r="Y55">
        <v>2.9876270360683299</v>
      </c>
      <c r="Z55">
        <v>3.1050593801897501</v>
      </c>
      <c r="AA55">
        <v>3.1470941140881399</v>
      </c>
      <c r="AB55">
        <v>4.0947599490964004</v>
      </c>
      <c r="AC55">
        <v>4.1015366657941703</v>
      </c>
      <c r="AD55">
        <v>3.3026382477989298</v>
      </c>
      <c r="AE55">
        <v>3.0253061049223602</v>
      </c>
      <c r="AF55">
        <v>4.0297995158145197</v>
      </c>
      <c r="AG55">
        <v>3.6671618189331801</v>
      </c>
      <c r="AJ55" s="2">
        <f>AVERAGE(D55:AG55)</f>
        <v>3.3980070687403847</v>
      </c>
      <c r="AK55" s="2">
        <f t="shared" ref="AK55" si="20">_xlfn.STDEV.S(D55:AG55)</f>
        <v>0.65360453866547585</v>
      </c>
      <c r="AM55" s="2" t="s">
        <v>8</v>
      </c>
      <c r="AN55" s="2" t="s">
        <v>12</v>
      </c>
      <c r="AO55" s="1"/>
      <c r="AP55" s="1"/>
      <c r="AQ55" s="1"/>
    </row>
    <row r="56" spans="4:43" ht="15.75" x14ac:dyDescent="0.25">
      <c r="AJ56" s="1"/>
      <c r="AK56" s="1"/>
      <c r="AM56" s="2">
        <f>AVERAGE(D54:AG54,D58:AG58,D62:AG62,D66:AG66)</f>
        <v>3.1835448735037919</v>
      </c>
      <c r="AN56" s="2">
        <f>_xlfn.STDEV.S(D54:AG54,D58:AG58,D62:AG62,D66:AG66)</f>
        <v>0.64140904604060678</v>
      </c>
      <c r="AO56" s="1"/>
      <c r="AP56" s="1"/>
      <c r="AQ56" s="1"/>
    </row>
    <row r="57" spans="4:43" ht="15.75" x14ac:dyDescent="0.25">
      <c r="AJ57" s="1"/>
      <c r="AK57" s="1"/>
      <c r="AM57" s="2">
        <f>AVERAGE(D55:AG55,D59:AG59,D63:AG63,D67:AG67)</f>
        <v>3.6468432626789054</v>
      </c>
      <c r="AN57" s="2">
        <f>_xlfn.STDEV.S(D55:AG55,D59:AG59,D63:AG63,D67:AG67)</f>
        <v>0.75404895776424818</v>
      </c>
      <c r="AO57" s="1"/>
      <c r="AP57" s="1"/>
      <c r="AQ57" s="1"/>
    </row>
    <row r="58" spans="4:43" ht="15.75" x14ac:dyDescent="0.25">
      <c r="D58">
        <v>2.6452242235215202</v>
      </c>
      <c r="E58">
        <v>3.14801211184243</v>
      </c>
      <c r="F58">
        <v>3.2669427607384902</v>
      </c>
      <c r="G58">
        <v>1.7027584359871799</v>
      </c>
      <c r="H58">
        <v>3.58836066720511</v>
      </c>
      <c r="I58">
        <v>3.47405345194958</v>
      </c>
      <c r="J58">
        <v>3.5578968158462998</v>
      </c>
      <c r="K58">
        <v>2.8928641670161999</v>
      </c>
      <c r="L58">
        <v>2.8827902959345</v>
      </c>
      <c r="M58">
        <v>3.49155540445265</v>
      </c>
      <c r="N58">
        <v>2.8488960729664199</v>
      </c>
      <c r="O58">
        <v>3.0502829303769499</v>
      </c>
      <c r="P58">
        <v>3.76437244000889</v>
      </c>
      <c r="Q58">
        <v>2.9856069997410102</v>
      </c>
      <c r="R58">
        <v>3.38774727139011</v>
      </c>
      <c r="S58">
        <v>2.9583764105550099</v>
      </c>
      <c r="T58">
        <v>1.6725727699278401</v>
      </c>
      <c r="U58">
        <v>3.7301060003686302</v>
      </c>
      <c r="V58">
        <v>3.33528769806049</v>
      </c>
      <c r="W58">
        <v>2.69160490940286</v>
      </c>
      <c r="X58">
        <v>4.2428257537936904</v>
      </c>
      <c r="Y58">
        <v>3.7020422673555502</v>
      </c>
      <c r="Z58">
        <v>2.4605534539422602</v>
      </c>
      <c r="AA58">
        <v>2.36660174190202</v>
      </c>
      <c r="AB58">
        <v>3.9238067559887999</v>
      </c>
      <c r="AC58">
        <v>1.6220776024319901</v>
      </c>
      <c r="AD58">
        <v>2.6275495788266898</v>
      </c>
      <c r="AE58">
        <v>3.4854626588392401</v>
      </c>
      <c r="AF58">
        <v>2.35938908457672</v>
      </c>
      <c r="AG58">
        <v>3.4074965616626698</v>
      </c>
      <c r="AJ58" s="2">
        <f>AVERAGE(D58:AG58)</f>
        <v>3.0424372432203932</v>
      </c>
      <c r="AK58" s="2">
        <f>_xlfn.STDEV.S(D58:AG58)</f>
        <v>0.66160663364990291</v>
      </c>
      <c r="AM58" s="2"/>
      <c r="AN58" s="2"/>
      <c r="AO58" s="1"/>
      <c r="AP58" s="1"/>
      <c r="AQ58" s="1"/>
    </row>
    <row r="59" spans="4:43" ht="15.75" x14ac:dyDescent="0.25">
      <c r="D59">
        <v>4.0848038094875898</v>
      </c>
      <c r="E59">
        <v>3.9632773193220499</v>
      </c>
      <c r="F59">
        <v>2.1368961750739</v>
      </c>
      <c r="G59">
        <v>2.58467929334219</v>
      </c>
      <c r="H59">
        <v>3.4546315567571999</v>
      </c>
      <c r="I59">
        <v>3.7870216782717199</v>
      </c>
      <c r="J59">
        <v>4.8367967755843901</v>
      </c>
      <c r="K59">
        <v>3.7938482326927998</v>
      </c>
      <c r="L59">
        <v>2.4531211692079702</v>
      </c>
      <c r="M59">
        <v>4.2213576924618303</v>
      </c>
      <c r="N59">
        <v>4.1539686492250301</v>
      </c>
      <c r="O59">
        <v>3.4631175766313498</v>
      </c>
      <c r="P59">
        <v>3.0823018024364202</v>
      </c>
      <c r="Q59">
        <v>3.0397308701762098</v>
      </c>
      <c r="R59">
        <v>3.7128488543223099</v>
      </c>
      <c r="S59">
        <v>4.75916763581459</v>
      </c>
      <c r="T59">
        <v>3.0399128154015198</v>
      </c>
      <c r="U59">
        <v>3.2431034524714701</v>
      </c>
      <c r="V59">
        <v>2.3847388942981498</v>
      </c>
      <c r="W59">
        <v>3.1603574099965202</v>
      </c>
      <c r="X59">
        <v>2.8366182085948699</v>
      </c>
      <c r="Y59">
        <v>3.11169551089611</v>
      </c>
      <c r="Z59">
        <v>4.5840851071172999</v>
      </c>
      <c r="AA59">
        <v>3.7789138622120499</v>
      </c>
      <c r="AB59">
        <v>4.2218277214755497</v>
      </c>
      <c r="AC59">
        <v>2.75881796817109</v>
      </c>
      <c r="AD59">
        <v>3.5071358887989201</v>
      </c>
      <c r="AE59">
        <v>3.8057239213619201</v>
      </c>
      <c r="AF59">
        <v>2.24415620639087</v>
      </c>
      <c r="AG59">
        <v>3.3384562781248799</v>
      </c>
      <c r="AJ59" s="2">
        <f>AVERAGE(D59:AG59)</f>
        <v>3.4514370778706254</v>
      </c>
      <c r="AK59" s="2">
        <f t="shared" ref="AK59" si="21">_xlfn.STDEV.S(D59:AG59)</f>
        <v>0.72990068736095637</v>
      </c>
      <c r="AM59" s="1" t="s">
        <v>9</v>
      </c>
      <c r="AN59" s="1" t="s">
        <v>11</v>
      </c>
      <c r="AO59" s="1"/>
      <c r="AP59" s="1"/>
      <c r="AQ59" s="1"/>
    </row>
    <row r="60" spans="4:43" ht="15.75" x14ac:dyDescent="0.25">
      <c r="AJ60" s="1"/>
      <c r="AK60" s="1"/>
      <c r="AM60" s="2">
        <f>AM56-AM8</f>
        <v>-7.4836666591359613</v>
      </c>
      <c r="AN60" s="2">
        <f>AM60/AM8*100</f>
        <v>-70.155791288447631</v>
      </c>
      <c r="AO60" s="1"/>
      <c r="AP60" s="1"/>
      <c r="AQ60" s="1"/>
    </row>
    <row r="61" spans="4:43" ht="15.75" x14ac:dyDescent="0.25">
      <c r="AJ61" s="1"/>
      <c r="AK61" s="1"/>
      <c r="AM61" s="2">
        <f>AM57-AM9</f>
        <v>-7.4495228552392181</v>
      </c>
      <c r="AN61" s="2">
        <f>AM61/AM9*100</f>
        <v>-67.134796888234632</v>
      </c>
      <c r="AO61" s="1"/>
      <c r="AP61" s="1"/>
      <c r="AQ61" s="1"/>
    </row>
    <row r="62" spans="4:43" ht="15.75" x14ac:dyDescent="0.25">
      <c r="D62">
        <v>3.8170584665191898</v>
      </c>
      <c r="E62">
        <v>2.55602563414039</v>
      </c>
      <c r="F62">
        <v>3.1011872423341802</v>
      </c>
      <c r="G62">
        <v>2.3043789212124799</v>
      </c>
      <c r="H62">
        <v>3.3793804970908199</v>
      </c>
      <c r="I62">
        <v>3.6656142634285498</v>
      </c>
      <c r="J62">
        <v>3.3100530721529098</v>
      </c>
      <c r="K62">
        <v>2.5911381978604902</v>
      </c>
      <c r="L62">
        <v>2.9802798469596699</v>
      </c>
      <c r="M62">
        <v>3.3396502459008199</v>
      </c>
      <c r="N62">
        <v>2.95089603326119</v>
      </c>
      <c r="O62">
        <v>4.1255796032811096</v>
      </c>
      <c r="P62">
        <v>4.3342486697784599</v>
      </c>
      <c r="Q62">
        <v>2.3840330900964601</v>
      </c>
      <c r="R62">
        <v>3.9343577338084401</v>
      </c>
      <c r="S62">
        <v>2.4025243620378101</v>
      </c>
      <c r="T62">
        <v>3.4566034932943199</v>
      </c>
      <c r="U62">
        <v>3.33704326010184</v>
      </c>
      <c r="V62">
        <v>3.9752503615251</v>
      </c>
      <c r="W62">
        <v>2.7911035788911498</v>
      </c>
      <c r="X62">
        <v>3.7342337022686198</v>
      </c>
      <c r="Y62">
        <v>2.57888142988672</v>
      </c>
      <c r="Z62">
        <v>4.1090880531184304</v>
      </c>
      <c r="AA62">
        <v>2.7935494597047099</v>
      </c>
      <c r="AB62">
        <v>4.2350686314450599</v>
      </c>
      <c r="AC62">
        <v>3.8184929202433899</v>
      </c>
      <c r="AD62">
        <v>4.0946356712130898</v>
      </c>
      <c r="AE62">
        <v>3.6935725950115001</v>
      </c>
      <c r="AF62">
        <v>3.2596239188790102</v>
      </c>
      <c r="AG62">
        <v>4.0276378220873701</v>
      </c>
      <c r="AJ62" s="2">
        <f>AVERAGE(D62:AG62)</f>
        <v>3.3693730259177759</v>
      </c>
      <c r="AK62" s="2">
        <f>_xlfn.STDEV.S(D62:AG62)</f>
        <v>0.62130970338137781</v>
      </c>
      <c r="AM62" s="1"/>
      <c r="AN62" s="1"/>
      <c r="AO62" s="1"/>
      <c r="AP62" s="1"/>
      <c r="AQ62" s="1"/>
    </row>
    <row r="63" spans="4:43" ht="15.75" x14ac:dyDescent="0.25">
      <c r="D63">
        <v>4.15391085529496</v>
      </c>
      <c r="E63">
        <v>2.8307666005952301</v>
      </c>
      <c r="F63">
        <v>4.7140761321681701</v>
      </c>
      <c r="G63">
        <v>3.9767887179785602</v>
      </c>
      <c r="H63">
        <v>2.7409861088948899</v>
      </c>
      <c r="I63">
        <v>3.10065674135488</v>
      </c>
      <c r="J63">
        <v>3.5014552936277998</v>
      </c>
      <c r="K63">
        <v>5.1329404948111597</v>
      </c>
      <c r="L63">
        <v>3.3644830659777698</v>
      </c>
      <c r="M63">
        <v>4.0816680786896002</v>
      </c>
      <c r="N63">
        <v>3.82229512637775</v>
      </c>
      <c r="O63">
        <v>2.75941061909753</v>
      </c>
      <c r="P63">
        <v>5.2183199105445697</v>
      </c>
      <c r="Q63">
        <v>4.5772909705558904</v>
      </c>
      <c r="R63">
        <v>2.5307976570659498</v>
      </c>
      <c r="S63">
        <v>3.1420458809590301</v>
      </c>
      <c r="T63">
        <v>4.6672042285572903</v>
      </c>
      <c r="U63">
        <v>2.85225312218867</v>
      </c>
      <c r="V63">
        <v>3.3494144783476099</v>
      </c>
      <c r="W63">
        <v>3.60196692635866</v>
      </c>
      <c r="X63">
        <v>4.6538213645716002</v>
      </c>
      <c r="Y63">
        <v>4.7937196388027301</v>
      </c>
      <c r="Z63">
        <v>3.76550862302711</v>
      </c>
      <c r="AA63">
        <v>4.7659798528169999</v>
      </c>
      <c r="AB63">
        <v>4.7156777138471897</v>
      </c>
      <c r="AC63">
        <v>3.2938422927462199</v>
      </c>
      <c r="AD63">
        <v>3.8537190170009001</v>
      </c>
      <c r="AE63">
        <v>4.4287849063100602</v>
      </c>
      <c r="AF63">
        <v>4.6108940606294597</v>
      </c>
      <c r="AG63">
        <v>2.2982580724927399</v>
      </c>
      <c r="AJ63" s="2">
        <f>AVERAGE(D63:AG63)</f>
        <v>3.8432978850563662</v>
      </c>
      <c r="AK63" s="2">
        <f t="shared" ref="AK63" si="22">_xlfn.STDEV.S(D63:AG63)</f>
        <v>0.83691953379771733</v>
      </c>
      <c r="AM63" s="1"/>
      <c r="AN63" s="1"/>
      <c r="AO63" s="1"/>
      <c r="AP63" s="1"/>
      <c r="AQ63" s="1"/>
    </row>
    <row r="64" spans="4:43" ht="15.75" x14ac:dyDescent="0.25">
      <c r="AJ64" s="1"/>
      <c r="AK64" s="1"/>
      <c r="AM64" s="1"/>
      <c r="AN64" s="1"/>
      <c r="AO64" s="1"/>
      <c r="AP64" s="1"/>
      <c r="AQ64" s="1"/>
    </row>
    <row r="65" spans="4:43" ht="15.75" x14ac:dyDescent="0.25">
      <c r="AJ65" s="1"/>
      <c r="AK65" s="1"/>
      <c r="AM65" s="1"/>
      <c r="AN65" s="1"/>
      <c r="AO65" s="1"/>
      <c r="AP65" s="1"/>
      <c r="AQ65" s="1"/>
    </row>
    <row r="66" spans="4:43" ht="15.75" x14ac:dyDescent="0.25">
      <c r="D66">
        <v>4.0927447596021702</v>
      </c>
      <c r="E66">
        <v>3.2242981172016698</v>
      </c>
      <c r="F66">
        <v>2.79631837877933</v>
      </c>
      <c r="G66">
        <v>3.2938653088062502</v>
      </c>
      <c r="H66">
        <v>3.5436277293763001</v>
      </c>
      <c r="I66">
        <v>3.8263701506834802</v>
      </c>
      <c r="J66">
        <v>3.1518196614884899</v>
      </c>
      <c r="K66">
        <v>3.3294378426236002</v>
      </c>
      <c r="L66">
        <v>4.0093463534318801</v>
      </c>
      <c r="M66">
        <v>1.8810604639366699</v>
      </c>
      <c r="N66">
        <v>2.2904737160589401</v>
      </c>
      <c r="O66">
        <v>3.9595862997667401</v>
      </c>
      <c r="P66">
        <v>3.7656640547237799</v>
      </c>
      <c r="Q66">
        <v>4.1228220517431904</v>
      </c>
      <c r="R66">
        <v>2.1990715709044601</v>
      </c>
      <c r="S66">
        <v>2.4035055949534301</v>
      </c>
      <c r="T66">
        <v>3.6253600081601101</v>
      </c>
      <c r="U66">
        <v>3.9361142078264102</v>
      </c>
      <c r="V66">
        <v>2.7151401015751002</v>
      </c>
      <c r="W66">
        <v>3.2661837713304598</v>
      </c>
      <c r="X66">
        <v>3.3516950262810501</v>
      </c>
      <c r="Y66">
        <v>2.9644094474909299</v>
      </c>
      <c r="Z66">
        <v>4.3283243473997199</v>
      </c>
      <c r="AA66">
        <v>2.91193017150822</v>
      </c>
      <c r="AB66">
        <v>3.00308028366881</v>
      </c>
      <c r="AC66">
        <v>3.86239973001996</v>
      </c>
      <c r="AD66">
        <v>3.1870144207757698</v>
      </c>
      <c r="AE66">
        <v>2.4328084837864701</v>
      </c>
      <c r="AF66">
        <v>4.5061454862535699</v>
      </c>
      <c r="AG66">
        <v>3.44519449078035</v>
      </c>
      <c r="AJ66" s="2">
        <f>AVERAGE(D66:AG66)</f>
        <v>3.3141937343645771</v>
      </c>
      <c r="AK66" s="2">
        <f>_xlfn.STDEV.S(D66:AG66)</f>
        <v>0.66808138650918325</v>
      </c>
      <c r="AM66" s="1"/>
      <c r="AN66" s="1"/>
      <c r="AO66" s="1"/>
      <c r="AP66" s="1"/>
      <c r="AQ66" s="1"/>
    </row>
    <row r="67" spans="4:43" ht="15.75" x14ac:dyDescent="0.25">
      <c r="D67">
        <v>3.1655938842746298</v>
      </c>
      <c r="E67">
        <v>4.3854890884439497</v>
      </c>
      <c r="F67">
        <v>2.96692843254168</v>
      </c>
      <c r="G67">
        <v>3.38910133673585</v>
      </c>
      <c r="H67">
        <v>3.3179930262643502</v>
      </c>
      <c r="I67">
        <v>4.2510689196820897</v>
      </c>
      <c r="J67">
        <v>3.7696117461707499</v>
      </c>
      <c r="K67">
        <v>3.9450091816046502</v>
      </c>
      <c r="L67">
        <v>4.7701276769759096</v>
      </c>
      <c r="M67">
        <v>4.8534912882954799</v>
      </c>
      <c r="N67">
        <v>4.0298984341430497</v>
      </c>
      <c r="O67">
        <v>4.1016714166281902</v>
      </c>
      <c r="P67">
        <v>3.8621772069251601</v>
      </c>
      <c r="Q67">
        <v>3.7441866103102401</v>
      </c>
      <c r="R67">
        <v>2.44643984536699</v>
      </c>
      <c r="S67">
        <v>4.8655091374165496</v>
      </c>
      <c r="T67">
        <v>3.8788698636887702</v>
      </c>
      <c r="U67">
        <v>4.0720180239210002</v>
      </c>
      <c r="V67">
        <v>3.0398640383103501</v>
      </c>
      <c r="W67">
        <v>4.7876953576446502</v>
      </c>
      <c r="X67">
        <v>3.6271880758774002</v>
      </c>
      <c r="Y67">
        <v>2.7296989679648598</v>
      </c>
      <c r="Z67">
        <v>4.1818299670316703</v>
      </c>
      <c r="AA67">
        <v>3.42106862392404</v>
      </c>
      <c r="AB67">
        <v>3.9284685670054702</v>
      </c>
      <c r="AC67">
        <v>3.75244755947194</v>
      </c>
      <c r="AD67">
        <v>3.4175013283936702</v>
      </c>
      <c r="AE67">
        <v>5.4114430855165798</v>
      </c>
      <c r="AF67">
        <v>4.2102176126764403</v>
      </c>
      <c r="AG67">
        <v>4.5163222682411304</v>
      </c>
      <c r="AJ67" s="2">
        <f>AVERAGE(D67:AG67)</f>
        <v>3.8946310190482505</v>
      </c>
      <c r="AK67" s="2">
        <f t="shared" ref="AK67" si="23">_xlfn.STDEV.S(D67:AG67)</f>
        <v>0.68249150843567563</v>
      </c>
      <c r="AM67" s="1"/>
      <c r="AN67" s="1"/>
      <c r="AO67" s="1"/>
      <c r="AP67" s="1"/>
      <c r="AQ67" s="1"/>
    </row>
    <row r="68" spans="4:43" ht="15.75" x14ac:dyDescent="0.25">
      <c r="AJ68" s="1"/>
      <c r="AK68" s="1"/>
      <c r="AM68" s="1"/>
      <c r="AN68" s="1"/>
      <c r="AO68" s="1"/>
      <c r="AP68" s="1"/>
      <c r="AQ68" s="1"/>
    </row>
    <row r="69" spans="4:43" ht="15.75" x14ac:dyDescent="0.25">
      <c r="AJ69" s="1"/>
      <c r="AK69" s="1"/>
      <c r="AM69" s="1"/>
      <c r="AN69" s="1"/>
      <c r="AO69" s="1"/>
      <c r="AP69" s="1"/>
      <c r="AQ69" s="1"/>
    </row>
    <row r="70" spans="4:43" ht="15.75" x14ac:dyDescent="0.25">
      <c r="AJ70" s="1" t="s">
        <v>13</v>
      </c>
      <c r="AK70" s="1"/>
      <c r="AM70" s="2" t="s">
        <v>8</v>
      </c>
      <c r="AN70" s="2" t="s">
        <v>12</v>
      </c>
      <c r="AO70" s="1"/>
      <c r="AP70" s="1"/>
      <c r="AQ70" s="1"/>
    </row>
    <row r="71" spans="4:43" ht="15.75" x14ac:dyDescent="0.25">
      <c r="D71">
        <v>7.0764140586325901</v>
      </c>
      <c r="E71">
        <v>7.02328726490137</v>
      </c>
      <c r="F71">
        <v>6.3985840490949597</v>
      </c>
      <c r="G71">
        <v>7.3631004747122297</v>
      </c>
      <c r="H71">
        <v>6.8383703469994197</v>
      </c>
      <c r="I71">
        <v>7.2749419268426401</v>
      </c>
      <c r="J71">
        <v>7.2286298334947299</v>
      </c>
      <c r="K71">
        <v>7.0220112049157297</v>
      </c>
      <c r="L71">
        <v>7.2073144097770596</v>
      </c>
      <c r="M71">
        <v>6.9422837667380399</v>
      </c>
      <c r="N71">
        <v>6.4480214039788999</v>
      </c>
      <c r="O71">
        <v>7.1613488219606003</v>
      </c>
      <c r="P71">
        <v>7.2335149517933797</v>
      </c>
      <c r="Q71">
        <v>7.2228673614824297</v>
      </c>
      <c r="R71">
        <v>6.9193272753131803</v>
      </c>
      <c r="S71">
        <v>7.2116938336967404</v>
      </c>
      <c r="T71">
        <v>7.0789563318988398</v>
      </c>
      <c r="U71">
        <v>7.2419310538474004</v>
      </c>
      <c r="V71">
        <v>6.49160408372419</v>
      </c>
      <c r="W71">
        <v>7.0276269932456703</v>
      </c>
      <c r="X71">
        <v>5.9542226618418699</v>
      </c>
      <c r="Y71">
        <v>5.7368768780297703</v>
      </c>
      <c r="Z71">
        <v>6.9399581358536704</v>
      </c>
      <c r="AA71">
        <v>6.5503940172773003</v>
      </c>
      <c r="AB71">
        <v>7.7273190119302599</v>
      </c>
      <c r="AC71">
        <v>6.4551101078270499</v>
      </c>
      <c r="AD71">
        <v>7.6522159979260902</v>
      </c>
      <c r="AE71">
        <v>7.0403246332237499</v>
      </c>
      <c r="AF71">
        <v>7.1343538206305004</v>
      </c>
      <c r="AG71">
        <v>6.6592882030647198</v>
      </c>
      <c r="AJ71" s="2">
        <f>AVERAGE(D71:AG71)</f>
        <v>6.9420630971551684</v>
      </c>
      <c r="AK71" s="2">
        <f>_xlfn.STDEV.S(D71:AG71)</f>
        <v>0.4430366760251257</v>
      </c>
      <c r="AM71" s="2">
        <f>AVERAGE(D71:AG71,D76:AG76,D81:AG81,D86:AG86)</f>
        <v>6.9578856579281458</v>
      </c>
      <c r="AN71" s="2">
        <f>_xlfn.STDEV.S(D71:AG71,D76:AG76,D81:AG81,D86:AG86)</f>
        <v>0.83058971250183611</v>
      </c>
      <c r="AO71" s="1"/>
      <c r="AP71" s="1"/>
      <c r="AQ71" s="1"/>
    </row>
    <row r="72" spans="4:43" ht="15.75" x14ac:dyDescent="0.25">
      <c r="D72">
        <v>10.2045711405547</v>
      </c>
      <c r="E72">
        <v>9.6891892708148308</v>
      </c>
      <c r="F72">
        <v>10.514617285051999</v>
      </c>
      <c r="G72">
        <v>10.0534901094645</v>
      </c>
      <c r="H72">
        <v>8.2787913197949106</v>
      </c>
      <c r="I72">
        <v>7.6693872535987202</v>
      </c>
      <c r="J72">
        <v>9.8785657952982504</v>
      </c>
      <c r="K72">
        <v>10.8620506210292</v>
      </c>
      <c r="L72">
        <v>9.5370563949623897</v>
      </c>
      <c r="M72">
        <v>8.7320651965017895</v>
      </c>
      <c r="N72">
        <v>2.4354028884296102</v>
      </c>
      <c r="O72">
        <v>10.375473995338901</v>
      </c>
      <c r="P72">
        <v>9.5991477815611397</v>
      </c>
      <c r="Q72">
        <v>10.799128936337199</v>
      </c>
      <c r="R72">
        <v>9.7983697399429808</v>
      </c>
      <c r="S72">
        <v>10.7516893493093</v>
      </c>
      <c r="T72">
        <v>10.8628659902266</v>
      </c>
      <c r="U72">
        <v>8.9895633533362496</v>
      </c>
      <c r="V72">
        <v>10.3320488640927</v>
      </c>
      <c r="W72">
        <v>10.3509568146681</v>
      </c>
      <c r="X72">
        <v>10.11403459988</v>
      </c>
      <c r="Y72">
        <v>5.5510667560841496</v>
      </c>
      <c r="Z72">
        <v>10.6686389438822</v>
      </c>
      <c r="AA72">
        <v>8.3380208205234894</v>
      </c>
      <c r="AB72">
        <v>9.7153336518177102</v>
      </c>
      <c r="AC72">
        <v>3.9347560848066001</v>
      </c>
      <c r="AD72">
        <v>9.6337056896743398</v>
      </c>
      <c r="AE72">
        <v>10.388363610846699</v>
      </c>
      <c r="AF72">
        <v>11.8565267217339</v>
      </c>
      <c r="AG72">
        <v>10.7781969232704</v>
      </c>
      <c r="AJ72" s="2">
        <f>AVERAGE(D72:AG72)</f>
        <v>9.3564358634277838</v>
      </c>
      <c r="AK72" s="2">
        <f t="shared" ref="AK72:AK73" si="24">_xlfn.STDEV.S(D72:AG72)</f>
        <v>2.0673477056038458</v>
      </c>
      <c r="AM72" s="2">
        <f t="shared" ref="AM72:AM73" si="25">AVERAGE(D72:AG72,D77:AG77,D82:AG82,D87:AG87)</f>
        <v>9.4690276378070735</v>
      </c>
      <c r="AN72" s="2">
        <f t="shared" ref="AN72:AN73" si="26">_xlfn.STDEV.S(D72:AG72,D77:AG77,D82:AG82,D87:AG87)</f>
        <v>2.2665653248822979</v>
      </c>
      <c r="AO72" s="1"/>
      <c r="AP72" s="1"/>
      <c r="AQ72" s="1"/>
    </row>
    <row r="73" spans="4:43" ht="15.75" x14ac:dyDescent="0.25">
      <c r="D73">
        <v>9.5161053286477699</v>
      </c>
      <c r="E73">
        <v>4.6358476081250597</v>
      </c>
      <c r="F73">
        <v>5.4622466624549304</v>
      </c>
      <c r="G73">
        <v>10.0671403791857</v>
      </c>
      <c r="H73">
        <v>9.9838436692608603</v>
      </c>
      <c r="I73">
        <v>8.1146258928731001</v>
      </c>
      <c r="J73">
        <v>11.814294533064</v>
      </c>
      <c r="K73">
        <v>10.350718485545</v>
      </c>
      <c r="L73">
        <v>8.9547809778563607</v>
      </c>
      <c r="M73">
        <v>9.27695457671655</v>
      </c>
      <c r="N73">
        <v>6.3146773805558096</v>
      </c>
      <c r="O73">
        <v>6.7720308932943301</v>
      </c>
      <c r="P73">
        <v>11.1176831002428</v>
      </c>
      <c r="Q73">
        <v>6.4930079961909399</v>
      </c>
      <c r="R73">
        <v>9.2178016166160504</v>
      </c>
      <c r="S73">
        <v>9.7023435279150299</v>
      </c>
      <c r="T73">
        <v>7.93580816247262</v>
      </c>
      <c r="U73">
        <v>4.5550919745868397</v>
      </c>
      <c r="V73">
        <v>9.7811714238623697</v>
      </c>
      <c r="W73">
        <v>9.9032834398159295</v>
      </c>
      <c r="X73">
        <v>8.7110414833635605</v>
      </c>
      <c r="Y73">
        <v>6.89183503186905</v>
      </c>
      <c r="Z73">
        <v>8.3844952236514594</v>
      </c>
      <c r="AA73">
        <v>10.944499422162901</v>
      </c>
      <c r="AB73">
        <v>5.02462885532666</v>
      </c>
      <c r="AC73">
        <v>9.4255675219216908</v>
      </c>
      <c r="AD73">
        <v>10.7892243100318</v>
      </c>
      <c r="AE73">
        <v>9.3496087309320401</v>
      </c>
      <c r="AF73">
        <v>10.275069795677901</v>
      </c>
      <c r="AG73">
        <v>0.291339819473936</v>
      </c>
      <c r="AJ73" s="2">
        <f t="shared" ref="AJ73" si="27">AVERAGE(D73:AG73)</f>
        <v>8.3352255941231004</v>
      </c>
      <c r="AK73" s="2">
        <f t="shared" si="24"/>
        <v>2.5089341412643815</v>
      </c>
      <c r="AM73" s="2">
        <f t="shared" si="25"/>
        <v>8.1977834287778464</v>
      </c>
      <c r="AN73" s="2">
        <f t="shared" si="26"/>
        <v>3.1722333785839623</v>
      </c>
      <c r="AO73" s="1"/>
      <c r="AP73" s="1"/>
      <c r="AQ73" s="1"/>
    </row>
    <row r="74" spans="4:43" ht="15.75" x14ac:dyDescent="0.25">
      <c r="AJ74" s="1"/>
      <c r="AK74" s="1"/>
      <c r="AM74" s="1"/>
      <c r="AN74" s="1"/>
      <c r="AO74" s="1"/>
      <c r="AP74" s="1"/>
      <c r="AQ74" s="1"/>
    </row>
    <row r="75" spans="4:43" ht="15.75" x14ac:dyDescent="0.25">
      <c r="AJ75" s="1"/>
      <c r="AK75" s="1"/>
      <c r="AM75" s="1" t="s">
        <v>9</v>
      </c>
      <c r="AN75" s="1" t="s">
        <v>11</v>
      </c>
      <c r="AO75" s="1"/>
      <c r="AP75" s="1"/>
      <c r="AQ75" s="1"/>
    </row>
    <row r="76" spans="4:43" ht="15.75" x14ac:dyDescent="0.25">
      <c r="D76">
        <v>6.0862916814227201</v>
      </c>
      <c r="E76">
        <v>7.54906572202737</v>
      </c>
      <c r="F76">
        <v>7.3982504434390899</v>
      </c>
      <c r="G76">
        <v>7.1099011020945699</v>
      </c>
      <c r="H76">
        <v>6.8279623843839303</v>
      </c>
      <c r="I76">
        <v>6.8228810046394699</v>
      </c>
      <c r="J76">
        <v>7.0566964815797499</v>
      </c>
      <c r="K76">
        <v>6.9850448009558903</v>
      </c>
      <c r="L76">
        <v>7.09437072281818</v>
      </c>
      <c r="M76">
        <v>7.7031283932089796</v>
      </c>
      <c r="N76">
        <v>5.6842222308016304</v>
      </c>
      <c r="O76">
        <v>6.8524485645650097</v>
      </c>
      <c r="P76">
        <v>6.8910260096193499</v>
      </c>
      <c r="Q76">
        <v>7.7756196396102002</v>
      </c>
      <c r="R76">
        <v>7.4035861893035602</v>
      </c>
      <c r="S76">
        <v>6.6820575559934001</v>
      </c>
      <c r="T76">
        <v>7.1394774058257102</v>
      </c>
      <c r="U76">
        <v>5.2154532722053899</v>
      </c>
      <c r="V76">
        <v>6.4361573995843404</v>
      </c>
      <c r="W76">
        <v>7.0687825055808</v>
      </c>
      <c r="X76">
        <v>6.95626626783611</v>
      </c>
      <c r="Y76">
        <v>6.4112427265264298</v>
      </c>
      <c r="Z76">
        <v>6.9826482988634897</v>
      </c>
      <c r="AA76">
        <v>6.4507663675716698</v>
      </c>
      <c r="AB76">
        <v>7.5673623920350002</v>
      </c>
      <c r="AC76">
        <v>7.2637141151155298</v>
      </c>
      <c r="AD76">
        <v>7.0641249204246304</v>
      </c>
      <c r="AE76">
        <v>7.44320923920748</v>
      </c>
      <c r="AF76">
        <v>7.4052524066217904</v>
      </c>
      <c r="AG76">
        <v>6.7431145542801003</v>
      </c>
      <c r="AJ76" s="2">
        <f>AVERAGE(D76:AG76)</f>
        <v>6.9356708266047207</v>
      </c>
      <c r="AK76" s="2">
        <f>_xlfn.STDEV.S(D76:AG76)</f>
        <v>0.56873947706819061</v>
      </c>
      <c r="AM76" s="2">
        <f>AM71-AM7</f>
        <v>-0.11395773366024198</v>
      </c>
      <c r="AN76" s="2">
        <f>AM76/AM7*100</f>
        <v>-1.6114289775674209</v>
      </c>
      <c r="AO76" s="2">
        <f>AN71-AN7</f>
        <v>0.33720639066497604</v>
      </c>
      <c r="AP76" s="4">
        <f t="shared" ref="AP76:AP77" si="28">AN71/AN7*100-100</f>
        <v>68.345721417894879</v>
      </c>
      <c r="AQ76" s="1"/>
    </row>
    <row r="77" spans="4:43" ht="15.75" x14ac:dyDescent="0.25">
      <c r="D77">
        <v>9.5859788904477803</v>
      </c>
      <c r="E77">
        <v>9.9081975649995808</v>
      </c>
      <c r="F77">
        <v>10.6057604087096</v>
      </c>
      <c r="G77">
        <v>10.283628105021601</v>
      </c>
      <c r="H77">
        <v>9.1323553849247894</v>
      </c>
      <c r="I77">
        <v>8.9021002778877101</v>
      </c>
      <c r="J77">
        <v>9.5781185857770996</v>
      </c>
      <c r="K77">
        <v>10.915722489709401</v>
      </c>
      <c r="L77">
        <v>10.9955834474861</v>
      </c>
      <c r="M77">
        <v>9.1825919891717103</v>
      </c>
      <c r="N77">
        <v>10.2995826263392</v>
      </c>
      <c r="O77">
        <v>10.6186769744759</v>
      </c>
      <c r="P77">
        <v>9.6600484794553108</v>
      </c>
      <c r="Q77">
        <v>12.1988958111548</v>
      </c>
      <c r="R77">
        <v>9.6043499099679401</v>
      </c>
      <c r="S77">
        <v>10.2620691515312</v>
      </c>
      <c r="T77">
        <v>5.3338323252279798</v>
      </c>
      <c r="U77">
        <v>10.819139205686101</v>
      </c>
      <c r="V77">
        <v>7.1591169323611403</v>
      </c>
      <c r="W77">
        <v>10.3635404887977</v>
      </c>
      <c r="X77">
        <v>10.9919214035378</v>
      </c>
      <c r="Y77">
        <v>9.9041953893366799</v>
      </c>
      <c r="Z77">
        <v>9.0579123625056308</v>
      </c>
      <c r="AA77">
        <v>9.9314079082047293</v>
      </c>
      <c r="AB77">
        <v>10.702177531834501</v>
      </c>
      <c r="AC77">
        <v>10.375627669692101</v>
      </c>
      <c r="AD77">
        <v>9.6074972477433196</v>
      </c>
      <c r="AE77">
        <v>11.2237669897789</v>
      </c>
      <c r="AF77">
        <v>1.2584510276904199</v>
      </c>
      <c r="AG77">
        <v>11.080053303656101</v>
      </c>
      <c r="AJ77" s="2">
        <f>AVERAGE(D77:AG77)</f>
        <v>9.6514099961037569</v>
      </c>
      <c r="AK77" s="2">
        <f t="shared" ref="AK77:AK78" si="29">_xlfn.STDEV.S(D77:AG77)</f>
        <v>2.0313364261609368</v>
      </c>
      <c r="AM77" s="2">
        <f t="shared" ref="AM77:AM78" si="30">AM72-AM8</f>
        <v>-1.1981838948326793</v>
      </c>
      <c r="AN77" s="2">
        <f t="shared" ref="AN77:AN78" si="31">AM77/AM8*100</f>
        <v>-11.232400249741477</v>
      </c>
      <c r="AO77" s="2">
        <f t="shared" ref="AO77:AO78" si="32">AN72-AN8</f>
        <v>1.2670699521102202</v>
      </c>
      <c r="AP77" s="4">
        <f t="shared" si="28"/>
        <v>126.77096729282806</v>
      </c>
      <c r="AQ77" s="1"/>
    </row>
    <row r="78" spans="4:43" ht="15.75" x14ac:dyDescent="0.25">
      <c r="D78">
        <v>6.6182908608792399</v>
      </c>
      <c r="E78">
        <v>10.2330132192177</v>
      </c>
      <c r="F78">
        <v>12.0617523100026</v>
      </c>
      <c r="G78">
        <v>10.2290493182782</v>
      </c>
      <c r="H78">
        <v>9.4376379102792693</v>
      </c>
      <c r="I78">
        <v>8.5812047579332091</v>
      </c>
      <c r="J78">
        <v>9.4379179319677799</v>
      </c>
      <c r="K78">
        <v>9.4775341937498006</v>
      </c>
      <c r="L78">
        <v>11.755885881717401</v>
      </c>
      <c r="M78">
        <v>10.7873180535665</v>
      </c>
      <c r="N78">
        <v>10.403435130316399</v>
      </c>
      <c r="O78">
        <v>6.88206113191137</v>
      </c>
      <c r="P78">
        <v>8.5857786693425506</v>
      </c>
      <c r="Q78">
        <v>9.9475857406643104</v>
      </c>
      <c r="R78">
        <v>8.0216371123291896</v>
      </c>
      <c r="S78">
        <v>7.8979036887180998</v>
      </c>
      <c r="T78">
        <v>9.17465275303244</v>
      </c>
      <c r="U78">
        <v>6.4456069880639904</v>
      </c>
      <c r="V78">
        <v>10.216864660545999</v>
      </c>
      <c r="W78">
        <v>10.0111193841049</v>
      </c>
      <c r="X78">
        <v>7.3008552282025302E-4</v>
      </c>
      <c r="Y78">
        <v>10.3315122214401</v>
      </c>
      <c r="Z78">
        <v>9.3810285554358597</v>
      </c>
      <c r="AA78">
        <v>6.11856245178884</v>
      </c>
      <c r="AB78">
        <v>0.32457649576048803</v>
      </c>
      <c r="AC78">
        <v>5.2853377208818104</v>
      </c>
      <c r="AD78">
        <v>7.5110263313595302</v>
      </c>
      <c r="AE78">
        <v>5.1011286525477102</v>
      </c>
      <c r="AF78">
        <v>12.2689177809965</v>
      </c>
      <c r="AG78">
        <v>5.5918222801645801</v>
      </c>
      <c r="AJ78" s="2">
        <f t="shared" ref="AJ78" si="33">AVERAGE(D78:AG78)</f>
        <v>8.270696409083973</v>
      </c>
      <c r="AK78" s="2">
        <f t="shared" si="29"/>
        <v>2.9504038736521467</v>
      </c>
      <c r="AM78" s="2">
        <f t="shared" si="30"/>
        <v>-2.8985826891402766</v>
      </c>
      <c r="AN78" s="2">
        <f t="shared" si="31"/>
        <v>-26.121909265950777</v>
      </c>
      <c r="AO78" s="2">
        <f t="shared" si="32"/>
        <v>1.8366454306334412</v>
      </c>
      <c r="AP78" s="4">
        <f>AN73/AN9*100-100</f>
        <v>137.51587332393947</v>
      </c>
      <c r="AQ78" s="1"/>
    </row>
    <row r="79" spans="4:43" ht="15.75" x14ac:dyDescent="0.25">
      <c r="AJ79" s="1"/>
      <c r="AK79" s="1"/>
      <c r="AM79" s="1"/>
      <c r="AN79" s="1"/>
      <c r="AO79" s="1"/>
      <c r="AP79" s="1"/>
      <c r="AQ79" s="1"/>
    </row>
    <row r="80" spans="4:43" ht="15.75" x14ac:dyDescent="0.25">
      <c r="AJ80" s="1"/>
      <c r="AK80" s="1"/>
      <c r="AM80" s="1"/>
      <c r="AN80" s="1"/>
      <c r="AO80" s="1"/>
      <c r="AP80" s="1"/>
      <c r="AQ80" s="1"/>
    </row>
    <row r="81" spans="4:43" ht="15.75" x14ac:dyDescent="0.25">
      <c r="D81">
        <v>1.91383103228808</v>
      </c>
      <c r="E81">
        <v>7.3902390828925597</v>
      </c>
      <c r="F81">
        <v>6.8451354587734601</v>
      </c>
      <c r="G81">
        <v>7.5772104493727497</v>
      </c>
      <c r="H81">
        <v>7.3883100830634696</v>
      </c>
      <c r="I81">
        <v>8.0273670299770608</v>
      </c>
      <c r="J81">
        <v>8.0639578564606804</v>
      </c>
      <c r="K81">
        <v>7.2429975991218596</v>
      </c>
      <c r="L81">
        <v>7.1062697437087996</v>
      </c>
      <c r="M81">
        <v>7.1611407746631697</v>
      </c>
      <c r="N81">
        <v>7.4622011180565204</v>
      </c>
      <c r="O81">
        <v>7.5045223910558798</v>
      </c>
      <c r="P81">
        <v>7.3649304733415804</v>
      </c>
      <c r="Q81">
        <v>7.7464497577273601</v>
      </c>
      <c r="R81">
        <v>7.37532776875672</v>
      </c>
      <c r="S81">
        <v>7.4493386756591402</v>
      </c>
      <c r="T81">
        <v>7.1808158252862802</v>
      </c>
      <c r="U81">
        <v>6.0964518988471399</v>
      </c>
      <c r="V81">
        <v>7.3254890341751198</v>
      </c>
      <c r="W81">
        <v>3.2335439093528402</v>
      </c>
      <c r="X81">
        <v>6.1572223849693604</v>
      </c>
      <c r="Y81">
        <v>6.7165722540624504</v>
      </c>
      <c r="Z81">
        <v>7.1863768786639897</v>
      </c>
      <c r="AA81">
        <v>7.2101975486568302</v>
      </c>
      <c r="AB81">
        <v>8.12486616348491</v>
      </c>
      <c r="AC81">
        <v>7.2183461741524697</v>
      </c>
      <c r="AD81">
        <v>7.2197716030415098</v>
      </c>
      <c r="AE81">
        <v>7.6837584091906699</v>
      </c>
      <c r="AF81">
        <v>7.3599970502893397</v>
      </c>
      <c r="AG81">
        <v>7.3601760799389</v>
      </c>
      <c r="AJ81" s="2">
        <f>AVERAGE(D81:AG81)</f>
        <v>6.9897604836343623</v>
      </c>
      <c r="AK81" s="2">
        <f>_xlfn.STDEV.S(D81:AG81)</f>
        <v>1.2920206615616407</v>
      </c>
      <c r="AM81" s="1"/>
      <c r="AN81" s="1"/>
      <c r="AO81" s="1"/>
      <c r="AP81" s="1"/>
      <c r="AQ81" s="1"/>
    </row>
    <row r="82" spans="4:43" ht="15.75" x14ac:dyDescent="0.25">
      <c r="D82">
        <v>11.0449541869383</v>
      </c>
      <c r="E82">
        <v>9.4828935930340403</v>
      </c>
      <c r="F82">
        <v>10.522892657411001</v>
      </c>
      <c r="G82">
        <v>10.810970098642199</v>
      </c>
      <c r="H82">
        <v>11.3786446824453</v>
      </c>
      <c r="I82">
        <v>10.0375620736742</v>
      </c>
      <c r="J82">
        <v>3.4127398544872198</v>
      </c>
      <c r="K82">
        <v>10.9984295757605</v>
      </c>
      <c r="L82">
        <v>10.3345232384144</v>
      </c>
      <c r="M82">
        <v>10.2974457885087</v>
      </c>
      <c r="N82">
        <v>9.3155267647227493</v>
      </c>
      <c r="O82">
        <v>10.4886245856767</v>
      </c>
      <c r="P82">
        <v>10.3211491376032</v>
      </c>
      <c r="Q82">
        <v>10.4600107725695</v>
      </c>
      <c r="R82">
        <v>9.5357214426672705</v>
      </c>
      <c r="S82">
        <v>10.879424663977399</v>
      </c>
      <c r="T82">
        <v>10.80322656911</v>
      </c>
      <c r="U82">
        <v>10.7443915275762</v>
      </c>
      <c r="V82">
        <v>11.9934990128609</v>
      </c>
      <c r="W82">
        <v>9.6411532707315395</v>
      </c>
      <c r="X82">
        <v>11.843494504133</v>
      </c>
      <c r="Y82">
        <v>6.0765993327681596</v>
      </c>
      <c r="Z82">
        <v>11.4402499417314</v>
      </c>
      <c r="AA82">
        <v>3.0591767130180698</v>
      </c>
      <c r="AB82">
        <v>10.8796349015025</v>
      </c>
      <c r="AC82">
        <v>4.6729007100153996</v>
      </c>
      <c r="AD82">
        <v>11.5039173269563</v>
      </c>
      <c r="AE82">
        <v>8.1234008608060009</v>
      </c>
      <c r="AF82">
        <v>11.394979265368599</v>
      </c>
      <c r="AG82">
        <v>10.291568793187899</v>
      </c>
      <c r="AJ82" s="2">
        <f>AVERAGE(D82:AG82)</f>
        <v>9.7263235282099529</v>
      </c>
      <c r="AK82" s="2">
        <f t="shared" ref="AK82:AK83" si="34">_xlfn.STDEV.S(D82:AG82)</f>
        <v>2.3478149679813818</v>
      </c>
      <c r="AM82" s="1"/>
      <c r="AN82" s="1"/>
      <c r="AO82" s="1"/>
      <c r="AP82" s="1"/>
      <c r="AQ82" s="1"/>
    </row>
    <row r="83" spans="4:43" ht="15.75" x14ac:dyDescent="0.25">
      <c r="D83">
        <v>0.38045111110136798</v>
      </c>
      <c r="E83">
        <v>11.704308160007599</v>
      </c>
      <c r="F83">
        <v>9.3083251739581101</v>
      </c>
      <c r="G83">
        <v>11.900049146807699</v>
      </c>
      <c r="H83">
        <v>10.905676356784801</v>
      </c>
      <c r="I83">
        <v>9.0150876755358293</v>
      </c>
      <c r="J83">
        <v>9.1381403967121795</v>
      </c>
      <c r="K83">
        <v>5.7777271948500104</v>
      </c>
      <c r="L83">
        <v>9.7834161709897494</v>
      </c>
      <c r="M83">
        <v>5.7751678313551098</v>
      </c>
      <c r="N83">
        <v>9.7549563495521703</v>
      </c>
      <c r="O83">
        <v>4.6528568258127896</v>
      </c>
      <c r="P83">
        <v>11.5915194069576</v>
      </c>
      <c r="Q83">
        <v>9.6094617476220101</v>
      </c>
      <c r="R83">
        <v>5.0891020713798101</v>
      </c>
      <c r="S83">
        <v>0.39678093300144901</v>
      </c>
      <c r="T83">
        <v>0.40082822873016999</v>
      </c>
      <c r="U83">
        <v>0.32992224007770199</v>
      </c>
      <c r="V83">
        <v>11.733488616846</v>
      </c>
      <c r="W83">
        <v>6.1517586506616198</v>
      </c>
      <c r="X83">
        <v>9.8098997531713898</v>
      </c>
      <c r="Y83">
        <v>11.099107040327199</v>
      </c>
      <c r="Z83">
        <v>10.891435254901999</v>
      </c>
      <c r="AA83">
        <v>10.5162889966638</v>
      </c>
      <c r="AB83">
        <v>6.1104801086845901</v>
      </c>
      <c r="AC83">
        <v>8.3856491928455004</v>
      </c>
      <c r="AD83">
        <v>9.4695741294004403</v>
      </c>
      <c r="AE83">
        <v>5.9296558154677301</v>
      </c>
      <c r="AF83">
        <v>8.3965998473604007</v>
      </c>
      <c r="AG83">
        <v>11.1688537440457</v>
      </c>
      <c r="AJ83" s="2">
        <f t="shared" ref="AJ83" si="35">AVERAGE(D83:AG83)</f>
        <v>7.839218939053751</v>
      </c>
      <c r="AK83" s="2">
        <f t="shared" si="34"/>
        <v>3.6657182441004394</v>
      </c>
      <c r="AM83" s="1"/>
      <c r="AN83" s="1"/>
      <c r="AO83" s="1"/>
      <c r="AP83" s="1"/>
      <c r="AQ83" s="1"/>
    </row>
    <row r="84" spans="4:43" ht="15.75" x14ac:dyDescent="0.25">
      <c r="AJ84" s="1"/>
      <c r="AK84" s="1"/>
      <c r="AM84" s="1"/>
      <c r="AN84" s="1"/>
      <c r="AO84" s="1"/>
      <c r="AP84" s="1"/>
      <c r="AQ84" s="1"/>
    </row>
    <row r="85" spans="4:43" ht="15.75" x14ac:dyDescent="0.25">
      <c r="AJ85" s="1"/>
      <c r="AK85" s="1"/>
      <c r="AM85" s="1"/>
      <c r="AN85" s="1"/>
      <c r="AO85" s="1"/>
      <c r="AP85" s="1"/>
      <c r="AQ85" s="1"/>
    </row>
    <row r="86" spans="4:43" ht="15.75" x14ac:dyDescent="0.25">
      <c r="D86">
        <v>6.4983704288954902</v>
      </c>
      <c r="E86">
        <v>7.0274340622185401</v>
      </c>
      <c r="F86">
        <v>7.3564951377812999</v>
      </c>
      <c r="G86">
        <v>7.5662722158209297</v>
      </c>
      <c r="H86">
        <v>7.1895720583223799</v>
      </c>
      <c r="I86">
        <v>6.9260335061459202</v>
      </c>
      <c r="J86">
        <v>3.62476406209516</v>
      </c>
      <c r="K86">
        <v>7.4502427872094801</v>
      </c>
      <c r="L86">
        <v>7.0746300182293798</v>
      </c>
      <c r="M86">
        <v>7.1556785439504296</v>
      </c>
      <c r="N86">
        <v>6.4419398843158504</v>
      </c>
      <c r="O86">
        <v>6.81625960609834</v>
      </c>
      <c r="P86">
        <v>7.5736941662608297</v>
      </c>
      <c r="Q86">
        <v>7.7409121957342997</v>
      </c>
      <c r="R86">
        <v>7.4869807575042797</v>
      </c>
      <c r="S86">
        <v>7.3419148032198702</v>
      </c>
      <c r="T86">
        <v>5.8369907726477699</v>
      </c>
      <c r="U86">
        <v>6.8538826805177697</v>
      </c>
      <c r="V86">
        <v>6.9964410552004601</v>
      </c>
      <c r="W86">
        <v>7.2999704542907899</v>
      </c>
      <c r="X86">
        <v>7.1477491329638996</v>
      </c>
      <c r="Y86">
        <v>6.1625173892083298</v>
      </c>
      <c r="Z86">
        <v>7.3930942546745504</v>
      </c>
      <c r="AA86">
        <v>6.7860123800921199</v>
      </c>
      <c r="AB86">
        <v>7.2316837521697002</v>
      </c>
      <c r="AC86">
        <v>7.09028624068453</v>
      </c>
      <c r="AD86">
        <v>7.8341161727144302</v>
      </c>
      <c r="AE86">
        <v>7.0799492383024303</v>
      </c>
      <c r="AF86">
        <v>7.8349910940822296</v>
      </c>
      <c r="AG86">
        <v>6.1025678781982098</v>
      </c>
      <c r="AJ86" s="2">
        <f>AVERAGE(D86:AG86)</f>
        <v>6.9640482243183213</v>
      </c>
      <c r="AK86" s="2">
        <f>_xlfn.STDEV.S(D86:AG86)</f>
        <v>0.79997537211539804</v>
      </c>
      <c r="AM86" s="1"/>
      <c r="AN86" s="1"/>
      <c r="AO86" s="1"/>
      <c r="AP86" s="1"/>
      <c r="AQ86" s="1"/>
    </row>
    <row r="87" spans="4:43" ht="15.75" x14ac:dyDescent="0.25">
      <c r="D87">
        <v>10.5032116580851</v>
      </c>
      <c r="E87">
        <v>10.1621772223756</v>
      </c>
      <c r="F87">
        <v>12.2952741961599</v>
      </c>
      <c r="G87">
        <v>8.8042866463956209</v>
      </c>
      <c r="H87">
        <v>10.0931418943763</v>
      </c>
      <c r="I87">
        <v>9.7116267720236191</v>
      </c>
      <c r="J87">
        <v>10.417696726372901</v>
      </c>
      <c r="K87">
        <v>4.9526323356459399</v>
      </c>
      <c r="L87">
        <v>9.8399715774296794</v>
      </c>
      <c r="M87">
        <v>9.7448809644190106</v>
      </c>
      <c r="N87">
        <v>10.7316418228008</v>
      </c>
      <c r="O87">
        <v>10.288607617859199</v>
      </c>
      <c r="P87">
        <v>9.2189417686068804</v>
      </c>
      <c r="Q87">
        <v>12.533509094022801</v>
      </c>
      <c r="R87">
        <v>9.8803660029235107</v>
      </c>
      <c r="S87">
        <v>5.7932691228157696</v>
      </c>
      <c r="T87">
        <v>0.12783286817380701</v>
      </c>
      <c r="U87">
        <v>12.2683801967219</v>
      </c>
      <c r="V87">
        <v>9.2645882572593408</v>
      </c>
      <c r="W87">
        <v>5.5456666190288999</v>
      </c>
      <c r="X87">
        <v>9.0366922214206298</v>
      </c>
      <c r="Y87">
        <v>10.1331425546365</v>
      </c>
      <c r="Z87">
        <v>10.498622353750299</v>
      </c>
      <c r="AA87">
        <v>9.1584530661355501</v>
      </c>
      <c r="AB87">
        <v>9.8823232834572305</v>
      </c>
      <c r="AC87">
        <v>10.978593606696601</v>
      </c>
      <c r="AD87">
        <v>8.6053494892643396</v>
      </c>
      <c r="AE87">
        <v>9.2579056210906305</v>
      </c>
      <c r="AF87">
        <v>3.9553596621976501</v>
      </c>
      <c r="AG87">
        <v>10.574089682457</v>
      </c>
      <c r="AJ87" s="2">
        <f>AVERAGE(D87:AG87)</f>
        <v>9.1419411634867647</v>
      </c>
      <c r="AK87" s="2">
        <f t="shared" ref="AK87:AK88" si="36">_xlfn.STDEV.S(D87:AG87)</f>
        <v>2.6346817281060328</v>
      </c>
      <c r="AM87" s="1"/>
      <c r="AN87" s="1"/>
      <c r="AO87" s="1"/>
      <c r="AP87" s="1"/>
      <c r="AQ87" s="1"/>
    </row>
    <row r="88" spans="4:43" ht="15.75" x14ac:dyDescent="0.25">
      <c r="D88">
        <v>11.4481699280205</v>
      </c>
      <c r="E88">
        <v>12.307223476849099</v>
      </c>
      <c r="F88">
        <v>11.888663835765801</v>
      </c>
      <c r="G88">
        <v>11.6931816806937</v>
      </c>
      <c r="H88">
        <v>6.72957787990374</v>
      </c>
      <c r="I88">
        <v>6.5707913169740397</v>
      </c>
      <c r="J88">
        <v>10.982992300693899</v>
      </c>
      <c r="K88">
        <v>9.4309385421700807</v>
      </c>
      <c r="L88">
        <v>6.1574771664853296</v>
      </c>
      <c r="M88">
        <v>13.578191557979901</v>
      </c>
      <c r="N88">
        <v>7.9773842437415503</v>
      </c>
      <c r="O88">
        <v>9.4321155712334903</v>
      </c>
      <c r="P88">
        <v>10.220514155474801</v>
      </c>
      <c r="Q88">
        <v>6.4855246613472204</v>
      </c>
      <c r="R88">
        <v>3.4621471707306202</v>
      </c>
      <c r="S88">
        <v>9.7566189087902107</v>
      </c>
      <c r="T88">
        <v>10.306408743229699</v>
      </c>
      <c r="U88">
        <v>10.173333236850301</v>
      </c>
      <c r="V88">
        <v>1.49173662728514</v>
      </c>
      <c r="W88">
        <v>5.2264492962936897</v>
      </c>
      <c r="X88">
        <v>0.176185025328089</v>
      </c>
      <c r="Y88">
        <v>6.6645213873772002</v>
      </c>
      <c r="Z88">
        <v>10.277192936703999</v>
      </c>
      <c r="AA88">
        <v>10.8639745636154</v>
      </c>
      <c r="AB88">
        <v>0.33217191144173602</v>
      </c>
      <c r="AC88">
        <v>10.219853857858199</v>
      </c>
      <c r="AD88">
        <v>5.7769480217380202</v>
      </c>
      <c r="AE88">
        <v>12.692644277339401</v>
      </c>
      <c r="AF88">
        <v>8.4677782520631801</v>
      </c>
      <c r="AG88">
        <v>9.5890726515386397</v>
      </c>
      <c r="AJ88" s="2">
        <f t="shared" ref="AJ88" si="37">AVERAGE(D88:AG88)</f>
        <v>8.3459927728505559</v>
      </c>
      <c r="AK88" s="2">
        <f t="shared" si="36"/>
        <v>3.5602492352217823</v>
      </c>
      <c r="AM88" s="1"/>
      <c r="AN88" s="1"/>
      <c r="AO88" s="1"/>
      <c r="AP88" s="1"/>
      <c r="AQ88" s="1"/>
    </row>
    <row r="89" spans="4:43" ht="15.75" x14ac:dyDescent="0.25">
      <c r="AM89" s="1"/>
      <c r="AN89" s="1"/>
      <c r="AO89" s="1"/>
      <c r="AP89" s="1"/>
      <c r="AQ89" s="1"/>
    </row>
    <row r="90" spans="4:43" ht="15.75" x14ac:dyDescent="0.25">
      <c r="AM90" s="1"/>
      <c r="AN90" s="1"/>
      <c r="AO90" s="1"/>
      <c r="AP90" s="1"/>
      <c r="AQ90" s="1"/>
    </row>
    <row r="91" spans="4:43" ht="15.75" x14ac:dyDescent="0.25">
      <c r="AM91" s="1"/>
      <c r="AN91" s="1"/>
      <c r="AO91" s="1"/>
      <c r="AP91" s="1"/>
      <c r="AQ91" s="1"/>
    </row>
    <row r="92" spans="4:43" ht="15.75" x14ac:dyDescent="0.25">
      <c r="AM92" s="1"/>
      <c r="AN92" s="1"/>
      <c r="AO92" s="1"/>
      <c r="AP92" s="1"/>
      <c r="AQ92" s="1"/>
    </row>
    <row r="93" spans="4:43" ht="15.75" x14ac:dyDescent="0.25">
      <c r="AM93" s="1"/>
      <c r="AN93" s="1"/>
      <c r="AO93" s="1"/>
      <c r="AP93" s="1"/>
      <c r="AQ93" s="1"/>
    </row>
    <row r="94" spans="4:43" ht="15.75" x14ac:dyDescent="0.25">
      <c r="AM94" s="1"/>
      <c r="AN94" s="1"/>
      <c r="AO94" s="1"/>
      <c r="AP94" s="1"/>
      <c r="AQ94" s="1"/>
    </row>
    <row r="95" spans="4:43" ht="15.75" x14ac:dyDescent="0.25">
      <c r="AM95" s="1"/>
      <c r="AN95" s="1"/>
      <c r="AO95" s="1"/>
      <c r="AP95" s="1"/>
      <c r="AQ95" s="1"/>
    </row>
    <row r="96" spans="4:43" ht="15.75" x14ac:dyDescent="0.25">
      <c r="AM96" s="1"/>
      <c r="AN96" s="1"/>
      <c r="AO96" s="1"/>
      <c r="AP96" s="1"/>
      <c r="AQ96" s="1"/>
    </row>
    <row r="97" spans="39:43" ht="15.75" x14ac:dyDescent="0.25">
      <c r="AM97" s="1"/>
      <c r="AN97" s="1"/>
      <c r="AO97" s="1"/>
      <c r="AP97" s="1"/>
      <c r="AQ97" s="1"/>
    </row>
    <row r="98" spans="39:43" ht="15.75" x14ac:dyDescent="0.25">
      <c r="AM98" s="1"/>
      <c r="AN98" s="1"/>
      <c r="AO98" s="1"/>
      <c r="AP98" s="1"/>
      <c r="AQ98" s="1"/>
    </row>
    <row r="99" spans="39:43" ht="15.75" x14ac:dyDescent="0.25">
      <c r="AM99" s="1"/>
      <c r="AN99" s="1"/>
      <c r="AO99" s="1"/>
      <c r="AP99" s="1"/>
      <c r="AQ99" s="1"/>
    </row>
    <row r="100" spans="39:43" ht="15.75" x14ac:dyDescent="0.25">
      <c r="AM100" s="1"/>
      <c r="AN100" s="1"/>
      <c r="AO100" s="1"/>
      <c r="AP100" s="1"/>
      <c r="AQ100" s="1"/>
    </row>
    <row r="101" spans="39:43" ht="15.75" x14ac:dyDescent="0.25">
      <c r="AM101" s="1"/>
      <c r="AN101" s="1"/>
      <c r="AO101" s="1"/>
      <c r="AP101" s="1"/>
      <c r="AQ101" s="1"/>
    </row>
    <row r="102" spans="39:43" ht="15.75" x14ac:dyDescent="0.25">
      <c r="AM102" s="1"/>
      <c r="AN102" s="1"/>
      <c r="AO102" s="1"/>
      <c r="AP102" s="1"/>
      <c r="AQ102" s="1"/>
    </row>
    <row r="103" spans="39:43" ht="15.75" x14ac:dyDescent="0.25">
      <c r="AM103" s="1"/>
      <c r="AN103" s="1"/>
      <c r="AO103" s="1"/>
      <c r="AP103" s="1"/>
      <c r="AQ103" s="1"/>
    </row>
    <row r="104" spans="39:43" ht="15.75" x14ac:dyDescent="0.25">
      <c r="AM104" s="1"/>
      <c r="AN104" s="1"/>
      <c r="AO104" s="1"/>
      <c r="AP104" s="1"/>
      <c r="AQ104" s="1"/>
    </row>
    <row r="105" spans="39:43" ht="15.75" x14ac:dyDescent="0.25">
      <c r="AM105" s="1"/>
      <c r="AN105" s="1"/>
      <c r="AO105" s="1"/>
      <c r="AP105" s="1"/>
      <c r="AQ105" s="1"/>
    </row>
    <row r="106" spans="39:43" ht="15.75" x14ac:dyDescent="0.25">
      <c r="AM106" s="1"/>
      <c r="AN106" s="1"/>
      <c r="AO106" s="1"/>
      <c r="AP106" s="1"/>
      <c r="AQ106" s="1"/>
    </row>
    <row r="107" spans="39:43" ht="15.75" x14ac:dyDescent="0.25">
      <c r="AM107" s="1"/>
      <c r="AN107" s="1"/>
      <c r="AO107" s="1"/>
      <c r="AP107" s="1"/>
      <c r="AQ107" s="1"/>
    </row>
    <row r="108" spans="39:43" ht="15.75" x14ac:dyDescent="0.25">
      <c r="AM108" s="1"/>
      <c r="AN108" s="1"/>
      <c r="AO108" s="1"/>
      <c r="AP108" s="1"/>
      <c r="AQ108" s="1"/>
    </row>
    <row r="109" spans="39:43" ht="15.75" x14ac:dyDescent="0.25">
      <c r="AM109" s="1"/>
      <c r="AN109" s="1"/>
      <c r="AO109" s="1"/>
      <c r="AP109" s="1"/>
      <c r="AQ109" s="1"/>
    </row>
    <row r="110" spans="39:43" ht="15.75" x14ac:dyDescent="0.25">
      <c r="AM110" s="1"/>
      <c r="AN110" s="1"/>
      <c r="AO110" s="1"/>
      <c r="AP110" s="1"/>
      <c r="AQ110" s="1"/>
    </row>
    <row r="111" spans="39:43" ht="15.75" x14ac:dyDescent="0.25">
      <c r="AM111" s="1"/>
      <c r="AN111" s="1"/>
      <c r="AO111" s="1"/>
      <c r="AP111" s="1"/>
      <c r="AQ111" s="1"/>
    </row>
    <row r="112" spans="39:43" ht="15.75" x14ac:dyDescent="0.25">
      <c r="AM112" s="1"/>
      <c r="AN112" s="1"/>
      <c r="AO112" s="1"/>
      <c r="AP112" s="1"/>
      <c r="AQ112" s="1"/>
    </row>
    <row r="113" spans="39:43" ht="15.75" x14ac:dyDescent="0.25">
      <c r="AM113" s="1"/>
      <c r="AN113" s="1"/>
      <c r="AO113" s="1"/>
      <c r="AP113" s="1"/>
      <c r="AQ113" s="1"/>
    </row>
    <row r="114" spans="39:43" ht="15.75" x14ac:dyDescent="0.25">
      <c r="AM114" s="1"/>
      <c r="AN114" s="1"/>
      <c r="AO114" s="1"/>
      <c r="AP114" s="1"/>
      <c r="AQ114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Q91"/>
  <sheetViews>
    <sheetView zoomScale="25" zoomScaleNormal="25" workbookViewId="0">
      <selection sqref="A1:AS92"/>
    </sheetView>
  </sheetViews>
  <sheetFormatPr baseColWidth="10" defaultColWidth="9.140625" defaultRowHeight="15" x14ac:dyDescent="0.25"/>
  <cols>
    <col min="39" max="39" width="13.42578125" customWidth="1"/>
  </cols>
  <sheetData>
    <row r="2" spans="4:43" x14ac:dyDescent="0.25">
      <c r="AJ2" t="s">
        <v>6</v>
      </c>
    </row>
    <row r="3" spans="4:43" ht="15.75" x14ac:dyDescent="0.25">
      <c r="AJ3" s="1" t="s">
        <v>0</v>
      </c>
      <c r="AK3" s="1" t="s">
        <v>2</v>
      </c>
    </row>
    <row r="4" spans="4:43" ht="15.75" x14ac:dyDescent="0.25">
      <c r="D4">
        <v>1.7450557636274799</v>
      </c>
      <c r="E4">
        <v>1.7833059606775801</v>
      </c>
      <c r="F4">
        <v>1.6639332440617101</v>
      </c>
      <c r="G4">
        <v>1.8235253698817699</v>
      </c>
      <c r="H4">
        <v>1.7937958970203201</v>
      </c>
      <c r="I4">
        <v>1.8070305072258099</v>
      </c>
      <c r="J4">
        <v>1.7782627183245201</v>
      </c>
      <c r="K4">
        <v>1.7620118726787299</v>
      </c>
      <c r="L4">
        <v>1.78701094736611</v>
      </c>
      <c r="M4">
        <v>1.8241814684269899</v>
      </c>
      <c r="N4">
        <v>1.8155753304353499</v>
      </c>
      <c r="O4">
        <v>1.64662601284018</v>
      </c>
      <c r="P4">
        <v>1.9483938802366501</v>
      </c>
      <c r="Q4">
        <v>1.7133488143461399</v>
      </c>
      <c r="R4">
        <v>1.74026791334068</v>
      </c>
      <c r="S4">
        <v>1.7739746736517299</v>
      </c>
      <c r="T4">
        <v>1.82123892851014</v>
      </c>
      <c r="U4">
        <v>1.80457723710553</v>
      </c>
      <c r="V4">
        <v>1.76742496885375</v>
      </c>
      <c r="W4">
        <v>1.6083771277852501</v>
      </c>
      <c r="X4">
        <v>1.9375543084706299</v>
      </c>
      <c r="Y4">
        <v>2.0287214633989601</v>
      </c>
      <c r="Z4">
        <v>1.8140951230284601</v>
      </c>
      <c r="AA4">
        <v>1.8066028915004499</v>
      </c>
      <c r="AB4">
        <v>1.8220635400580201</v>
      </c>
      <c r="AC4">
        <v>1.8359550598026499</v>
      </c>
      <c r="AD4">
        <v>1.76846077617609</v>
      </c>
      <c r="AE4">
        <v>1.8256042467215501</v>
      </c>
      <c r="AF4">
        <v>1.8126569884822401</v>
      </c>
      <c r="AG4">
        <v>1.8380627687340401</v>
      </c>
      <c r="AJ4" s="2">
        <f>AVERAGE(D4:AG4)</f>
        <v>1.7965898600923174</v>
      </c>
      <c r="AK4" s="2">
        <f>_xlfn.STDEV.S(D4:AG4)</f>
        <v>8.2437472250944221E-2</v>
      </c>
      <c r="AM4" s="1" t="s">
        <v>0</v>
      </c>
      <c r="AN4" s="1" t="s">
        <v>12</v>
      </c>
      <c r="AO4" s="1"/>
      <c r="AP4" s="1"/>
      <c r="AQ4" s="1"/>
    </row>
    <row r="5" spans="4:43" ht="15.75" x14ac:dyDescent="0.25">
      <c r="D5">
        <v>3.8151192634499198</v>
      </c>
      <c r="E5">
        <v>4.5981000518221</v>
      </c>
      <c r="F5">
        <v>4.2391936743603402</v>
      </c>
      <c r="G5">
        <v>4.8812159464278304</v>
      </c>
      <c r="H5">
        <v>4.4758017204152498</v>
      </c>
      <c r="I5">
        <v>4.5189027630093399</v>
      </c>
      <c r="J5">
        <v>4.2151970823407003</v>
      </c>
      <c r="K5">
        <v>4.9782626679315998</v>
      </c>
      <c r="L5">
        <v>4.5004580732454604</v>
      </c>
      <c r="M5">
        <v>4.56961386464463</v>
      </c>
      <c r="N5">
        <v>4.4365917823859897</v>
      </c>
      <c r="O5">
        <v>4.1016499024736399</v>
      </c>
      <c r="P5">
        <v>4.9053532662464798</v>
      </c>
      <c r="Q5">
        <v>4.8413021454087497</v>
      </c>
      <c r="R5">
        <v>4.11851563835652</v>
      </c>
      <c r="S5">
        <v>4.7177307107669098</v>
      </c>
      <c r="T5">
        <v>4.1323400512830704</v>
      </c>
      <c r="U5">
        <v>4.1454992778960804</v>
      </c>
      <c r="V5">
        <v>4.5615523413162604</v>
      </c>
      <c r="W5">
        <v>4.6545302180839503</v>
      </c>
      <c r="X5">
        <v>4.1278458987587303</v>
      </c>
      <c r="Y5">
        <v>4.5914907626927999</v>
      </c>
      <c r="Z5">
        <v>5.4011486963179403</v>
      </c>
      <c r="AA5">
        <v>4.1480206918354696</v>
      </c>
      <c r="AB5">
        <v>4.3778543827352498</v>
      </c>
      <c r="AC5">
        <v>4.2818583476608296</v>
      </c>
      <c r="AD5">
        <v>4.1780896748166896</v>
      </c>
      <c r="AE5">
        <v>4.35400847857162</v>
      </c>
      <c r="AF5">
        <v>4.6204759665778399</v>
      </c>
      <c r="AG5">
        <v>4.8135936076058998</v>
      </c>
      <c r="AJ5" s="2">
        <f t="shared" ref="AJ5:AJ8" si="0">AVERAGE(D5:AG5)</f>
        <v>4.4767105649812624</v>
      </c>
      <c r="AK5" s="2">
        <f t="shared" ref="AK5:AK8" si="1">_xlfn.STDEV.S(D5:AG5)</f>
        <v>0.33730553789031847</v>
      </c>
      <c r="AM5" s="2">
        <f>AVERAGE(AJ4,AJ11,AJ18,AJ25)</f>
        <v>1.8033736964415039</v>
      </c>
      <c r="AN5" s="2">
        <f>_xlfn.STDEV.S(D4:AG4,D11:AG11,D18:AG18,D25:AG25)</f>
        <v>8.3585397761614139E-2</v>
      </c>
      <c r="AO5" s="1"/>
      <c r="AP5" s="1"/>
      <c r="AQ5" s="1"/>
    </row>
    <row r="6" spans="4:43" ht="15.75" x14ac:dyDescent="0.25">
      <c r="D6">
        <v>10.7181783625155</v>
      </c>
      <c r="E6">
        <v>8.0933613841735301</v>
      </c>
      <c r="F6">
        <v>8.4158658161568791</v>
      </c>
      <c r="G6">
        <v>8.3654435193289505</v>
      </c>
      <c r="H6">
        <v>11.0157731150146</v>
      </c>
      <c r="I6">
        <v>8.2614908144603696</v>
      </c>
      <c r="J6">
        <v>9.2400365408145309</v>
      </c>
      <c r="K6">
        <v>11.438938764732001</v>
      </c>
      <c r="L6">
        <v>9.77694298547733</v>
      </c>
      <c r="M6">
        <v>8.9532393103066799</v>
      </c>
      <c r="N6">
        <v>11.681169316412999</v>
      </c>
      <c r="O6">
        <v>9.8036721901689194</v>
      </c>
      <c r="P6">
        <v>9.2819853729048596</v>
      </c>
      <c r="Q6">
        <v>7.9327258848210498</v>
      </c>
      <c r="R6">
        <v>9.9260368515433992</v>
      </c>
      <c r="S6">
        <v>8.7567445528890993</v>
      </c>
      <c r="T6">
        <v>10.502098974438701</v>
      </c>
      <c r="U6">
        <v>9.8873650259805803</v>
      </c>
      <c r="V6">
        <v>12.093540419238</v>
      </c>
      <c r="W6">
        <v>10.469670370978401</v>
      </c>
      <c r="X6">
        <v>6.64845356214395</v>
      </c>
      <c r="Y6">
        <v>11.218348168486299</v>
      </c>
      <c r="Z6">
        <v>9.8952269537808792</v>
      </c>
      <c r="AA6">
        <v>7.7699154344265802</v>
      </c>
      <c r="AB6">
        <v>8.1313731311367707</v>
      </c>
      <c r="AC6">
        <v>9.2099265161757096</v>
      </c>
      <c r="AD6">
        <v>10.894882576776199</v>
      </c>
      <c r="AE6">
        <v>13.399772413463999</v>
      </c>
      <c r="AF6">
        <v>9.0774503663180894</v>
      </c>
      <c r="AG6">
        <v>8.3398689001937303</v>
      </c>
      <c r="AJ6" s="2">
        <f t="shared" si="0"/>
        <v>9.639983253175286</v>
      </c>
      <c r="AK6" s="2">
        <f t="shared" si="1"/>
        <v>1.498839411079083</v>
      </c>
      <c r="AM6" s="2">
        <f t="shared" ref="AM6:AM9" si="2">AVERAGE(AJ5,AJ12,AJ19,AJ26)</f>
        <v>4.445627350753794</v>
      </c>
      <c r="AN6" s="2">
        <f>_xlfn.STDEV.S(D5:AG5,D12:AG12,D19:AG19,D26:AG26)</f>
        <v>0.31772131228548783</v>
      </c>
      <c r="AO6" s="1"/>
      <c r="AP6" s="1"/>
      <c r="AQ6" s="1"/>
    </row>
    <row r="7" spans="4:43" ht="15.75" x14ac:dyDescent="0.25">
      <c r="D7">
        <v>19.676652090962499</v>
      </c>
      <c r="E7">
        <v>18.0350936235128</v>
      </c>
      <c r="F7">
        <v>13.431535158241299</v>
      </c>
      <c r="G7">
        <v>14.687208710055</v>
      </c>
      <c r="H7">
        <v>16.9292033947122</v>
      </c>
      <c r="I7">
        <v>16.153861425127999</v>
      </c>
      <c r="J7">
        <v>11.471803237140501</v>
      </c>
      <c r="K7">
        <v>19.329067055443499</v>
      </c>
      <c r="L7">
        <v>17.268683328422899</v>
      </c>
      <c r="M7">
        <v>18.4306355496885</v>
      </c>
      <c r="N7">
        <v>11.977529272945301</v>
      </c>
      <c r="O7">
        <v>19.2432790885623</v>
      </c>
      <c r="P7">
        <v>15.459614802040401</v>
      </c>
      <c r="Q7">
        <v>18.834778224182799</v>
      </c>
      <c r="R7">
        <v>10.639671462034601</v>
      </c>
      <c r="S7">
        <v>13.9463840986942</v>
      </c>
      <c r="T7">
        <v>19.953568423435701</v>
      </c>
      <c r="U7">
        <v>14.297859490046701</v>
      </c>
      <c r="V7">
        <v>13.824530344709901</v>
      </c>
      <c r="W7">
        <v>15.2164395460837</v>
      </c>
      <c r="X7">
        <v>10.8530187801646</v>
      </c>
      <c r="Y7">
        <v>16.790792823412598</v>
      </c>
      <c r="Z7">
        <v>15.5721553249191</v>
      </c>
      <c r="AA7">
        <v>16.1180720431861</v>
      </c>
      <c r="AB7">
        <v>16.849448838079301</v>
      </c>
      <c r="AC7">
        <v>20.452320207925101</v>
      </c>
      <c r="AD7">
        <v>18.468510326378698</v>
      </c>
      <c r="AE7">
        <v>13.757940103608201</v>
      </c>
      <c r="AF7">
        <v>15.8432338400424</v>
      </c>
      <c r="AG7">
        <v>17.3107026793767</v>
      </c>
      <c r="AJ7" s="2">
        <f t="shared" si="0"/>
        <v>16.02745310977118</v>
      </c>
      <c r="AK7" s="2">
        <f t="shared" si="1"/>
        <v>2.7450435503399135</v>
      </c>
      <c r="AM7" s="2">
        <f t="shared" si="2"/>
        <v>9.7200522170380754</v>
      </c>
      <c r="AN7" s="2">
        <f>_xlfn.STDEV.S(D6:AG6,D13:AG13,D20:AG20,D27:AG27)</f>
        <v>1.4763378644959073</v>
      </c>
      <c r="AO7" s="1"/>
      <c r="AP7" s="1"/>
      <c r="AQ7" s="1"/>
    </row>
    <row r="8" spans="4:43" ht="15.75" x14ac:dyDescent="0.25">
      <c r="D8">
        <v>13.3640970726458</v>
      </c>
      <c r="E8">
        <v>17.4438821207114</v>
      </c>
      <c r="F8">
        <v>11.8210523691337</v>
      </c>
      <c r="G8">
        <v>18.584308473032099</v>
      </c>
      <c r="H8">
        <v>19.818257071650098</v>
      </c>
      <c r="I8">
        <v>15.272972378294501</v>
      </c>
      <c r="J8">
        <v>16.7738016575701</v>
      </c>
      <c r="K8">
        <v>11.517434952974099</v>
      </c>
      <c r="L8">
        <v>13.4837942097629</v>
      </c>
      <c r="M8">
        <v>11.9028487291405</v>
      </c>
      <c r="N8">
        <v>13.773540999440099</v>
      </c>
      <c r="O8">
        <v>18.548697276257499</v>
      </c>
      <c r="P8">
        <v>19.784439779458701</v>
      </c>
      <c r="Q8">
        <v>21.414261797557501</v>
      </c>
      <c r="R8">
        <v>17.653827955322701</v>
      </c>
      <c r="S8">
        <v>16.6168200291171</v>
      </c>
      <c r="T8">
        <v>21.542356754120298</v>
      </c>
      <c r="U8">
        <v>14.344030188164799</v>
      </c>
      <c r="V8">
        <v>17.877530446314701</v>
      </c>
      <c r="W8">
        <v>11.826321579079799</v>
      </c>
      <c r="X8">
        <v>11.8768621246974</v>
      </c>
      <c r="Y8">
        <v>12.6827678758569</v>
      </c>
      <c r="Z8">
        <v>17.432956396744899</v>
      </c>
      <c r="AA8">
        <v>17.0877341677526</v>
      </c>
      <c r="AB8">
        <v>18.094473063253101</v>
      </c>
      <c r="AC8">
        <v>14.858045962153099</v>
      </c>
      <c r="AD8">
        <v>14.9786419782757</v>
      </c>
      <c r="AE8">
        <v>13.898006495972799</v>
      </c>
      <c r="AF8">
        <v>14.770820038106001</v>
      </c>
      <c r="AG8">
        <v>15.3342334733115</v>
      </c>
      <c r="AJ8" s="2">
        <f t="shared" si="0"/>
        <v>15.812627247195744</v>
      </c>
      <c r="AK8" s="2">
        <f t="shared" si="1"/>
        <v>2.9243117857433552</v>
      </c>
      <c r="AM8" s="2">
        <f t="shared" si="2"/>
        <v>16.080495206657638</v>
      </c>
      <c r="AN8" s="2">
        <f>_xlfn.STDEV.S(D7:AG7,D14:AG14,D21:AG21,D28:AG28)</f>
        <v>3.2649513178230025</v>
      </c>
      <c r="AO8" s="1"/>
      <c r="AP8" s="1"/>
      <c r="AQ8" s="1"/>
    </row>
    <row r="9" spans="4:43" ht="15.75" x14ac:dyDescent="0.25">
      <c r="AJ9" s="1"/>
      <c r="AK9" s="1"/>
      <c r="AM9" s="2">
        <f t="shared" si="2"/>
        <v>15.667611613445128</v>
      </c>
      <c r="AN9" s="2">
        <f>_xlfn.STDEV.S(D8:AG8,D15:AG15,D22:AG22,D29:AG29)</f>
        <v>2.9839994064751623</v>
      </c>
      <c r="AO9" s="1"/>
      <c r="AP9" s="1"/>
      <c r="AQ9" s="1"/>
    </row>
    <row r="10" spans="4:43" ht="15.75" x14ac:dyDescent="0.25">
      <c r="AJ10" s="1" t="s">
        <v>0</v>
      </c>
      <c r="AK10" s="1" t="s">
        <v>2</v>
      </c>
      <c r="AM10" s="1"/>
      <c r="AN10" s="1"/>
      <c r="AO10" s="1"/>
      <c r="AP10" s="1"/>
      <c r="AQ10" s="1"/>
    </row>
    <row r="11" spans="4:43" ht="15.75" x14ac:dyDescent="0.25">
      <c r="D11">
        <v>1.77546753709352</v>
      </c>
      <c r="E11">
        <v>1.8409270262943001</v>
      </c>
      <c r="F11">
        <v>1.8842781165612299</v>
      </c>
      <c r="G11">
        <v>1.79947316889681</v>
      </c>
      <c r="H11">
        <v>1.85520838323459</v>
      </c>
      <c r="I11">
        <v>1.78270298557819</v>
      </c>
      <c r="J11">
        <v>1.79111245011947</v>
      </c>
      <c r="K11">
        <v>1.9711875136011301</v>
      </c>
      <c r="L11">
        <v>1.8530997999357</v>
      </c>
      <c r="M11">
        <v>1.8294918611417099</v>
      </c>
      <c r="N11">
        <v>2.0248248446376</v>
      </c>
      <c r="O11">
        <v>1.6617357816426099</v>
      </c>
      <c r="P11">
        <v>1.64872999305323</v>
      </c>
      <c r="Q11">
        <v>1.73538926270012</v>
      </c>
      <c r="R11">
        <v>1.76543454050556</v>
      </c>
      <c r="S11">
        <v>1.8134522284479899</v>
      </c>
      <c r="T11">
        <v>1.7913127309624901</v>
      </c>
      <c r="U11">
        <v>1.8305566921720999</v>
      </c>
      <c r="V11">
        <v>1.86486938475046</v>
      </c>
      <c r="W11">
        <v>1.62234323920598</v>
      </c>
      <c r="X11">
        <v>1.8550833718242601</v>
      </c>
      <c r="Y11">
        <v>1.57655066034935</v>
      </c>
      <c r="Z11">
        <v>1.8225586088225201</v>
      </c>
      <c r="AA11">
        <v>1.8028505920073601</v>
      </c>
      <c r="AB11">
        <v>1.8176881474370301</v>
      </c>
      <c r="AC11">
        <v>1.87460373553031</v>
      </c>
      <c r="AD11">
        <v>1.76860661280742</v>
      </c>
      <c r="AE11">
        <v>1.8628750870505799</v>
      </c>
      <c r="AF11">
        <v>1.6890653454186499</v>
      </c>
      <c r="AG11">
        <v>1.8514012491574301</v>
      </c>
      <c r="AJ11" s="2">
        <f>AVERAGE(D11:AG11)</f>
        <v>1.8020960316979899</v>
      </c>
      <c r="AK11" s="2">
        <f>_xlfn.STDEV.S(D11:AG11)</f>
        <v>9.4648322784929309E-2</v>
      </c>
      <c r="AM11" s="1"/>
      <c r="AN11" s="1"/>
      <c r="AO11" s="1"/>
      <c r="AP11" s="1"/>
      <c r="AQ11" s="1"/>
    </row>
    <row r="12" spans="4:43" ht="15.75" x14ac:dyDescent="0.25">
      <c r="D12">
        <v>4.2610349651741801</v>
      </c>
      <c r="E12">
        <v>3.9967133347787702</v>
      </c>
      <c r="F12">
        <v>4.91803052300064</v>
      </c>
      <c r="G12">
        <v>4.5426740038848301</v>
      </c>
      <c r="H12">
        <v>4.2374372112787002</v>
      </c>
      <c r="I12">
        <v>4.6802974236698498</v>
      </c>
      <c r="J12">
        <v>4.3686651910470502</v>
      </c>
      <c r="K12">
        <v>4.8059238827155299</v>
      </c>
      <c r="L12">
        <v>4.6341512545968602</v>
      </c>
      <c r="M12">
        <v>4.3488906928617297</v>
      </c>
      <c r="N12">
        <v>4.4431214969922497</v>
      </c>
      <c r="O12">
        <v>4.70374584558488</v>
      </c>
      <c r="P12">
        <v>4.8655504933537399</v>
      </c>
      <c r="Q12">
        <v>4.53781549905103</v>
      </c>
      <c r="R12">
        <v>4.1405512529645101</v>
      </c>
      <c r="S12">
        <v>4.4602095345062196</v>
      </c>
      <c r="T12">
        <v>4.2860694782072999</v>
      </c>
      <c r="U12">
        <v>4.2493953616563003</v>
      </c>
      <c r="V12">
        <v>4.5601863213638403</v>
      </c>
      <c r="W12">
        <v>4.2290093276314202</v>
      </c>
      <c r="X12">
        <v>4.2226290964357496</v>
      </c>
      <c r="Y12">
        <v>4.6314436342865601</v>
      </c>
      <c r="Z12">
        <v>4.9008540947240196</v>
      </c>
      <c r="AA12">
        <v>4.4014487368603197</v>
      </c>
      <c r="AB12">
        <v>4.5756180650609899</v>
      </c>
      <c r="AC12">
        <v>4.2559782405881403</v>
      </c>
      <c r="AD12">
        <v>4.1099968974520102</v>
      </c>
      <c r="AE12">
        <v>3.6085193296848201</v>
      </c>
      <c r="AF12">
        <v>3.8016332967603699</v>
      </c>
      <c r="AG12">
        <v>5.4028083930127702</v>
      </c>
      <c r="AJ12" s="2">
        <f t="shared" ref="AJ12:AJ15" si="3">AVERAGE(D12:AG12)</f>
        <v>4.439346762639512</v>
      </c>
      <c r="AK12" s="2">
        <f t="shared" ref="AK12:AK15" si="4">_xlfn.STDEV.S(D12:AG12)</f>
        <v>0.35745432079551093</v>
      </c>
      <c r="AM12" s="1"/>
      <c r="AN12" s="1"/>
      <c r="AO12" s="1"/>
      <c r="AP12" s="1"/>
      <c r="AQ12" s="1"/>
    </row>
    <row r="13" spans="4:43" ht="15.75" x14ac:dyDescent="0.25">
      <c r="D13">
        <v>9.1225398977119703</v>
      </c>
      <c r="E13">
        <v>8.91217514836611</v>
      </c>
      <c r="F13">
        <v>9.8919028454266194</v>
      </c>
      <c r="G13">
        <v>8.2689522673459308</v>
      </c>
      <c r="H13">
        <v>9.7787185645013608</v>
      </c>
      <c r="I13">
        <v>9.1934368084734501</v>
      </c>
      <c r="J13">
        <v>13.6366808404448</v>
      </c>
      <c r="K13">
        <v>10.0120354368063</v>
      </c>
      <c r="L13">
        <v>9.4189076945973405</v>
      </c>
      <c r="M13">
        <v>9.1939871154231305</v>
      </c>
      <c r="N13">
        <v>7.9193835909984198</v>
      </c>
      <c r="O13">
        <v>11.845988424039</v>
      </c>
      <c r="P13">
        <v>9.4093227186265391</v>
      </c>
      <c r="Q13">
        <v>9.5646014775133406</v>
      </c>
      <c r="R13">
        <v>10.3284623880546</v>
      </c>
      <c r="S13">
        <v>7.9093319650652001</v>
      </c>
      <c r="T13">
        <v>11.3187393988841</v>
      </c>
      <c r="U13">
        <v>10.666067212116101</v>
      </c>
      <c r="V13">
        <v>10.016315897009401</v>
      </c>
      <c r="W13">
        <v>9.6211803377344207</v>
      </c>
      <c r="X13">
        <v>7.8599031841713698</v>
      </c>
      <c r="Y13">
        <v>8.5191084800968397</v>
      </c>
      <c r="Z13">
        <v>9.0034560567141106</v>
      </c>
      <c r="AA13">
        <v>7.2467020121952102</v>
      </c>
      <c r="AB13">
        <v>9.0490065533630801</v>
      </c>
      <c r="AC13">
        <v>8.36758703936259</v>
      </c>
      <c r="AD13">
        <v>11.165100506420901</v>
      </c>
      <c r="AE13">
        <v>10.9506332466984</v>
      </c>
      <c r="AF13">
        <v>10.556091780890799</v>
      </c>
      <c r="AG13">
        <v>10.3500690347709</v>
      </c>
      <c r="AJ13" s="2">
        <f t="shared" si="3"/>
        <v>9.6365462641274124</v>
      </c>
      <c r="AK13" s="2">
        <f t="shared" si="4"/>
        <v>1.346774843376437</v>
      </c>
      <c r="AM13" s="1"/>
      <c r="AN13" s="1"/>
      <c r="AO13" s="1"/>
      <c r="AP13" s="1"/>
      <c r="AQ13" s="1"/>
    </row>
    <row r="14" spans="4:43" ht="15.75" x14ac:dyDescent="0.25">
      <c r="D14">
        <v>17.788011689449601</v>
      </c>
      <c r="E14">
        <v>17.305799962757199</v>
      </c>
      <c r="F14">
        <v>12.8344667209533</v>
      </c>
      <c r="G14">
        <v>16.900157454773201</v>
      </c>
      <c r="H14">
        <v>12.653731786477101</v>
      </c>
      <c r="I14">
        <v>15.3391906588816</v>
      </c>
      <c r="J14">
        <v>15.5424062301046</v>
      </c>
      <c r="K14">
        <v>24.964062416258098</v>
      </c>
      <c r="L14">
        <v>17.321490334956199</v>
      </c>
      <c r="M14">
        <v>16.863567536996399</v>
      </c>
      <c r="N14">
        <v>12.9591800376293</v>
      </c>
      <c r="O14">
        <v>15.6581291515537</v>
      </c>
      <c r="P14">
        <v>17.554344821266501</v>
      </c>
      <c r="Q14">
        <v>15.612649880712199</v>
      </c>
      <c r="R14">
        <v>14.4020822400505</v>
      </c>
      <c r="S14">
        <v>16.993680309557199</v>
      </c>
      <c r="T14">
        <v>21.211680953581201</v>
      </c>
      <c r="U14">
        <v>14.1919969277749</v>
      </c>
      <c r="V14">
        <v>10.1724685266249</v>
      </c>
      <c r="W14">
        <v>15.0071235726548</v>
      </c>
      <c r="X14">
        <v>11.5933623745187</v>
      </c>
      <c r="Y14">
        <v>19.883048404803102</v>
      </c>
      <c r="Z14">
        <v>12.7078423527208</v>
      </c>
      <c r="AA14">
        <v>20.662158797746201</v>
      </c>
      <c r="AB14">
        <v>20.187662210767702</v>
      </c>
      <c r="AC14">
        <v>15.4409673344536</v>
      </c>
      <c r="AD14">
        <v>21.770096315393602</v>
      </c>
      <c r="AE14">
        <v>14.5060093906294</v>
      </c>
      <c r="AF14">
        <v>16.064809364747401</v>
      </c>
      <c r="AG14">
        <v>18.098691633326599</v>
      </c>
      <c r="AJ14" s="2">
        <f t="shared" si="3"/>
        <v>16.406362313070655</v>
      </c>
      <c r="AK14" s="2">
        <f t="shared" si="4"/>
        <v>3.2756684142631753</v>
      </c>
      <c r="AM14" s="1"/>
      <c r="AN14" s="1"/>
      <c r="AO14" s="1"/>
      <c r="AP14" s="1"/>
      <c r="AQ14" s="1"/>
    </row>
    <row r="15" spans="4:43" ht="15.75" x14ac:dyDescent="0.25">
      <c r="D15">
        <v>10.509708750878501</v>
      </c>
      <c r="E15">
        <v>16.512798184450698</v>
      </c>
      <c r="F15">
        <v>11.646723773480399</v>
      </c>
      <c r="G15">
        <v>13.076724152415601</v>
      </c>
      <c r="H15">
        <v>17.792941339724401</v>
      </c>
      <c r="I15">
        <v>23.4940982578259</v>
      </c>
      <c r="J15">
        <v>17.0471173235394</v>
      </c>
      <c r="K15">
        <v>15.621550327286799</v>
      </c>
      <c r="L15">
        <v>12.8538884603424</v>
      </c>
      <c r="M15">
        <v>13.701852816193099</v>
      </c>
      <c r="N15">
        <v>19.939255458506</v>
      </c>
      <c r="O15">
        <v>25.627254021417599</v>
      </c>
      <c r="P15">
        <v>14.6382066908397</v>
      </c>
      <c r="Q15">
        <v>16.631134742062699</v>
      </c>
      <c r="R15">
        <v>17.891924310749499</v>
      </c>
      <c r="S15">
        <v>15.1376807852297</v>
      </c>
      <c r="T15">
        <v>16.964242713648002</v>
      </c>
      <c r="U15">
        <v>18.431306213201498</v>
      </c>
      <c r="V15">
        <v>17.708065695096899</v>
      </c>
      <c r="W15">
        <v>13.3314784604166</v>
      </c>
      <c r="X15">
        <v>14.473595195034701</v>
      </c>
      <c r="Y15">
        <v>10.7638977053219</v>
      </c>
      <c r="Z15">
        <v>17.083667894549698</v>
      </c>
      <c r="AA15">
        <v>18.183570604875801</v>
      </c>
      <c r="AB15">
        <v>14.1673182278287</v>
      </c>
      <c r="AC15">
        <v>20.479203000153099</v>
      </c>
      <c r="AD15">
        <v>13.3165844154793</v>
      </c>
      <c r="AE15">
        <v>15.850314513008501</v>
      </c>
      <c r="AF15">
        <v>16.137066276805001</v>
      </c>
      <c r="AG15">
        <v>18.929808624683901</v>
      </c>
      <c r="AJ15" s="2">
        <f t="shared" si="3"/>
        <v>16.264765964501532</v>
      </c>
      <c r="AK15" s="2">
        <f t="shared" si="4"/>
        <v>3.4149207342704742</v>
      </c>
      <c r="AM15" s="1"/>
      <c r="AN15" s="1"/>
      <c r="AO15" s="1"/>
      <c r="AP15" s="1"/>
      <c r="AQ15" s="1"/>
    </row>
    <row r="16" spans="4:43" ht="15.75" x14ac:dyDescent="0.25">
      <c r="AJ16" s="1"/>
      <c r="AK16" s="1"/>
      <c r="AM16" s="1"/>
      <c r="AN16" s="1"/>
      <c r="AO16" s="1"/>
      <c r="AP16" s="1"/>
      <c r="AQ16" s="1"/>
    </row>
    <row r="17" spans="4:43" ht="15.75" x14ac:dyDescent="0.25">
      <c r="AJ17" s="1" t="s">
        <v>0</v>
      </c>
      <c r="AK17" s="1" t="s">
        <v>2</v>
      </c>
      <c r="AM17" s="1"/>
      <c r="AN17" s="1"/>
      <c r="AO17" s="1"/>
      <c r="AP17" s="1"/>
      <c r="AQ17" s="1"/>
    </row>
    <row r="18" spans="4:43" ht="15.75" x14ac:dyDescent="0.25">
      <c r="D18">
        <v>1.73619600211307</v>
      </c>
      <c r="E18">
        <v>1.77644934181556</v>
      </c>
      <c r="F18">
        <v>1.79481437766208</v>
      </c>
      <c r="G18">
        <v>1.82034234450606</v>
      </c>
      <c r="H18">
        <v>1.86030896951939</v>
      </c>
      <c r="I18">
        <v>1.81632796350388</v>
      </c>
      <c r="J18">
        <v>1.76179052404278</v>
      </c>
      <c r="K18">
        <v>1.7679985874855999</v>
      </c>
      <c r="L18">
        <v>1.7963616049119699</v>
      </c>
      <c r="M18">
        <v>1.83978381912466</v>
      </c>
      <c r="N18">
        <v>1.81513788041275</v>
      </c>
      <c r="O18">
        <v>1.7206232015540699</v>
      </c>
      <c r="P18">
        <v>2.0001475110134201</v>
      </c>
      <c r="Q18">
        <v>1.7899531023737001</v>
      </c>
      <c r="R18">
        <v>1.73678323062942</v>
      </c>
      <c r="S18">
        <v>1.75363935912985</v>
      </c>
      <c r="T18">
        <v>1.82380052286844</v>
      </c>
      <c r="U18">
        <v>1.8041180412117599</v>
      </c>
      <c r="V18">
        <v>1.7373096831128401</v>
      </c>
      <c r="W18">
        <v>1.6900322285556799</v>
      </c>
      <c r="X18">
        <v>1.81235195716939</v>
      </c>
      <c r="Y18">
        <v>1.89215430688161</v>
      </c>
      <c r="Z18">
        <v>1.8082773516033901</v>
      </c>
      <c r="AA18">
        <v>1.8046602682116899</v>
      </c>
      <c r="AB18">
        <v>1.82757004427917</v>
      </c>
      <c r="AC18">
        <v>1.8568735945500101</v>
      </c>
      <c r="AD18">
        <v>1.74198053211327</v>
      </c>
      <c r="AE18">
        <v>1.8334152726690101</v>
      </c>
      <c r="AF18">
        <v>1.8165640562926499</v>
      </c>
      <c r="AG18">
        <v>1.85369118661368</v>
      </c>
      <c r="AJ18" s="2">
        <f>AVERAGE(D18:AG18)</f>
        <v>1.8029818955310277</v>
      </c>
      <c r="AK18" s="2">
        <f>_xlfn.STDEV.S(D18:AG18)</f>
        <v>5.9479093147937541E-2</v>
      </c>
      <c r="AM18" s="1"/>
      <c r="AN18" s="1"/>
      <c r="AO18" s="1"/>
      <c r="AP18" s="1"/>
      <c r="AQ18" s="1"/>
    </row>
    <row r="19" spans="4:43" ht="15.75" x14ac:dyDescent="0.25">
      <c r="D19">
        <v>4.0429748867381301</v>
      </c>
      <c r="E19">
        <v>4.55535688289633</v>
      </c>
      <c r="F19">
        <v>4.1465902958419303</v>
      </c>
      <c r="G19">
        <v>4.6733672197695801</v>
      </c>
      <c r="H19">
        <v>4.4921407002770097</v>
      </c>
      <c r="I19">
        <v>4.2728957249144601</v>
      </c>
      <c r="J19">
        <v>4.25004563066532</v>
      </c>
      <c r="K19">
        <v>4.8877567246498499</v>
      </c>
      <c r="L19">
        <v>4.4698851967317097</v>
      </c>
      <c r="M19">
        <v>4.3370682736611297</v>
      </c>
      <c r="N19">
        <v>4.8679534541362299</v>
      </c>
      <c r="O19">
        <v>4.1330677869524601</v>
      </c>
      <c r="P19">
        <v>4.5020165346529399</v>
      </c>
      <c r="Q19">
        <v>4.4673492480258403</v>
      </c>
      <c r="R19">
        <v>4.1735554946246003</v>
      </c>
      <c r="S19">
        <v>4.4763992157218997</v>
      </c>
      <c r="T19">
        <v>4.2668210284985797</v>
      </c>
      <c r="U19">
        <v>4.2589184859381399</v>
      </c>
      <c r="V19">
        <v>4.6182162315406101</v>
      </c>
      <c r="W19">
        <v>4.4315088705945103</v>
      </c>
      <c r="X19">
        <v>4.1051374805569596</v>
      </c>
      <c r="Y19">
        <v>4.6988128504047699</v>
      </c>
      <c r="Z19">
        <v>5.5829410701107802</v>
      </c>
      <c r="AA19">
        <v>4.2330147478403903</v>
      </c>
      <c r="AB19">
        <v>4.4537330095829697</v>
      </c>
      <c r="AC19">
        <v>4.2705770102355203</v>
      </c>
      <c r="AD19">
        <v>4.1886601592377097</v>
      </c>
      <c r="AE19">
        <v>4.4686149610346799</v>
      </c>
      <c r="AF19">
        <v>4.4318547900430598</v>
      </c>
      <c r="AG19">
        <v>4.36159297491663</v>
      </c>
      <c r="AJ19" s="2">
        <f t="shared" ref="AJ19:AJ22" si="5">AVERAGE(D19:AG19)</f>
        <v>4.4372942313598243</v>
      </c>
      <c r="AK19" s="2">
        <f t="shared" ref="AK19:AK22" si="6">_xlfn.STDEV.S(D19:AG19)</f>
        <v>0.30321350990948942</v>
      </c>
      <c r="AM19" s="1"/>
      <c r="AN19" s="1"/>
      <c r="AO19" s="1"/>
      <c r="AP19" s="1"/>
      <c r="AQ19" s="1"/>
    </row>
    <row r="20" spans="4:43" ht="15.75" x14ac:dyDescent="0.25">
      <c r="D20">
        <v>9.9115372769737302</v>
      </c>
      <c r="E20">
        <v>8.1081318685581198</v>
      </c>
      <c r="F20">
        <v>10.007303891941</v>
      </c>
      <c r="G20">
        <v>8.5579010384910106</v>
      </c>
      <c r="H20">
        <v>9.5102453698225897</v>
      </c>
      <c r="I20">
        <v>7.4683606523339803</v>
      </c>
      <c r="J20">
        <v>13.194343381673701</v>
      </c>
      <c r="K20">
        <v>16.192024886740398</v>
      </c>
      <c r="L20">
        <v>9.0125243131045192</v>
      </c>
      <c r="M20">
        <v>7.6995668895711704</v>
      </c>
      <c r="N20">
        <v>9.3954508513314305</v>
      </c>
      <c r="O20">
        <v>9.6910798476327003</v>
      </c>
      <c r="P20">
        <v>10.988337518457801</v>
      </c>
      <c r="Q20">
        <v>9.1180982015559007</v>
      </c>
      <c r="R20">
        <v>9.5154283281457204</v>
      </c>
      <c r="S20">
        <v>9.0807033893627391</v>
      </c>
      <c r="T20">
        <v>10.769129507627399</v>
      </c>
      <c r="U20">
        <v>9.3632378140237496</v>
      </c>
      <c r="V20">
        <v>10.8582639769841</v>
      </c>
      <c r="W20">
        <v>10.8988919360996</v>
      </c>
      <c r="X20">
        <v>6.7412094856190699</v>
      </c>
      <c r="Y20">
        <v>10.615054588589899</v>
      </c>
      <c r="Z20">
        <v>11.7728139201818</v>
      </c>
      <c r="AA20">
        <v>10.288703963119699</v>
      </c>
      <c r="AB20">
        <v>7.9635740497680896</v>
      </c>
      <c r="AC20">
        <v>8.8793986408463699</v>
      </c>
      <c r="AD20">
        <v>11.142546323562</v>
      </c>
      <c r="AE20">
        <v>11.7798439807296</v>
      </c>
      <c r="AF20">
        <v>8.3457735971100693</v>
      </c>
      <c r="AG20">
        <v>8.8360789300011895</v>
      </c>
      <c r="AJ20" s="2">
        <f t="shared" si="5"/>
        <v>9.85685194733197</v>
      </c>
      <c r="AK20" s="2">
        <f t="shared" si="6"/>
        <v>1.8619751337369903</v>
      </c>
      <c r="AM20" s="1"/>
      <c r="AN20" s="1"/>
      <c r="AO20" s="1"/>
      <c r="AP20" s="1"/>
      <c r="AQ20" s="1"/>
    </row>
    <row r="21" spans="4:43" ht="15.75" x14ac:dyDescent="0.25">
      <c r="D21">
        <v>16.110145745461999</v>
      </c>
      <c r="E21">
        <v>20.307865269219601</v>
      </c>
      <c r="F21">
        <v>12.0335665770644</v>
      </c>
      <c r="G21">
        <v>14.105860579246199</v>
      </c>
      <c r="H21">
        <v>14.598332769184401</v>
      </c>
      <c r="I21">
        <v>13.8540160345646</v>
      </c>
      <c r="J21">
        <v>13.576221850766901</v>
      </c>
      <c r="K21">
        <v>28.2874632780489</v>
      </c>
      <c r="L21">
        <v>16.204096170423199</v>
      </c>
      <c r="M21">
        <v>17.653577128234598</v>
      </c>
      <c r="N21">
        <v>12.0078095781447</v>
      </c>
      <c r="O21">
        <v>16.658422237916501</v>
      </c>
      <c r="P21">
        <v>17.373501514400999</v>
      </c>
      <c r="Q21">
        <v>19.201122717839599</v>
      </c>
      <c r="R21">
        <v>11.722756630004399</v>
      </c>
      <c r="S21">
        <v>13.5774117002642</v>
      </c>
      <c r="T21">
        <v>14.3688717919149</v>
      </c>
      <c r="U21">
        <v>12.0898495369334</v>
      </c>
      <c r="V21">
        <v>15.716376746231401</v>
      </c>
      <c r="W21">
        <v>19.287355790018399</v>
      </c>
      <c r="X21">
        <v>12.123504262677899</v>
      </c>
      <c r="Y21">
        <v>15.7786679801949</v>
      </c>
      <c r="Z21">
        <v>12.8620579464159</v>
      </c>
      <c r="AA21">
        <v>19.369471593656801</v>
      </c>
      <c r="AB21">
        <v>17.529175568995498</v>
      </c>
      <c r="AC21">
        <v>19.425635347804299</v>
      </c>
      <c r="AD21">
        <v>17.402570691177001</v>
      </c>
      <c r="AE21">
        <v>14.2764776326696</v>
      </c>
      <c r="AF21">
        <v>14.572868150878101</v>
      </c>
      <c r="AG21">
        <v>15.3048944020249</v>
      </c>
      <c r="AJ21" s="2">
        <f t="shared" si="5"/>
        <v>15.912664907412607</v>
      </c>
      <c r="AK21" s="2">
        <f t="shared" si="6"/>
        <v>3.4400103098866195</v>
      </c>
      <c r="AM21" s="1"/>
      <c r="AN21" s="1"/>
      <c r="AO21" s="1"/>
      <c r="AP21" s="1"/>
      <c r="AQ21" s="1"/>
    </row>
    <row r="22" spans="4:43" ht="15.75" x14ac:dyDescent="0.25">
      <c r="D22">
        <v>15.9368867979512</v>
      </c>
      <c r="E22">
        <v>13.2417388356934</v>
      </c>
      <c r="F22">
        <v>15.765033784988001</v>
      </c>
      <c r="G22">
        <v>12.776821462232499</v>
      </c>
      <c r="H22">
        <v>14.622495862268201</v>
      </c>
      <c r="I22">
        <v>17.294679454004001</v>
      </c>
      <c r="J22">
        <v>10.4054139773007</v>
      </c>
      <c r="K22">
        <v>10.680530567802</v>
      </c>
      <c r="L22">
        <v>11.5205824034897</v>
      </c>
      <c r="M22">
        <v>11.526323753498099</v>
      </c>
      <c r="N22">
        <v>17.973588065961799</v>
      </c>
      <c r="O22">
        <v>15.8818751427027</v>
      </c>
      <c r="P22">
        <v>13.623468594822899</v>
      </c>
      <c r="Q22">
        <v>18.531218844780799</v>
      </c>
      <c r="R22">
        <v>20.563149913922999</v>
      </c>
      <c r="S22">
        <v>20.653195594456399</v>
      </c>
      <c r="T22">
        <v>18.179023120302901</v>
      </c>
      <c r="U22">
        <v>15.728489556482799</v>
      </c>
      <c r="V22">
        <v>14.2368779589985</v>
      </c>
      <c r="W22">
        <v>16.087827574656099</v>
      </c>
      <c r="X22">
        <v>16.740304639605501</v>
      </c>
      <c r="Y22">
        <v>9.8017989106842407</v>
      </c>
      <c r="Z22">
        <v>16.0275082331151</v>
      </c>
      <c r="AA22">
        <v>16.3917885219868</v>
      </c>
      <c r="AB22">
        <v>18.121315464198599</v>
      </c>
      <c r="AC22">
        <v>17.649851574029</v>
      </c>
      <c r="AD22">
        <v>14.550259896947599</v>
      </c>
      <c r="AE22">
        <v>13.6575236408652</v>
      </c>
      <c r="AF22">
        <v>14.4867926389355</v>
      </c>
      <c r="AG22">
        <v>20.389395980014701</v>
      </c>
      <c r="AJ22" s="2">
        <f t="shared" si="5"/>
        <v>15.434858692223264</v>
      </c>
      <c r="AK22" s="2">
        <f t="shared" si="6"/>
        <v>2.957093154977454</v>
      </c>
      <c r="AM22" s="1"/>
      <c r="AN22" s="1"/>
      <c r="AO22" s="1"/>
      <c r="AP22" s="1"/>
      <c r="AQ22" s="1"/>
    </row>
    <row r="23" spans="4:43" ht="15.75" x14ac:dyDescent="0.25">
      <c r="AJ23" s="1"/>
      <c r="AK23" s="1"/>
      <c r="AM23" s="1"/>
      <c r="AN23" s="1"/>
      <c r="AO23" s="1"/>
      <c r="AP23" s="1"/>
      <c r="AQ23" s="1"/>
    </row>
    <row r="24" spans="4:43" ht="15.75" x14ac:dyDescent="0.25">
      <c r="AJ24" s="1" t="s">
        <v>0</v>
      </c>
      <c r="AK24" s="1" t="s">
        <v>2</v>
      </c>
      <c r="AM24" s="1"/>
      <c r="AN24" s="1"/>
      <c r="AO24" s="1"/>
      <c r="AP24" s="1"/>
      <c r="AQ24" s="1"/>
    </row>
    <row r="25" spans="4:43" ht="15.75" x14ac:dyDescent="0.25">
      <c r="D25">
        <v>1.7726410311567</v>
      </c>
      <c r="E25">
        <v>1.8577364979563</v>
      </c>
      <c r="F25">
        <v>1.9352304731141201</v>
      </c>
      <c r="G25">
        <v>1.81173997929446</v>
      </c>
      <c r="H25">
        <v>1.8789391678785801</v>
      </c>
      <c r="I25">
        <v>1.79303547008581</v>
      </c>
      <c r="J25">
        <v>1.8012028126703501</v>
      </c>
      <c r="K25">
        <v>1.9623295145912301</v>
      </c>
      <c r="L25">
        <v>1.8310178452438399</v>
      </c>
      <c r="M25">
        <v>1.83349207581136</v>
      </c>
      <c r="N25">
        <v>2.0674392367900398</v>
      </c>
      <c r="O25">
        <v>1.7282170006011</v>
      </c>
      <c r="P25">
        <v>1.5870270850128101</v>
      </c>
      <c r="Q25">
        <v>1.7353818718435501</v>
      </c>
      <c r="R25">
        <v>1.7840202938212699</v>
      </c>
      <c r="S25">
        <v>1.81235426605973</v>
      </c>
      <c r="T25">
        <v>1.8088680587899399</v>
      </c>
      <c r="U25">
        <v>1.8404204579738801</v>
      </c>
      <c r="V25">
        <v>1.8937968632536599</v>
      </c>
      <c r="W25">
        <v>1.65717862705524</v>
      </c>
      <c r="X25">
        <v>1.8245689620210901</v>
      </c>
      <c r="Y25">
        <v>1.69377397409773</v>
      </c>
      <c r="Z25">
        <v>1.8140137759633199</v>
      </c>
      <c r="AA25">
        <v>1.79277087145936</v>
      </c>
      <c r="AB25">
        <v>1.81660096227818</v>
      </c>
      <c r="AC25">
        <v>1.90945497169249</v>
      </c>
      <c r="AD25">
        <v>1.7649355860809799</v>
      </c>
      <c r="AE25">
        <v>1.8699091241907</v>
      </c>
      <c r="AF25">
        <v>1.6391390312748499</v>
      </c>
      <c r="AG25">
        <v>1.8375740652777499</v>
      </c>
      <c r="AJ25" s="2">
        <f>AVERAGE(D25:AG25)</f>
        <v>1.8118269984446806</v>
      </c>
      <c r="AK25" s="2">
        <f>_xlfn.STDEV.S(D25:AG25)</f>
        <v>9.6194784535936981E-2</v>
      </c>
      <c r="AM25" s="1"/>
      <c r="AN25" s="1"/>
      <c r="AO25" s="1"/>
      <c r="AP25" s="1"/>
      <c r="AQ25" s="1"/>
    </row>
    <row r="26" spans="4:43" ht="15.75" x14ac:dyDescent="0.25">
      <c r="D26">
        <v>4.24406899844747</v>
      </c>
      <c r="E26">
        <v>4.1741810956337497</v>
      </c>
      <c r="F26">
        <v>4.9293278998714403</v>
      </c>
      <c r="G26">
        <v>4.6745741425016298</v>
      </c>
      <c r="H26">
        <v>4.2452762949897904</v>
      </c>
      <c r="I26">
        <v>4.36466805569854</v>
      </c>
      <c r="J26">
        <v>4.5103691180101402</v>
      </c>
      <c r="K26">
        <v>4.7465601181252</v>
      </c>
      <c r="L26">
        <v>4.4706225189328004</v>
      </c>
      <c r="M26">
        <v>3.8883532696387499</v>
      </c>
      <c r="N26">
        <v>4.3044837153560298</v>
      </c>
      <c r="O26">
        <v>4.45392761377654</v>
      </c>
      <c r="P26">
        <v>4.6280004207387897</v>
      </c>
      <c r="Q26">
        <v>4.7150065365251903</v>
      </c>
      <c r="R26">
        <v>3.8763473126605401</v>
      </c>
      <c r="S26">
        <v>4.59171289243627</v>
      </c>
      <c r="T26">
        <v>4.5915142432653004</v>
      </c>
      <c r="U26">
        <v>4.4227130088920399</v>
      </c>
      <c r="V26">
        <v>4.5465311653869502</v>
      </c>
      <c r="W26">
        <v>3.99296765709131</v>
      </c>
      <c r="X26">
        <v>4.2253859385110797</v>
      </c>
      <c r="Y26">
        <v>4.6646866098416897</v>
      </c>
      <c r="Z26">
        <v>4.8044482628825396</v>
      </c>
      <c r="AA26">
        <v>4.4721628011557302</v>
      </c>
      <c r="AB26">
        <v>4.6587312062628197</v>
      </c>
      <c r="AC26">
        <v>4.2638158446765999</v>
      </c>
      <c r="AD26">
        <v>4.2007617014675098</v>
      </c>
      <c r="AE26">
        <v>4.1624077558271502</v>
      </c>
      <c r="AF26">
        <v>4.14445987731182</v>
      </c>
      <c r="AG26">
        <v>4.9066692451219396</v>
      </c>
      <c r="AJ26" s="2">
        <f t="shared" ref="AJ26:AJ29" si="7">AVERAGE(D26:AG26)</f>
        <v>4.4291578440345782</v>
      </c>
      <c r="AK26" s="2">
        <f t="shared" ref="AK26:AK29" si="8">_xlfn.STDEV.S(D26:AG26)</f>
        <v>0.28169191213020006</v>
      </c>
      <c r="AM26" s="1"/>
      <c r="AN26" s="1"/>
      <c r="AO26" s="1"/>
      <c r="AP26" s="1"/>
      <c r="AQ26" s="1"/>
    </row>
    <row r="27" spans="4:43" ht="15.75" x14ac:dyDescent="0.25">
      <c r="D27">
        <v>9.6725271887059492</v>
      </c>
      <c r="E27">
        <v>8.4672714277119301</v>
      </c>
      <c r="F27">
        <v>8.6483311760862698</v>
      </c>
      <c r="G27">
        <v>8.3954321216777306</v>
      </c>
      <c r="H27">
        <v>8.8079281383906594</v>
      </c>
      <c r="I27">
        <v>8.7185919238132001</v>
      </c>
      <c r="J27">
        <v>10.6290992994306</v>
      </c>
      <c r="K27">
        <v>12.403128152489</v>
      </c>
      <c r="L27">
        <v>8.6006533967403591</v>
      </c>
      <c r="M27">
        <v>10.0537132146852</v>
      </c>
      <c r="N27">
        <v>9.2394462279447307</v>
      </c>
      <c r="O27">
        <v>11.702035118810601</v>
      </c>
      <c r="P27">
        <v>10.901057953465299</v>
      </c>
      <c r="Q27">
        <v>9.6193530092048896</v>
      </c>
      <c r="R27">
        <v>10.2563869308976</v>
      </c>
      <c r="S27">
        <v>8.8201445124739006</v>
      </c>
      <c r="T27">
        <v>11.9642397897788</v>
      </c>
      <c r="U27">
        <v>9.6333444798045793</v>
      </c>
      <c r="V27">
        <v>11.3597571540922</v>
      </c>
      <c r="W27">
        <v>10.111166287623499</v>
      </c>
      <c r="X27">
        <v>8.6799240013703205</v>
      </c>
      <c r="Y27">
        <v>9.0539147166650302</v>
      </c>
      <c r="Z27">
        <v>10.0750440823935</v>
      </c>
      <c r="AA27">
        <v>8.04866126798529</v>
      </c>
      <c r="AB27">
        <v>8.3257490115334001</v>
      </c>
      <c r="AC27">
        <v>8.8167158807213806</v>
      </c>
      <c r="AD27">
        <v>9.5864252059400403</v>
      </c>
      <c r="AE27">
        <v>10.396859180765899</v>
      </c>
      <c r="AF27">
        <v>10.3686046111512</v>
      </c>
      <c r="AG27">
        <v>11.0493166431761</v>
      </c>
      <c r="AJ27" s="2">
        <f t="shared" si="7"/>
        <v>9.7468274035176368</v>
      </c>
      <c r="AK27" s="2">
        <f t="shared" si="8"/>
        <v>1.1758174597000728</v>
      </c>
      <c r="AM27" s="1"/>
      <c r="AN27" s="1"/>
      <c r="AO27" s="1"/>
      <c r="AP27" s="1"/>
      <c r="AQ27" s="1"/>
    </row>
    <row r="28" spans="4:43" ht="15.75" x14ac:dyDescent="0.25">
      <c r="D28">
        <v>20.246420545667299</v>
      </c>
      <c r="E28">
        <v>17.449198067408499</v>
      </c>
      <c r="F28">
        <v>11.186661482544899</v>
      </c>
      <c r="G28">
        <v>14.553342158156401</v>
      </c>
      <c r="H28">
        <v>11.526868071192901</v>
      </c>
      <c r="I28">
        <v>16.222187453499199</v>
      </c>
      <c r="J28">
        <v>16.8836010107694</v>
      </c>
      <c r="K28">
        <v>27.086451925653499</v>
      </c>
      <c r="L28">
        <v>14.642440378242201</v>
      </c>
      <c r="M28">
        <v>13.608631246189701</v>
      </c>
      <c r="N28">
        <v>12.5579415151817</v>
      </c>
      <c r="O28">
        <v>16.726224534633399</v>
      </c>
      <c r="P28">
        <v>18.373126143781299</v>
      </c>
      <c r="Q28">
        <v>18.137700078106501</v>
      </c>
      <c r="R28">
        <v>12.5743230579494</v>
      </c>
      <c r="S28">
        <v>19.938556148582901</v>
      </c>
      <c r="T28">
        <v>18.634890453372702</v>
      </c>
      <c r="U28">
        <v>14.777994794477999</v>
      </c>
      <c r="V28">
        <v>11.872398070975599</v>
      </c>
      <c r="W28">
        <v>13.346784995313699</v>
      </c>
      <c r="X28">
        <v>13.9962888913133</v>
      </c>
      <c r="Y28">
        <v>20.000185662725201</v>
      </c>
      <c r="Z28">
        <v>9.0244000684425103</v>
      </c>
      <c r="AA28">
        <v>20.8579007483895</v>
      </c>
      <c r="AB28">
        <v>18.650689109839199</v>
      </c>
      <c r="AC28">
        <v>16.821093835024499</v>
      </c>
      <c r="AD28">
        <v>15.4623113601924</v>
      </c>
      <c r="AE28">
        <v>12.5761383437265</v>
      </c>
      <c r="AF28">
        <v>15.547565718793701</v>
      </c>
      <c r="AG28">
        <v>15.982699021137501</v>
      </c>
      <c r="AJ28" s="2">
        <f t="shared" si="7"/>
        <v>15.975500496376117</v>
      </c>
      <c r="AK28" s="2">
        <f t="shared" si="8"/>
        <v>3.6728919115884118</v>
      </c>
      <c r="AM28" s="1"/>
      <c r="AN28" s="1"/>
      <c r="AO28" s="1"/>
      <c r="AP28" s="1"/>
      <c r="AQ28" s="1"/>
    </row>
    <row r="29" spans="4:43" ht="15.75" x14ac:dyDescent="0.25">
      <c r="D29">
        <v>13.8924700877369</v>
      </c>
      <c r="E29">
        <v>16.950358581758</v>
      </c>
      <c r="F29">
        <v>13.250447434171599</v>
      </c>
      <c r="G29">
        <v>14.216990687301699</v>
      </c>
      <c r="H29">
        <v>14.8970919660812</v>
      </c>
      <c r="I29">
        <v>20.295288051579501</v>
      </c>
      <c r="J29">
        <v>11.7045393284957</v>
      </c>
      <c r="K29">
        <v>11.8941643176064</v>
      </c>
      <c r="L29">
        <v>11.5143827196259</v>
      </c>
      <c r="M29">
        <v>15.463729464610999</v>
      </c>
      <c r="N29">
        <v>17.5287981450278</v>
      </c>
      <c r="O29">
        <v>17.1437954890167</v>
      </c>
      <c r="P29">
        <v>20.551492201747401</v>
      </c>
      <c r="Q29">
        <v>14.381436601785801</v>
      </c>
      <c r="R29">
        <v>14.606074485404299</v>
      </c>
      <c r="S29">
        <v>17.017440505204402</v>
      </c>
      <c r="T29">
        <v>15.2278976885598</v>
      </c>
      <c r="U29">
        <v>13.2205932310754</v>
      </c>
      <c r="V29">
        <v>15.315405169386899</v>
      </c>
      <c r="W29">
        <v>16.6490096325842</v>
      </c>
      <c r="X29">
        <v>13.371617630818699</v>
      </c>
      <c r="Y29">
        <v>15.400577787520101</v>
      </c>
      <c r="Z29">
        <v>10.042138816529601</v>
      </c>
      <c r="AA29">
        <v>14.1375971092436</v>
      </c>
      <c r="AB29">
        <v>11.6813951590297</v>
      </c>
      <c r="AC29">
        <v>14.105139265049299</v>
      </c>
      <c r="AD29">
        <v>15.056736375130701</v>
      </c>
      <c r="AE29">
        <v>19.150869764994201</v>
      </c>
      <c r="AF29">
        <v>17.012531661478299</v>
      </c>
      <c r="AG29">
        <v>19.065827137244501</v>
      </c>
      <c r="AJ29" s="2">
        <f t="shared" si="7"/>
        <v>15.158194549859974</v>
      </c>
      <c r="AK29" s="2">
        <f t="shared" si="8"/>
        <v>2.6201747821893324</v>
      </c>
      <c r="AM29" s="1"/>
      <c r="AN29" s="1"/>
      <c r="AO29" s="1"/>
      <c r="AP29" s="1"/>
      <c r="AQ29" s="1"/>
    </row>
    <row r="30" spans="4:43" ht="15.75" x14ac:dyDescent="0.25">
      <c r="AJ30" s="1"/>
      <c r="AK30" s="1"/>
      <c r="AM30" s="1"/>
      <c r="AN30" s="1"/>
      <c r="AO30" s="1"/>
      <c r="AP30" s="1"/>
      <c r="AQ30" s="1"/>
    </row>
    <row r="31" spans="4:43" ht="15.75" x14ac:dyDescent="0.25">
      <c r="AJ31" s="1"/>
      <c r="AK31" s="1"/>
      <c r="AM31" s="1"/>
      <c r="AN31" s="1"/>
      <c r="AO31" s="1"/>
      <c r="AP31" s="1"/>
      <c r="AQ31" s="1"/>
    </row>
    <row r="32" spans="4:43" ht="15.75" x14ac:dyDescent="0.25">
      <c r="AJ32" t="s">
        <v>7</v>
      </c>
      <c r="AK32" s="1"/>
      <c r="AM32" s="1"/>
      <c r="AN32" s="1"/>
      <c r="AO32" s="1"/>
      <c r="AP32" s="1"/>
      <c r="AQ32" s="1"/>
    </row>
    <row r="33" spans="4:43" ht="15.75" x14ac:dyDescent="0.25">
      <c r="D33">
        <v>5.1778602264086002</v>
      </c>
      <c r="E33">
        <v>6.0791803228982104</v>
      </c>
      <c r="F33">
        <v>5.2752833374918398</v>
      </c>
      <c r="G33">
        <v>4.8447592051463104</v>
      </c>
      <c r="H33">
        <v>6.3057585475320197</v>
      </c>
      <c r="I33">
        <v>5.51333925975268</v>
      </c>
      <c r="J33">
        <v>4.5311874637299203</v>
      </c>
      <c r="K33">
        <v>4.0279385985444698</v>
      </c>
      <c r="L33">
        <v>5.1697088912263602</v>
      </c>
      <c r="M33">
        <v>5.2327649318642999</v>
      </c>
      <c r="N33">
        <v>4.0165727707623002</v>
      </c>
      <c r="O33">
        <v>3.5738790175391402</v>
      </c>
      <c r="P33">
        <v>6.1018826950819598</v>
      </c>
      <c r="Q33">
        <v>5.7841806023560096</v>
      </c>
      <c r="R33">
        <v>5.7787833289403396</v>
      </c>
      <c r="S33">
        <v>5.5176180272169999</v>
      </c>
      <c r="T33">
        <v>6.6001740576792303</v>
      </c>
      <c r="U33">
        <v>6.0622395552752399</v>
      </c>
      <c r="V33">
        <v>4.8634391328489999</v>
      </c>
      <c r="W33">
        <v>5.20290845034833</v>
      </c>
      <c r="X33">
        <v>3.3585215829958099</v>
      </c>
      <c r="Y33">
        <v>2.8400763178326098</v>
      </c>
      <c r="Z33">
        <v>4.4227039163681399</v>
      </c>
      <c r="AA33">
        <v>4.2813936687299403</v>
      </c>
      <c r="AB33">
        <v>4.7698857739823497</v>
      </c>
      <c r="AC33">
        <v>3.8157501043479298</v>
      </c>
      <c r="AD33">
        <v>4.7104454405376899</v>
      </c>
      <c r="AE33">
        <v>7.8681627505083602</v>
      </c>
      <c r="AF33">
        <v>5.9960688472135599</v>
      </c>
      <c r="AG33">
        <v>5.8007505918762403</v>
      </c>
      <c r="AJ33" s="2">
        <f>AVERAGE(D33:AG33)</f>
        <v>5.1174405805678624</v>
      </c>
      <c r="AK33" s="2">
        <f>_xlfn.STDEV.S(D33:AG33)</f>
        <v>1.0693231414001445</v>
      </c>
      <c r="AM33" s="1"/>
      <c r="AN33" s="1"/>
      <c r="AO33" s="1"/>
      <c r="AP33" s="1"/>
      <c r="AQ33" s="1"/>
    </row>
    <row r="34" spans="4:43" ht="15.75" x14ac:dyDescent="0.25">
      <c r="D34">
        <v>10.5818639904719</v>
      </c>
      <c r="E34">
        <v>8.4846065560452608</v>
      </c>
      <c r="F34">
        <v>7.5543395691030604</v>
      </c>
      <c r="G34">
        <v>6.6589127029649804</v>
      </c>
      <c r="H34">
        <v>7.8488271607362199</v>
      </c>
      <c r="I34">
        <v>11.4462925928221</v>
      </c>
      <c r="J34">
        <v>9.6166712547783408</v>
      </c>
      <c r="K34">
        <v>10.152161216394999</v>
      </c>
      <c r="L34">
        <v>7.9632009400013004</v>
      </c>
      <c r="M34">
        <v>10.802134906389499</v>
      </c>
      <c r="N34">
        <v>5.2752902138958797</v>
      </c>
      <c r="O34">
        <v>11.943851411908801</v>
      </c>
      <c r="P34">
        <v>9.7289779357400707</v>
      </c>
      <c r="Q34">
        <v>11.6141057301252</v>
      </c>
      <c r="R34">
        <v>7.7456719339614803</v>
      </c>
      <c r="S34">
        <v>8.4145540178230593</v>
      </c>
      <c r="T34">
        <v>5.6088746864602603</v>
      </c>
      <c r="U34">
        <v>8.2544403445142098</v>
      </c>
      <c r="V34">
        <v>9.1135133311022898</v>
      </c>
      <c r="W34">
        <v>11.637667005168799</v>
      </c>
      <c r="X34">
        <v>8.0438549990781301</v>
      </c>
      <c r="Y34">
        <v>9.8048695636824696</v>
      </c>
      <c r="Z34">
        <v>10.2154668900752</v>
      </c>
      <c r="AA34">
        <v>9.6743082235271096</v>
      </c>
      <c r="AB34">
        <v>8.9013484693237892</v>
      </c>
      <c r="AC34">
        <v>8.9243889948751995</v>
      </c>
      <c r="AD34">
        <v>9.2594313414015499</v>
      </c>
      <c r="AE34">
        <v>6.0073193608671298</v>
      </c>
      <c r="AF34">
        <v>8.9590387516474799</v>
      </c>
      <c r="AG34">
        <v>8.57400679464196</v>
      </c>
      <c r="AJ34" s="2">
        <f t="shared" ref="AJ34:AJ35" si="9">AVERAGE(D34:AG34)</f>
        <v>8.9603330296509238</v>
      </c>
      <c r="AK34" s="2">
        <f t="shared" ref="AK34:AK35" si="10">_xlfn.STDEV.S(D34:AG34)</f>
        <v>1.7339802793500168</v>
      </c>
      <c r="AM34" s="2"/>
      <c r="AN34" s="2"/>
      <c r="AO34" s="1"/>
      <c r="AP34" s="1"/>
      <c r="AQ34" s="1"/>
    </row>
    <row r="35" spans="4:43" ht="15.75" x14ac:dyDescent="0.25">
      <c r="D35">
        <v>12.235989970937601</v>
      </c>
      <c r="E35">
        <v>6.5766373517760197</v>
      </c>
      <c r="F35">
        <v>12.2342082328598</v>
      </c>
      <c r="G35">
        <v>8.6696446830833196</v>
      </c>
      <c r="H35">
        <v>8.0005494747902706</v>
      </c>
      <c r="I35">
        <v>10.506891547915</v>
      </c>
      <c r="J35">
        <v>11.775919841628699</v>
      </c>
      <c r="K35">
        <v>10.990130982148701</v>
      </c>
      <c r="L35">
        <v>11.1796788996568</v>
      </c>
      <c r="M35">
        <v>10.845196190272</v>
      </c>
      <c r="N35">
        <v>10.069968198652999</v>
      </c>
      <c r="O35">
        <v>7.77833427597204</v>
      </c>
      <c r="P35">
        <v>9.0298697004557695</v>
      </c>
      <c r="Q35">
        <v>9.4921088716425803</v>
      </c>
      <c r="R35">
        <v>9.7745865268586503</v>
      </c>
      <c r="S35">
        <v>12.744853982555201</v>
      </c>
      <c r="T35">
        <v>6.3943852104072896</v>
      </c>
      <c r="U35">
        <v>9.0661965967320306</v>
      </c>
      <c r="V35">
        <v>10.2146430032711</v>
      </c>
      <c r="W35">
        <v>9.5411570318478098</v>
      </c>
      <c r="X35">
        <v>10.5582144954921</v>
      </c>
      <c r="Y35">
        <v>8.8775553858188605</v>
      </c>
      <c r="Z35">
        <v>10.75725071864</v>
      </c>
      <c r="AA35">
        <v>5.2970237580805399</v>
      </c>
      <c r="AB35">
        <v>10.5362631327733</v>
      </c>
      <c r="AC35">
        <v>8.5983168447049305</v>
      </c>
      <c r="AD35">
        <v>8.46833584962876</v>
      </c>
      <c r="AE35">
        <v>10.9947951511132</v>
      </c>
      <c r="AF35">
        <v>10.424998394263</v>
      </c>
      <c r="AG35">
        <v>10.566269758079599</v>
      </c>
      <c r="AJ35" s="2">
        <f t="shared" si="9"/>
        <v>9.7399991354019342</v>
      </c>
      <c r="AK35" s="2">
        <f t="shared" si="10"/>
        <v>1.7631628447430159</v>
      </c>
      <c r="AM35" s="2" t="s">
        <v>8</v>
      </c>
      <c r="AN35" s="2" t="s">
        <v>12</v>
      </c>
      <c r="AO35" s="1"/>
      <c r="AP35" s="1"/>
      <c r="AQ35" s="1"/>
    </row>
    <row r="36" spans="4:43" ht="15.75" x14ac:dyDescent="0.25">
      <c r="AJ36" s="2"/>
      <c r="AK36" s="2"/>
      <c r="AM36" s="2">
        <f>AVERAGE(D33:AG33,D38:AG38,D43:AG43,D48:AG48)</f>
        <v>5.024939353866861</v>
      </c>
      <c r="AN36" s="2">
        <f>_xlfn.STDEV.S(D33:AG33,D38:AG38,D43:AG43,D48:AG48)</f>
        <v>1.1658715994187689</v>
      </c>
      <c r="AO36" s="1"/>
      <c r="AP36" s="1"/>
      <c r="AQ36" s="1"/>
    </row>
    <row r="37" spans="4:43" ht="15.75" x14ac:dyDescent="0.25">
      <c r="AJ37" s="2"/>
      <c r="AK37" s="2"/>
      <c r="AM37" s="2">
        <f>AVERAGE(D34:AG34,D39:AG39,D44:AG44,D49:AG49)</f>
        <v>8.4087088764714721</v>
      </c>
      <c r="AN37" s="2">
        <f t="shared" ref="AN37:AN38" si="11">_xlfn.STDEV.S(D34:AG34,D39:AG39,D44:AG44,D49:AG49)</f>
        <v>1.6457605132189475</v>
      </c>
      <c r="AO37" s="1"/>
      <c r="AP37" s="1"/>
      <c r="AQ37" s="1"/>
    </row>
    <row r="38" spans="4:43" ht="15.75" x14ac:dyDescent="0.25">
      <c r="D38">
        <v>5.1216700895095402</v>
      </c>
      <c r="E38">
        <v>6.5428457118331496</v>
      </c>
      <c r="F38">
        <v>5.2685574311663501</v>
      </c>
      <c r="G38">
        <v>5.5117933117923599</v>
      </c>
      <c r="H38">
        <v>7.0948487508398204</v>
      </c>
      <c r="I38">
        <v>3.5840150609050601</v>
      </c>
      <c r="J38">
        <v>5.6753058401081899</v>
      </c>
      <c r="K38">
        <v>3.9280910333628598</v>
      </c>
      <c r="L38">
        <v>5.4510081351383599</v>
      </c>
      <c r="M38">
        <v>5.1314712871356898</v>
      </c>
      <c r="N38">
        <v>5.9970856243755799</v>
      </c>
      <c r="O38">
        <v>6.2366121728656099</v>
      </c>
      <c r="P38">
        <v>4.29490264437527</v>
      </c>
      <c r="Q38">
        <v>5.2707813589517603</v>
      </c>
      <c r="R38">
        <v>4.5544298342777898</v>
      </c>
      <c r="S38">
        <v>5.8162489598453897</v>
      </c>
      <c r="T38">
        <v>7.6959804370019897</v>
      </c>
      <c r="U38">
        <v>5.6680685599289999</v>
      </c>
      <c r="V38">
        <v>4.5773444593291996</v>
      </c>
      <c r="W38">
        <v>5.25727124790036</v>
      </c>
      <c r="X38">
        <v>4.2532206544162801</v>
      </c>
      <c r="Y38">
        <v>3.0157156159393002</v>
      </c>
      <c r="Z38">
        <v>3.8579361590177399</v>
      </c>
      <c r="AA38">
        <v>2.9004022777609002</v>
      </c>
      <c r="AB38">
        <v>4.9718577549977496</v>
      </c>
      <c r="AC38">
        <v>3.6731245544797799</v>
      </c>
      <c r="AD38">
        <v>5.1065531027153597</v>
      </c>
      <c r="AE38">
        <v>5.4531127289106101</v>
      </c>
      <c r="AF38">
        <v>6.3888111090413098</v>
      </c>
      <c r="AG38">
        <v>5.3476491542042499</v>
      </c>
      <c r="AJ38" s="2">
        <f>AVERAGE(D38:AG38)</f>
        <v>5.1215571687375538</v>
      </c>
      <c r="AK38" s="2">
        <f>_xlfn.STDEV.S(D38:AG38)</f>
        <v>1.1243172563999382</v>
      </c>
      <c r="AM38" s="2">
        <f>AVERAGE(D35:AG35,D40:AG40,D45:AG45,D50:AG50)</f>
        <v>10.070454472488542</v>
      </c>
      <c r="AN38" s="2">
        <f t="shared" si="11"/>
        <v>2.0086907962060647</v>
      </c>
      <c r="AO38" s="1"/>
      <c r="AP38" s="1"/>
      <c r="AQ38" s="1"/>
    </row>
    <row r="39" spans="4:43" ht="15.75" x14ac:dyDescent="0.25">
      <c r="D39">
        <v>9.1086490952515007</v>
      </c>
      <c r="E39">
        <v>7.7321035576641899</v>
      </c>
      <c r="F39">
        <v>7.8683133302704897</v>
      </c>
      <c r="G39">
        <v>7.1114984235519296</v>
      </c>
      <c r="H39">
        <v>7.0456790439183896</v>
      </c>
      <c r="I39">
        <v>8.0103631400651398</v>
      </c>
      <c r="J39">
        <v>6.7385922847986102</v>
      </c>
      <c r="K39">
        <v>7.7982699083649498</v>
      </c>
      <c r="L39">
        <v>5.9456238799659502</v>
      </c>
      <c r="M39">
        <v>5.9323857438435601</v>
      </c>
      <c r="N39">
        <v>4.9956451685958498</v>
      </c>
      <c r="O39">
        <v>9.4987429701201798</v>
      </c>
      <c r="P39">
        <v>9.7344634640431504</v>
      </c>
      <c r="Q39">
        <v>13.6336121819747</v>
      </c>
      <c r="R39">
        <v>7.9102326485186403</v>
      </c>
      <c r="S39">
        <v>8.5633492017109205</v>
      </c>
      <c r="T39">
        <v>9.3143882958207396</v>
      </c>
      <c r="U39">
        <v>9.9033113423262709</v>
      </c>
      <c r="V39">
        <v>9.3868154672445101</v>
      </c>
      <c r="W39">
        <v>10.876460233534599</v>
      </c>
      <c r="X39">
        <v>10.3004122588803</v>
      </c>
      <c r="Y39">
        <v>10.412693544577399</v>
      </c>
      <c r="Z39">
        <v>10.1151446933081</v>
      </c>
      <c r="AA39">
        <v>4.7384015201164997</v>
      </c>
      <c r="AB39">
        <v>8.59046401225498</v>
      </c>
      <c r="AC39">
        <v>7.4595139641293802</v>
      </c>
      <c r="AD39">
        <v>7.9771774327807004</v>
      </c>
      <c r="AE39">
        <v>9.0931453056484397</v>
      </c>
      <c r="AF39">
        <v>7.9585724917179199</v>
      </c>
      <c r="AG39">
        <v>8.6092960668906908</v>
      </c>
      <c r="AJ39" s="2">
        <f t="shared" ref="AJ39:AJ40" si="12">AVERAGE(D39:AG39)</f>
        <v>8.4121106890629562</v>
      </c>
      <c r="AK39" s="2">
        <f t="shared" ref="AK39:AK40" si="13">_xlfn.STDEV.S(D39:AG39)</f>
        <v>1.8418138377018534</v>
      </c>
      <c r="AM39" s="1"/>
      <c r="AN39" s="2"/>
      <c r="AO39" s="1"/>
      <c r="AP39" s="1"/>
      <c r="AQ39" s="1"/>
    </row>
    <row r="40" spans="4:43" ht="15.75" x14ac:dyDescent="0.25">
      <c r="D40">
        <v>10.945316284694799</v>
      </c>
      <c r="E40">
        <v>8.16706168904153</v>
      </c>
      <c r="F40">
        <v>10.877154742683601</v>
      </c>
      <c r="G40">
        <v>10.110081196577999</v>
      </c>
      <c r="H40">
        <v>8.4489604480498404</v>
      </c>
      <c r="I40">
        <v>11.3130179087337</v>
      </c>
      <c r="J40">
        <v>9.9169521938999896</v>
      </c>
      <c r="K40">
        <v>11.400578852799301</v>
      </c>
      <c r="L40">
        <v>13.677283854044299</v>
      </c>
      <c r="M40">
        <v>11.6342056115293</v>
      </c>
      <c r="N40">
        <v>13.3753346609696</v>
      </c>
      <c r="O40">
        <v>7.2088110926111897</v>
      </c>
      <c r="P40">
        <v>10.304684586915901</v>
      </c>
      <c r="Q40">
        <v>9.29682895897243</v>
      </c>
      <c r="R40">
        <v>7.4739370946614798</v>
      </c>
      <c r="S40">
        <v>13.277816245825999</v>
      </c>
      <c r="T40">
        <v>8.8969672467932508</v>
      </c>
      <c r="U40">
        <v>8.7708208648312596</v>
      </c>
      <c r="V40">
        <v>12.1713744379497</v>
      </c>
      <c r="W40">
        <v>13.399681040708399</v>
      </c>
      <c r="X40">
        <v>12.305901937906</v>
      </c>
      <c r="Y40">
        <v>10.5617217610701</v>
      </c>
      <c r="Z40">
        <v>7.2886955852222899</v>
      </c>
      <c r="AA40">
        <v>14.2765277373218</v>
      </c>
      <c r="AB40">
        <v>12.0262946615138</v>
      </c>
      <c r="AC40">
        <v>8.2105052441500206</v>
      </c>
      <c r="AD40">
        <v>8.8341746543474393</v>
      </c>
      <c r="AE40">
        <v>12.9770253679982</v>
      </c>
      <c r="AF40">
        <v>11.1352673535833</v>
      </c>
      <c r="AG40">
        <v>9.1574531977104296</v>
      </c>
      <c r="AJ40" s="2">
        <f t="shared" si="12"/>
        <v>10.581347883770563</v>
      </c>
      <c r="AK40" s="2">
        <f t="shared" si="13"/>
        <v>2.0668538873387403</v>
      </c>
      <c r="AM40" s="1" t="s">
        <v>9</v>
      </c>
      <c r="AN40" s="2" t="s">
        <v>11</v>
      </c>
      <c r="AO40" s="1"/>
      <c r="AP40" s="1"/>
      <c r="AQ40" s="1"/>
    </row>
    <row r="41" spans="4:43" ht="15.75" x14ac:dyDescent="0.25">
      <c r="AJ41" s="1"/>
      <c r="AK41" s="1"/>
      <c r="AM41" s="2">
        <f>AM36-AM7</f>
        <v>-4.6951128631712145</v>
      </c>
      <c r="AN41" s="2">
        <f>AM41/AM7*100</f>
        <v>-48.303370787877562</v>
      </c>
      <c r="AO41" s="1"/>
      <c r="AP41" s="1"/>
      <c r="AQ41" s="1"/>
    </row>
    <row r="42" spans="4:43" ht="15.75" x14ac:dyDescent="0.25">
      <c r="AJ42" s="1"/>
      <c r="AK42" s="1"/>
      <c r="AM42" s="2">
        <f t="shared" ref="AM42:AM43" si="14">AM37-AM8</f>
        <v>-7.6717863301861655</v>
      </c>
      <c r="AN42" s="2">
        <f t="shared" ref="AN42:AN43" si="15">AM42/AM8*100</f>
        <v>-47.708644737569379</v>
      </c>
      <c r="AO42" s="1"/>
      <c r="AP42" s="1"/>
      <c r="AQ42" s="1"/>
    </row>
    <row r="43" spans="4:43" ht="15.75" x14ac:dyDescent="0.25">
      <c r="D43">
        <v>5.9156373758244296</v>
      </c>
      <c r="E43">
        <v>5.6068237788817301</v>
      </c>
      <c r="F43">
        <v>5.8399481059139999</v>
      </c>
      <c r="G43">
        <v>5.0409639730889602</v>
      </c>
      <c r="H43">
        <v>6.7683808597679596</v>
      </c>
      <c r="I43">
        <v>3.6133093055470198</v>
      </c>
      <c r="J43">
        <v>5.1961201579066696</v>
      </c>
      <c r="K43">
        <v>4.0173780647598001</v>
      </c>
      <c r="L43">
        <v>4.9376633151986802</v>
      </c>
      <c r="M43">
        <v>4.89497499436564</v>
      </c>
      <c r="N43">
        <v>4.20665811765382</v>
      </c>
      <c r="O43">
        <v>6.0158769920042898</v>
      </c>
      <c r="P43">
        <v>5.1889289695529399</v>
      </c>
      <c r="Q43">
        <v>6.3153673271916997</v>
      </c>
      <c r="R43">
        <v>3.79824985895661</v>
      </c>
      <c r="S43">
        <v>5.415520109929</v>
      </c>
      <c r="T43">
        <v>6.1893800987488996</v>
      </c>
      <c r="U43">
        <v>5.6548814337115099</v>
      </c>
      <c r="V43">
        <v>2.8137233942697502</v>
      </c>
      <c r="W43">
        <v>6.32958360313431</v>
      </c>
      <c r="X43">
        <v>2.4285166314941402</v>
      </c>
      <c r="Y43">
        <v>5.1910710198476799</v>
      </c>
      <c r="Z43">
        <v>4.0946392075728797</v>
      </c>
      <c r="AA43">
        <v>5.3060863110536198</v>
      </c>
      <c r="AB43">
        <v>6.34729371553746</v>
      </c>
      <c r="AC43">
        <v>3.6394981632027501</v>
      </c>
      <c r="AD43">
        <v>4.72682554601219</v>
      </c>
      <c r="AE43">
        <v>6.9305964227593897</v>
      </c>
      <c r="AF43">
        <v>5.3911060530845498</v>
      </c>
      <c r="AG43">
        <v>4.7200623043262002</v>
      </c>
      <c r="AJ43" s="2">
        <f>AVERAGE(D43:AG43)</f>
        <v>5.0845021737099509</v>
      </c>
      <c r="AK43" s="2">
        <f>_xlfn.STDEV.S(D43:AG43)</f>
        <v>1.1213533299263869</v>
      </c>
      <c r="AM43" s="2">
        <f t="shared" si="14"/>
        <v>-5.5971571409565861</v>
      </c>
      <c r="AN43" s="2">
        <f t="shared" si="15"/>
        <v>-35.724380199426172</v>
      </c>
      <c r="AO43" s="1"/>
      <c r="AP43" s="1"/>
      <c r="AQ43" s="1"/>
    </row>
    <row r="44" spans="4:43" ht="15.75" x14ac:dyDescent="0.25">
      <c r="D44">
        <v>5.3399371204646204</v>
      </c>
      <c r="E44">
        <v>6.7724608638439801</v>
      </c>
      <c r="F44">
        <v>8.0279898028577499</v>
      </c>
      <c r="G44">
        <v>8.3283623648508502</v>
      </c>
      <c r="H44">
        <v>7.9868497543832202</v>
      </c>
      <c r="I44">
        <v>9.2444511237447706</v>
      </c>
      <c r="J44">
        <v>8.9720040298667403</v>
      </c>
      <c r="K44">
        <v>10.046582733484099</v>
      </c>
      <c r="L44">
        <v>8.0269466167075407</v>
      </c>
      <c r="M44">
        <v>8.9045847573142201</v>
      </c>
      <c r="N44">
        <v>7.2745398940847199</v>
      </c>
      <c r="O44">
        <v>8.7308085805326208</v>
      </c>
      <c r="P44">
        <v>9.3963909875911202</v>
      </c>
      <c r="Q44">
        <v>13.2476057278424</v>
      </c>
      <c r="R44">
        <v>8.5165307403135806</v>
      </c>
      <c r="S44">
        <v>8.5268133115214404</v>
      </c>
      <c r="T44">
        <v>6.71949408152493</v>
      </c>
      <c r="U44">
        <v>9.0182522113368595</v>
      </c>
      <c r="V44">
        <v>9.5060664791661598</v>
      </c>
      <c r="W44">
        <v>8.2230693230598497</v>
      </c>
      <c r="X44">
        <v>4.0110500614506899</v>
      </c>
      <c r="Y44">
        <v>10.000442735125899</v>
      </c>
      <c r="Z44">
        <v>8.3488042269241998</v>
      </c>
      <c r="AA44">
        <v>7.7114731864394397</v>
      </c>
      <c r="AB44">
        <v>7.7717094445292503</v>
      </c>
      <c r="AC44">
        <v>8.9796579651005803</v>
      </c>
      <c r="AD44">
        <v>9.3135335133208006</v>
      </c>
      <c r="AE44">
        <v>6.7832327458159201</v>
      </c>
      <c r="AF44">
        <v>9.0571959979042909</v>
      </c>
      <c r="AG44">
        <v>7.5665987963948496</v>
      </c>
      <c r="AJ44" s="2">
        <f t="shared" ref="AJ44:AJ45" si="16">AVERAGE(D44:AG44)</f>
        <v>8.345114639249914</v>
      </c>
      <c r="AK44" s="2">
        <f t="shared" ref="AK44:AK45" si="17">_xlfn.STDEV.S(D44:AG44)</f>
        <v>1.6011585165297988</v>
      </c>
      <c r="AM44" s="2"/>
      <c r="AN44" s="1"/>
      <c r="AO44" s="1"/>
      <c r="AP44" s="1"/>
      <c r="AQ44" s="1"/>
    </row>
    <row r="45" spans="4:43" ht="15.75" x14ac:dyDescent="0.25">
      <c r="D45">
        <v>11.1817468761786</v>
      </c>
      <c r="E45">
        <v>7.1780206685480197</v>
      </c>
      <c r="F45">
        <v>10.291720185520701</v>
      </c>
      <c r="G45">
        <v>8.2212488959060597</v>
      </c>
      <c r="H45">
        <v>5.6037018155066196</v>
      </c>
      <c r="I45">
        <v>8.31709934618668</v>
      </c>
      <c r="J45">
        <v>10.536128044674101</v>
      </c>
      <c r="K45">
        <v>13.583875275471399</v>
      </c>
      <c r="L45">
        <v>10.260292789832301</v>
      </c>
      <c r="M45">
        <v>10.155934323096499</v>
      </c>
      <c r="N45">
        <v>8.4093844200582097</v>
      </c>
      <c r="O45">
        <v>10.6818947524661</v>
      </c>
      <c r="P45">
        <v>6.6012263068496999</v>
      </c>
      <c r="Q45">
        <v>10.623722497092301</v>
      </c>
      <c r="R45">
        <v>14.2074568734089</v>
      </c>
      <c r="S45">
        <v>13.1180632224451</v>
      </c>
      <c r="T45">
        <v>8.0021785252689401</v>
      </c>
      <c r="U45">
        <v>8.3173060758762194</v>
      </c>
      <c r="V45">
        <v>10.7287824796369</v>
      </c>
      <c r="W45">
        <v>9.39183205364934</v>
      </c>
      <c r="X45">
        <v>10.375854717675599</v>
      </c>
      <c r="Y45">
        <v>11.5309523898778</v>
      </c>
      <c r="Z45">
        <v>6.6769757704513504</v>
      </c>
      <c r="AA45">
        <v>10.786129710684</v>
      </c>
      <c r="AB45">
        <v>9.8305106185327507</v>
      </c>
      <c r="AC45">
        <v>9.0295110707341806</v>
      </c>
      <c r="AD45">
        <v>10.9826799390049</v>
      </c>
      <c r="AE45">
        <v>9.9507220292502403</v>
      </c>
      <c r="AF45">
        <v>11.520898809613801</v>
      </c>
      <c r="AG45">
        <v>10.523102927606001</v>
      </c>
      <c r="AJ45" s="2">
        <f t="shared" si="16"/>
        <v>9.8872984470367768</v>
      </c>
      <c r="AK45" s="2">
        <f t="shared" si="17"/>
        <v>2.0031599590505964</v>
      </c>
      <c r="AM45" s="1"/>
      <c r="AN45" s="1"/>
      <c r="AO45" s="1"/>
      <c r="AP45" s="1"/>
      <c r="AQ45" s="1"/>
    </row>
    <row r="46" spans="4:43" ht="15.75" x14ac:dyDescent="0.25">
      <c r="AJ46" s="1"/>
      <c r="AK46" s="1"/>
      <c r="AM46" s="2"/>
      <c r="AN46" s="2"/>
      <c r="AO46" s="1"/>
      <c r="AP46" s="1"/>
      <c r="AQ46" s="1"/>
    </row>
    <row r="47" spans="4:43" ht="15.75" x14ac:dyDescent="0.25">
      <c r="AJ47" s="1"/>
      <c r="AK47" s="1"/>
      <c r="AM47" s="2"/>
      <c r="AN47" s="2"/>
      <c r="AO47" s="1"/>
      <c r="AP47" s="1"/>
      <c r="AQ47" s="1"/>
    </row>
    <row r="48" spans="4:43" ht="15.75" x14ac:dyDescent="0.25">
      <c r="D48">
        <v>5.7523212686842298</v>
      </c>
      <c r="E48">
        <v>5.0989645141998601</v>
      </c>
      <c r="F48">
        <v>5.3917809136446397</v>
      </c>
      <c r="G48">
        <v>5.4531443672072699</v>
      </c>
      <c r="H48">
        <v>7.0549951039389001</v>
      </c>
      <c r="I48">
        <v>3.73728474802585</v>
      </c>
      <c r="J48">
        <v>5.0504592634107697</v>
      </c>
      <c r="K48">
        <v>4.2578943943152598</v>
      </c>
      <c r="L48">
        <v>3.5004477712876199</v>
      </c>
      <c r="M48">
        <v>5.4487143560861098</v>
      </c>
      <c r="N48">
        <v>4.5017804772480501</v>
      </c>
      <c r="O48">
        <v>3.4708978021231598</v>
      </c>
      <c r="P48">
        <v>4.6916745467817504</v>
      </c>
      <c r="Q48">
        <v>6.6663647875835199</v>
      </c>
      <c r="R48">
        <v>5.8910706116835403</v>
      </c>
      <c r="S48">
        <v>5.6522347990946402</v>
      </c>
      <c r="T48">
        <v>7.6471872301069501</v>
      </c>
      <c r="U48">
        <v>5.7156773444964903</v>
      </c>
      <c r="V48">
        <v>3.7760442860036898</v>
      </c>
      <c r="W48">
        <v>3.8748079086605101</v>
      </c>
      <c r="X48">
        <v>5.0147865218991399</v>
      </c>
      <c r="Y48">
        <v>3.4179082774037202</v>
      </c>
      <c r="Z48">
        <v>1.1153137190592499</v>
      </c>
      <c r="AA48">
        <v>3.6611145982328201</v>
      </c>
      <c r="AB48">
        <v>5.4781582376314599</v>
      </c>
      <c r="AC48">
        <v>3.6074206241655</v>
      </c>
      <c r="AD48">
        <v>5.4661975421809501</v>
      </c>
      <c r="AE48">
        <v>4.7610990487181404</v>
      </c>
      <c r="AF48">
        <v>5.5116801040094101</v>
      </c>
      <c r="AG48">
        <v>2.62029960567906</v>
      </c>
      <c r="AJ48" s="2">
        <f>AVERAGE(D48:AG48)</f>
        <v>4.7762574924520758</v>
      </c>
      <c r="AK48" s="2">
        <f>_xlfn.STDEV.S(D48:AG48)</f>
        <v>1.3514846893970585</v>
      </c>
      <c r="AM48" s="1"/>
      <c r="AN48" s="1"/>
      <c r="AO48" s="1"/>
      <c r="AP48" s="1"/>
      <c r="AQ48" s="1"/>
    </row>
    <row r="49" spans="4:43" ht="15.75" x14ac:dyDescent="0.25">
      <c r="D49">
        <v>6.9334689833876499</v>
      </c>
      <c r="E49">
        <v>7.8400862263411204</v>
      </c>
      <c r="F49">
        <v>7.8736196697782397</v>
      </c>
      <c r="G49">
        <v>6.5844986736920497</v>
      </c>
      <c r="H49">
        <v>7.9897374017815102</v>
      </c>
      <c r="I49">
        <v>8.5142301945262506</v>
      </c>
      <c r="J49">
        <v>7.6516414942604101</v>
      </c>
      <c r="K49">
        <v>9.4845406318708605</v>
      </c>
      <c r="L49">
        <v>6.2150586315065102</v>
      </c>
      <c r="M49">
        <v>7.5602813337871702</v>
      </c>
      <c r="N49">
        <v>6.9220312489576301</v>
      </c>
      <c r="O49">
        <v>10.131238330705401</v>
      </c>
      <c r="P49">
        <v>6.8318488750865702</v>
      </c>
      <c r="Q49">
        <v>9.0834220979000104</v>
      </c>
      <c r="R49">
        <v>8.6723426221069708</v>
      </c>
      <c r="S49">
        <v>7.9402337130805201</v>
      </c>
      <c r="T49">
        <v>6.2008322411951804</v>
      </c>
      <c r="U49">
        <v>8.8097541257616605</v>
      </c>
      <c r="V49">
        <v>9.6213419903362407</v>
      </c>
      <c r="W49">
        <v>6.9157681083600098</v>
      </c>
      <c r="X49">
        <v>7.4689936376097501</v>
      </c>
      <c r="Y49">
        <v>9.0079854169343303</v>
      </c>
      <c r="Z49">
        <v>9.5337907983131291</v>
      </c>
      <c r="AA49">
        <v>7.1329870466219498</v>
      </c>
      <c r="AB49">
        <v>8.6915813695542798</v>
      </c>
      <c r="AC49">
        <v>8.1692036801481596</v>
      </c>
      <c r="AD49">
        <v>5.1800384748754498</v>
      </c>
      <c r="AE49">
        <v>8.3253130564171904</v>
      </c>
      <c r="AF49">
        <v>10.061196380654501</v>
      </c>
      <c r="AG49">
        <v>6.1712479821128197</v>
      </c>
      <c r="AJ49" s="2">
        <f>AVERAGE(D49:AG49)</f>
        <v>7.9172771479221193</v>
      </c>
      <c r="AK49" s="2">
        <f t="shared" ref="AK49:AK50" si="18">_xlfn.STDEV.S(D49:AG49)</f>
        <v>1.2581010564527704</v>
      </c>
      <c r="AM49" s="2"/>
      <c r="AN49" s="1"/>
      <c r="AO49" s="1"/>
      <c r="AP49" s="1"/>
      <c r="AQ49" s="1"/>
    </row>
    <row r="50" spans="4:43" ht="15.75" x14ac:dyDescent="0.25">
      <c r="D50">
        <v>10.446298905781701</v>
      </c>
      <c r="E50">
        <v>8.3703054371509893</v>
      </c>
      <c r="F50">
        <v>12.8895521578639</v>
      </c>
      <c r="G50">
        <v>6.9878033270810898</v>
      </c>
      <c r="H50">
        <v>9.2771952542870597</v>
      </c>
      <c r="I50">
        <v>9.8300990945314908</v>
      </c>
      <c r="J50">
        <v>7.5874751158230804</v>
      </c>
      <c r="K50">
        <v>14.3312603710392</v>
      </c>
      <c r="L50">
        <v>10.728055519023901</v>
      </c>
      <c r="M50">
        <v>10.566704845973</v>
      </c>
      <c r="N50">
        <v>9.6325648428108508</v>
      </c>
      <c r="O50">
        <v>5.9139848526821002</v>
      </c>
      <c r="P50">
        <v>7.6916523365973504</v>
      </c>
      <c r="Q50">
        <v>9.8288853398480001</v>
      </c>
      <c r="R50">
        <v>8.3482727791939908</v>
      </c>
      <c r="S50">
        <v>11.921070524989</v>
      </c>
      <c r="T50">
        <v>10.7969981542802</v>
      </c>
      <c r="U50">
        <v>11.302239391745401</v>
      </c>
      <c r="V50">
        <v>9.0854423733737395</v>
      </c>
      <c r="W50">
        <v>12.164570244264</v>
      </c>
      <c r="X50">
        <v>14.8863177572934</v>
      </c>
      <c r="Y50">
        <v>9.4442855697433306</v>
      </c>
      <c r="Z50">
        <v>12.150340954343701</v>
      </c>
      <c r="AA50">
        <v>12.4300842621148</v>
      </c>
      <c r="AB50">
        <v>10.921247582882099</v>
      </c>
      <c r="AC50">
        <v>6.6080571105396597</v>
      </c>
      <c r="AD50">
        <v>11.5720572578385</v>
      </c>
      <c r="AE50">
        <v>8.3590988154213193</v>
      </c>
      <c r="AF50">
        <v>8.3285362888367001</v>
      </c>
      <c r="AG50">
        <v>9.7947162449928502</v>
      </c>
      <c r="AJ50" s="2">
        <f t="shared" ref="AJ50" si="19">AVERAGE(D50:AG50)</f>
        <v>10.073172423744881</v>
      </c>
      <c r="AK50" s="2">
        <f t="shared" si="18"/>
        <v>2.1784821863214989</v>
      </c>
      <c r="AM50" s="2"/>
      <c r="AN50" s="1"/>
      <c r="AO50" s="1"/>
      <c r="AP50" s="1"/>
      <c r="AQ50" s="1"/>
    </row>
    <row r="51" spans="4:43" ht="15.75" x14ac:dyDescent="0.25">
      <c r="AJ51" s="1"/>
      <c r="AK51" s="1"/>
      <c r="AM51" s="2"/>
      <c r="AN51" s="2"/>
      <c r="AO51" s="1"/>
      <c r="AP51" s="1"/>
      <c r="AQ51" s="1"/>
    </row>
    <row r="52" spans="4:43" ht="15.75" x14ac:dyDescent="0.25">
      <c r="AJ52" s="1"/>
      <c r="AK52" s="1"/>
      <c r="AM52" s="2"/>
      <c r="AN52" s="2"/>
      <c r="AO52" s="1"/>
      <c r="AP52" s="1"/>
      <c r="AQ52" s="1"/>
    </row>
    <row r="53" spans="4:43" ht="15.75" x14ac:dyDescent="0.25">
      <c r="AJ53" s="1" t="s">
        <v>10</v>
      </c>
      <c r="AK53" s="1"/>
      <c r="AM53" s="1"/>
      <c r="AN53" s="1"/>
      <c r="AO53" s="1"/>
      <c r="AP53" s="1"/>
      <c r="AQ53" s="1"/>
    </row>
    <row r="54" spans="4:43" ht="15.75" x14ac:dyDescent="0.25">
      <c r="D54">
        <v>5.0326772807667703</v>
      </c>
      <c r="E54">
        <v>6.9955361866242303</v>
      </c>
      <c r="F54">
        <v>5.8940264653467898</v>
      </c>
      <c r="G54">
        <v>5.0933658965420596</v>
      </c>
      <c r="H54">
        <v>6.8240311068310398</v>
      </c>
      <c r="I54">
        <v>4.4686150178808601</v>
      </c>
      <c r="J54">
        <v>5.6754921846638</v>
      </c>
      <c r="K54">
        <v>4.1735383424788601</v>
      </c>
      <c r="L54">
        <v>4.9071734647666396</v>
      </c>
      <c r="M54">
        <v>5.2182577344669996</v>
      </c>
      <c r="N54">
        <v>4.51342802104553</v>
      </c>
      <c r="O54">
        <v>4.2858696960230498</v>
      </c>
      <c r="P54">
        <v>7.02517547903423</v>
      </c>
      <c r="Q54">
        <v>2.79717709178643</v>
      </c>
      <c r="R54">
        <v>5.2460734836147704</v>
      </c>
      <c r="S54">
        <v>7.5481463102469304</v>
      </c>
      <c r="T54">
        <v>5.6438228623945701</v>
      </c>
      <c r="U54">
        <v>6.58714398729047</v>
      </c>
      <c r="V54">
        <v>5.4581482308909504</v>
      </c>
      <c r="W54">
        <v>5.9361509816020197</v>
      </c>
      <c r="X54">
        <v>7.3582331537263297</v>
      </c>
      <c r="Y54">
        <v>6.28575008372641</v>
      </c>
      <c r="Z54">
        <v>5.5411310522680797</v>
      </c>
      <c r="AA54">
        <v>4.72669814650272</v>
      </c>
      <c r="AB54">
        <v>6.1061699260648297</v>
      </c>
      <c r="AC54">
        <v>2.7658100174765399</v>
      </c>
      <c r="AD54">
        <v>6.2675091966482697</v>
      </c>
      <c r="AE54">
        <v>6.0297344912478197</v>
      </c>
      <c r="AF54">
        <v>3.8896523580290401</v>
      </c>
      <c r="AG54">
        <v>6.3640328980417697</v>
      </c>
      <c r="AJ54" s="2">
        <f>AVERAGE(D54:AG54)</f>
        <v>5.4886190382676272</v>
      </c>
      <c r="AK54" s="2">
        <f>_xlfn.STDEV.S(D54:AG54)</f>
        <v>1.2072378136805231</v>
      </c>
      <c r="AM54" s="1"/>
      <c r="AN54" s="1"/>
      <c r="AO54" s="1"/>
      <c r="AP54" s="1"/>
      <c r="AQ54" s="1"/>
    </row>
    <row r="55" spans="4:43" ht="15.75" x14ac:dyDescent="0.25">
      <c r="D55">
        <v>5.1006877046132297</v>
      </c>
      <c r="E55">
        <v>4.3929419735932003</v>
      </c>
      <c r="F55">
        <v>7.4649699525343598</v>
      </c>
      <c r="G55">
        <v>7.0512518210058204</v>
      </c>
      <c r="H55">
        <v>8.3640793844245191</v>
      </c>
      <c r="I55">
        <v>4.5004118166460803</v>
      </c>
      <c r="J55">
        <v>6.2013331935553397</v>
      </c>
      <c r="K55">
        <v>3.9328500508862398</v>
      </c>
      <c r="L55">
        <v>6.5233893583403404</v>
      </c>
      <c r="M55">
        <v>8.4646353948057005</v>
      </c>
      <c r="N55">
        <v>7.6769642905150199</v>
      </c>
      <c r="O55">
        <v>7.41347546759346</v>
      </c>
      <c r="P55">
        <v>7.8457590176117096</v>
      </c>
      <c r="Q55">
        <v>5.4903429666807897</v>
      </c>
      <c r="R55">
        <v>5.0206751661429596</v>
      </c>
      <c r="S55">
        <v>6.3725741150466497</v>
      </c>
      <c r="T55">
        <v>8.4473392429521397</v>
      </c>
      <c r="U55">
        <v>6.31890227725202</v>
      </c>
      <c r="V55">
        <v>8.2343682819113493</v>
      </c>
      <c r="W55">
        <v>5.3320584184095798</v>
      </c>
      <c r="X55">
        <v>5.9596438493991597</v>
      </c>
      <c r="Y55">
        <v>7.3836254836697099</v>
      </c>
      <c r="Z55">
        <v>6.4238687775511103</v>
      </c>
      <c r="AA55">
        <v>8.3155347110644993</v>
      </c>
      <c r="AB55">
        <v>5.8849390603496801</v>
      </c>
      <c r="AC55">
        <v>7.9748015621765997</v>
      </c>
      <c r="AD55">
        <v>5.5734970795447101</v>
      </c>
      <c r="AE55">
        <v>6.0454798240727197</v>
      </c>
      <c r="AF55">
        <v>4.91674841925298</v>
      </c>
      <c r="AG55">
        <v>3.6465773990242898</v>
      </c>
      <c r="AJ55" s="2">
        <f>AVERAGE(D55:AG55)</f>
        <v>6.4091242020208652</v>
      </c>
      <c r="AK55" s="2">
        <f t="shared" ref="AK55" si="20">_xlfn.STDEV.S(D55:AG55)</f>
        <v>1.4322833624376399</v>
      </c>
      <c r="AM55" s="2" t="s">
        <v>8</v>
      </c>
      <c r="AN55" s="2" t="s">
        <v>12</v>
      </c>
      <c r="AO55" s="1"/>
      <c r="AP55" s="1"/>
      <c r="AQ55" s="1"/>
    </row>
    <row r="56" spans="4:43" ht="15.75" x14ac:dyDescent="0.25">
      <c r="AJ56" s="1"/>
      <c r="AK56" s="1"/>
      <c r="AM56" s="2">
        <f>AVERAGE(D54:AG54,D58:AG58,D62:AG62,D66:AG66)</f>
        <v>5.535851271043553</v>
      </c>
      <c r="AN56" s="2">
        <f>_xlfn.STDEV.S(D54:AG54,D58:AG58,D62:AG62,D66:AG66)</f>
        <v>1.2415431831788983</v>
      </c>
      <c r="AO56" s="1"/>
      <c r="AP56" s="1"/>
      <c r="AQ56" s="1"/>
    </row>
    <row r="57" spans="4:43" ht="15.75" x14ac:dyDescent="0.25">
      <c r="AJ57" s="1"/>
      <c r="AK57" s="1"/>
      <c r="AM57" s="2">
        <f>AVERAGE(D55:AG55,D59:AG59,D63:AG63,D67:AG67)</f>
        <v>6.4889013371502235</v>
      </c>
      <c r="AN57" s="2">
        <f>_xlfn.STDEV.S(D55:AG55,D59:AG59,D63:AG63,D67:AG67)</f>
        <v>1.5711338469947971</v>
      </c>
      <c r="AO57" s="1"/>
      <c r="AP57" s="1"/>
      <c r="AQ57" s="1"/>
    </row>
    <row r="58" spans="4:43" ht="15.75" x14ac:dyDescent="0.25">
      <c r="D58">
        <v>5.9819496746848904</v>
      </c>
      <c r="E58">
        <v>7.95605902095798</v>
      </c>
      <c r="F58">
        <v>4.9885088511137896</v>
      </c>
      <c r="G58">
        <v>6.2817949677867198</v>
      </c>
      <c r="H58">
        <v>5.7385829539898303</v>
      </c>
      <c r="I58">
        <v>4.6263637698634898</v>
      </c>
      <c r="J58">
        <v>6.4246646833532397</v>
      </c>
      <c r="K58">
        <v>6.8523709550598699</v>
      </c>
      <c r="L58">
        <v>6.8623731300540101</v>
      </c>
      <c r="M58">
        <v>6.8495099424701396</v>
      </c>
      <c r="N58">
        <v>6.0526092812882704</v>
      </c>
      <c r="O58">
        <v>6.3428651973096297</v>
      </c>
      <c r="P58">
        <v>7.5145724681894102</v>
      </c>
      <c r="Q58">
        <v>3.0901021682220899</v>
      </c>
      <c r="R58">
        <v>3.4073273242084698</v>
      </c>
      <c r="S58">
        <v>6.0171896808235097</v>
      </c>
      <c r="T58">
        <v>4.9687294891860301</v>
      </c>
      <c r="U58">
        <v>4.3164940158379599</v>
      </c>
      <c r="V58">
        <v>4.1112848303146201</v>
      </c>
      <c r="W58">
        <v>2.6686944552248</v>
      </c>
      <c r="X58">
        <v>6.5399577412005199</v>
      </c>
      <c r="Y58">
        <v>6.8959012864499796</v>
      </c>
      <c r="Z58">
        <v>6.0845967439622299</v>
      </c>
      <c r="AA58">
        <v>4.1742769243809397</v>
      </c>
      <c r="AB58">
        <v>6.8434507923741696</v>
      </c>
      <c r="AC58">
        <v>6.2813186803791998</v>
      </c>
      <c r="AD58">
        <v>5.8486160491756802</v>
      </c>
      <c r="AE58">
        <v>6.26932505324939</v>
      </c>
      <c r="AF58">
        <v>5.8286338189884299</v>
      </c>
      <c r="AG58">
        <v>6.3131840114240196</v>
      </c>
      <c r="AJ58" s="2">
        <f>AVERAGE(D58:AG58)</f>
        <v>5.737710265384111</v>
      </c>
      <c r="AK58" s="2">
        <f>_xlfn.STDEV.S(D58:AG58)</f>
        <v>1.297307715259824</v>
      </c>
      <c r="AM58" s="2"/>
      <c r="AN58" s="2"/>
      <c r="AO58" s="1"/>
      <c r="AP58" s="1"/>
      <c r="AQ58" s="1"/>
    </row>
    <row r="59" spans="4:43" ht="15.75" x14ac:dyDescent="0.25">
      <c r="D59">
        <v>3.70130068795432</v>
      </c>
      <c r="E59">
        <v>5.6296291900315696</v>
      </c>
      <c r="F59">
        <v>8.2271783107280196</v>
      </c>
      <c r="G59">
        <v>8.2855889225137194</v>
      </c>
      <c r="H59">
        <v>7.4745267197510001</v>
      </c>
      <c r="I59">
        <v>8.1786150244629408</v>
      </c>
      <c r="J59">
        <v>4.8910471765699901</v>
      </c>
      <c r="K59">
        <v>8.1109464333082606</v>
      </c>
      <c r="L59">
        <v>8.0318866308133003</v>
      </c>
      <c r="M59">
        <v>8.2103780631927208</v>
      </c>
      <c r="N59">
        <v>9.8713749957694006</v>
      </c>
      <c r="O59">
        <v>5.9337199191523604</v>
      </c>
      <c r="P59">
        <v>9.9957886099247109</v>
      </c>
      <c r="Q59">
        <v>6.9494198741909097</v>
      </c>
      <c r="R59">
        <v>3.8878249732709</v>
      </c>
      <c r="S59">
        <v>7.7933605860762301</v>
      </c>
      <c r="T59">
        <v>5.8954922311042202</v>
      </c>
      <c r="U59">
        <v>3.0971951358924898</v>
      </c>
      <c r="V59">
        <v>4.2409694953855901</v>
      </c>
      <c r="W59">
        <v>8.4537736307363591</v>
      </c>
      <c r="X59">
        <v>4.3625133854312201</v>
      </c>
      <c r="Y59">
        <v>8.8490874962324799</v>
      </c>
      <c r="Z59">
        <v>6.3515038468297798</v>
      </c>
      <c r="AA59">
        <v>9.1032974839475003</v>
      </c>
      <c r="AB59">
        <v>5.1637549934689204</v>
      </c>
      <c r="AC59">
        <v>8.0759356395238697</v>
      </c>
      <c r="AD59">
        <v>6.1327588867535701</v>
      </c>
      <c r="AE59">
        <v>10.9831549894154</v>
      </c>
      <c r="AF59">
        <v>6.4717112982673504</v>
      </c>
      <c r="AG59">
        <v>6.4379672044246101</v>
      </c>
      <c r="AJ59" s="2">
        <f>AVERAGE(D59:AG59)</f>
        <v>6.959723394504123</v>
      </c>
      <c r="AK59" s="2">
        <f t="shared" ref="AK59" si="21">_xlfn.STDEV.S(D59:AG59)</f>
        <v>2.0129658371001349</v>
      </c>
      <c r="AM59" s="1" t="s">
        <v>9</v>
      </c>
      <c r="AN59" s="1" t="s">
        <v>11</v>
      </c>
      <c r="AO59" s="1"/>
      <c r="AP59" s="1"/>
      <c r="AQ59" s="1"/>
    </row>
    <row r="60" spans="4:43" ht="15.75" x14ac:dyDescent="0.25">
      <c r="AJ60" s="1"/>
      <c r="AK60" s="1"/>
      <c r="AM60" s="2">
        <f>AM56-AM8</f>
        <v>-10.544643935614085</v>
      </c>
      <c r="AN60" s="2">
        <f>AM60/AM8*100</f>
        <v>-65.574124429006375</v>
      </c>
      <c r="AO60" s="1"/>
      <c r="AP60" s="1"/>
      <c r="AQ60" s="1"/>
    </row>
    <row r="61" spans="4:43" ht="15.75" x14ac:dyDescent="0.25">
      <c r="AJ61" s="1"/>
      <c r="AK61" s="1"/>
      <c r="AM61" s="2">
        <f>AM57-AM9</f>
        <v>-9.178710276294904</v>
      </c>
      <c r="AN61" s="2">
        <f>AM61/AM9*100</f>
        <v>-58.583978865152694</v>
      </c>
      <c r="AO61" s="1"/>
      <c r="AP61" s="1"/>
      <c r="AQ61" s="1"/>
    </row>
    <row r="62" spans="4:43" ht="15.75" x14ac:dyDescent="0.25">
      <c r="D62">
        <v>4.0237691752911404</v>
      </c>
      <c r="E62">
        <v>5.7807537535825899</v>
      </c>
      <c r="F62">
        <v>7.1536862155692802</v>
      </c>
      <c r="G62">
        <v>6.8015236686532603</v>
      </c>
      <c r="H62">
        <v>7.3816285883003996</v>
      </c>
      <c r="I62">
        <v>4.2628731500212202</v>
      </c>
      <c r="J62">
        <v>4.9995065371913796</v>
      </c>
      <c r="K62">
        <v>4.4897094794139196</v>
      </c>
      <c r="L62">
        <v>6.0391956897260002</v>
      </c>
      <c r="M62">
        <v>6.9841869002830697</v>
      </c>
      <c r="N62">
        <v>4.98322914552445</v>
      </c>
      <c r="O62">
        <v>6.30130626417664</v>
      </c>
      <c r="P62">
        <v>5.5550242321532801</v>
      </c>
      <c r="Q62">
        <v>4.0601759726161903</v>
      </c>
      <c r="R62">
        <v>5.8460085652432197</v>
      </c>
      <c r="S62">
        <v>7.4715817671875602</v>
      </c>
      <c r="T62">
        <v>5.8565756351492704</v>
      </c>
      <c r="U62">
        <v>6.52109539447265</v>
      </c>
      <c r="V62">
        <v>3.4294888727815702</v>
      </c>
      <c r="W62">
        <v>6.8510787827659501</v>
      </c>
      <c r="X62">
        <v>5.6709088174773203</v>
      </c>
      <c r="Y62">
        <v>4.5300200801845101</v>
      </c>
      <c r="Z62">
        <v>6.1175739476959299</v>
      </c>
      <c r="AA62">
        <v>4.2886775346509696</v>
      </c>
      <c r="AB62">
        <v>6.29807471891458</v>
      </c>
      <c r="AC62">
        <v>6.2238016710944901</v>
      </c>
      <c r="AD62">
        <v>5.6051588026044197</v>
      </c>
      <c r="AE62">
        <v>6.3544559274396404</v>
      </c>
      <c r="AF62">
        <v>4.3398935794339897</v>
      </c>
      <c r="AG62">
        <v>7.4081679600592496</v>
      </c>
      <c r="AJ62" s="2">
        <f>AVERAGE(D62:AG62)</f>
        <v>5.7209710276552714</v>
      </c>
      <c r="AK62" s="2">
        <f>_xlfn.STDEV.S(D62:AG62)</f>
        <v>1.1452996895196812</v>
      </c>
      <c r="AM62" s="1"/>
      <c r="AN62" s="1"/>
      <c r="AO62" s="1"/>
      <c r="AP62" s="1"/>
      <c r="AQ62" s="1"/>
    </row>
    <row r="63" spans="4:43" ht="15.75" x14ac:dyDescent="0.25">
      <c r="D63">
        <v>4.6697707701758402</v>
      </c>
      <c r="E63">
        <v>6.6900358590113802</v>
      </c>
      <c r="F63">
        <v>8.0332922322838698</v>
      </c>
      <c r="G63">
        <v>7.6165624733322703</v>
      </c>
      <c r="H63">
        <v>6.0971204246860697</v>
      </c>
      <c r="I63">
        <v>5.0333541912630198</v>
      </c>
      <c r="J63">
        <v>4.7227222160737297</v>
      </c>
      <c r="K63">
        <v>5.1190469228414202</v>
      </c>
      <c r="L63">
        <v>4.9548656116028402</v>
      </c>
      <c r="M63">
        <v>5.1415338723134196</v>
      </c>
      <c r="N63">
        <v>6.8779281272444699</v>
      </c>
      <c r="O63">
        <v>8.0274773938794901</v>
      </c>
      <c r="P63">
        <v>6.3884585579797797</v>
      </c>
      <c r="Q63">
        <v>4.8390844570488403</v>
      </c>
      <c r="R63">
        <v>5.7246166893171999</v>
      </c>
      <c r="S63">
        <v>7.3826011229519297</v>
      </c>
      <c r="T63">
        <v>5.4881478880249697</v>
      </c>
      <c r="U63">
        <v>5.2574271142217102</v>
      </c>
      <c r="V63">
        <v>7.12637094932842</v>
      </c>
      <c r="W63">
        <v>5.7907308774550801</v>
      </c>
      <c r="X63">
        <v>6.2687727962489497</v>
      </c>
      <c r="Y63">
        <v>7.6494236326470304</v>
      </c>
      <c r="Z63">
        <v>5.5985977027485001</v>
      </c>
      <c r="AA63">
        <v>7.2449375689770603</v>
      </c>
      <c r="AB63">
        <v>6.4420763015303901</v>
      </c>
      <c r="AC63">
        <v>8.2945851993695499</v>
      </c>
      <c r="AD63">
        <v>4.8464921663545004</v>
      </c>
      <c r="AE63">
        <v>6.4077448585346497</v>
      </c>
      <c r="AF63">
        <v>5.0475026910066498</v>
      </c>
      <c r="AG63">
        <v>4.2014806265023097</v>
      </c>
      <c r="AJ63" s="2">
        <f>AVERAGE(D63:AG63)</f>
        <v>6.0994253764985107</v>
      </c>
      <c r="AK63" s="2">
        <f t="shared" ref="AK63" si="22">_xlfn.STDEV.S(D63:AG63)</f>
        <v>1.1740556844073444</v>
      </c>
      <c r="AM63" s="1"/>
      <c r="AN63" s="1"/>
      <c r="AO63" s="1"/>
      <c r="AP63" s="1"/>
      <c r="AQ63" s="1"/>
    </row>
    <row r="64" spans="4:43" ht="15.75" x14ac:dyDescent="0.25">
      <c r="AJ64" s="1"/>
      <c r="AK64" s="1"/>
      <c r="AM64" s="1"/>
      <c r="AN64" s="1"/>
      <c r="AO64" s="1"/>
      <c r="AP64" s="1"/>
      <c r="AQ64" s="1"/>
    </row>
    <row r="65" spans="4:43" ht="15.75" x14ac:dyDescent="0.25">
      <c r="AJ65" s="1"/>
      <c r="AK65" s="1"/>
      <c r="AM65" s="1"/>
      <c r="AN65" s="1"/>
      <c r="AO65" s="1"/>
      <c r="AP65" s="1"/>
      <c r="AQ65" s="1"/>
    </row>
    <row r="66" spans="4:43" ht="15.75" x14ac:dyDescent="0.25">
      <c r="D66">
        <v>4.8289396371337903</v>
      </c>
      <c r="E66">
        <v>7.3375321501543596</v>
      </c>
      <c r="F66">
        <v>4.2550890520687004</v>
      </c>
      <c r="G66">
        <v>5.9521745656976703</v>
      </c>
      <c r="H66">
        <v>5.1854690970087702</v>
      </c>
      <c r="I66">
        <v>3.66522717172671</v>
      </c>
      <c r="J66">
        <v>5.95724574609239</v>
      </c>
      <c r="K66">
        <v>5.97485112404184</v>
      </c>
      <c r="L66">
        <v>3.0282047820905098</v>
      </c>
      <c r="M66">
        <v>5.2174356919345204</v>
      </c>
      <c r="N66">
        <v>6.4642695685602902</v>
      </c>
      <c r="O66">
        <v>7.6591030345607898</v>
      </c>
      <c r="P66">
        <v>6.2031018752846903</v>
      </c>
      <c r="Q66">
        <v>5.8492081534340601</v>
      </c>
      <c r="R66">
        <v>5.5933034381574904</v>
      </c>
      <c r="S66">
        <v>5.8745178790398302</v>
      </c>
      <c r="T66">
        <v>4.7988427905736897</v>
      </c>
      <c r="U66">
        <v>5.4649365993319803</v>
      </c>
      <c r="V66">
        <v>3.52817425074561</v>
      </c>
      <c r="W66">
        <v>2.26506838848892</v>
      </c>
      <c r="X66">
        <v>6.2733478467739596</v>
      </c>
      <c r="Y66">
        <v>3.7770518416736101</v>
      </c>
      <c r="Z66">
        <v>5.8954262543232598</v>
      </c>
      <c r="AA66">
        <v>3.5990687225959501</v>
      </c>
      <c r="AB66">
        <v>4.6991677497797202</v>
      </c>
      <c r="AC66">
        <v>4.4826569777604499</v>
      </c>
      <c r="AD66">
        <v>6.0925552059583801</v>
      </c>
      <c r="AE66">
        <v>4.0145026473649104</v>
      </c>
      <c r="AF66">
        <v>4.8741496860470397</v>
      </c>
      <c r="AG66">
        <v>7.0725206576124604</v>
      </c>
      <c r="AJ66" s="2">
        <f>AVERAGE(D66:AG66)</f>
        <v>5.1961047528672122</v>
      </c>
      <c r="AK66" s="2">
        <f>_xlfn.STDEV.S(D66:AG66)</f>
        <v>1.2937215219510523</v>
      </c>
      <c r="AM66" s="1"/>
      <c r="AN66" s="1"/>
      <c r="AO66" s="1"/>
      <c r="AP66" s="1"/>
      <c r="AQ66" s="1"/>
    </row>
    <row r="67" spans="4:43" ht="15.75" x14ac:dyDescent="0.25">
      <c r="D67">
        <v>6.3772643367280004</v>
      </c>
      <c r="E67">
        <v>4.8635685433721001</v>
      </c>
      <c r="F67">
        <v>7.1193733004062096</v>
      </c>
      <c r="G67">
        <v>9.1190971202790099</v>
      </c>
      <c r="H67">
        <v>7.1399899368665398</v>
      </c>
      <c r="I67">
        <v>7.6937103396573097</v>
      </c>
      <c r="J67">
        <v>7.3695131679274697</v>
      </c>
      <c r="K67">
        <v>6.1277620801629702</v>
      </c>
      <c r="L67">
        <v>6.7014215973921596</v>
      </c>
      <c r="M67">
        <v>8.7004226687439807</v>
      </c>
      <c r="N67">
        <v>10.6484339833493</v>
      </c>
      <c r="O67">
        <v>5.4163409068777399</v>
      </c>
      <c r="P67">
        <v>5.3864303714668296</v>
      </c>
      <c r="Q67">
        <v>6.7540607814347302</v>
      </c>
      <c r="R67">
        <v>4.37454107031341</v>
      </c>
      <c r="S67">
        <v>5.6617459985741698</v>
      </c>
      <c r="T67">
        <v>5.5381368282819201</v>
      </c>
      <c r="U67">
        <v>5.8023814691847999</v>
      </c>
      <c r="V67">
        <v>5.1220262158344596</v>
      </c>
      <c r="W67">
        <v>6.4561746966024298</v>
      </c>
      <c r="X67">
        <v>5.0999144305323201</v>
      </c>
      <c r="Y67">
        <v>4.9523995340386602</v>
      </c>
      <c r="Z67">
        <v>8.2411189811025096</v>
      </c>
      <c r="AA67">
        <v>6.7109474862057796</v>
      </c>
      <c r="AB67">
        <v>5.88653703004415</v>
      </c>
      <c r="AC67">
        <v>8.83709181406598</v>
      </c>
      <c r="AD67">
        <v>4.4269964070355297</v>
      </c>
      <c r="AE67">
        <v>5.2648557793912101</v>
      </c>
      <c r="AF67">
        <v>6.9183202120849403</v>
      </c>
      <c r="AG67">
        <v>5.9093941793651199</v>
      </c>
      <c r="AJ67" s="2">
        <f>AVERAGE(D67:AG67)</f>
        <v>6.4873323755773908</v>
      </c>
      <c r="AK67" s="2">
        <f t="shared" ref="AK67" si="23">_xlfn.STDEV.S(D67:AG67)</f>
        <v>1.501500757848671</v>
      </c>
      <c r="AM67" s="1"/>
      <c r="AN67" s="1"/>
      <c r="AO67" s="1"/>
      <c r="AP67" s="1"/>
      <c r="AQ67" s="1"/>
    </row>
    <row r="68" spans="4:43" ht="15.75" x14ac:dyDescent="0.25">
      <c r="AJ68" s="1"/>
      <c r="AK68" s="1"/>
      <c r="AM68" s="1"/>
      <c r="AN68" s="1"/>
      <c r="AO68" s="1"/>
      <c r="AP68" s="1"/>
      <c r="AQ68" s="1"/>
    </row>
    <row r="69" spans="4:43" ht="15.75" x14ac:dyDescent="0.25">
      <c r="AJ69" s="1"/>
      <c r="AK69" s="1"/>
      <c r="AM69" s="1"/>
      <c r="AN69" s="1"/>
      <c r="AO69" s="1"/>
      <c r="AP69" s="1"/>
      <c r="AQ69" s="1"/>
    </row>
    <row r="70" spans="4:43" ht="15.75" x14ac:dyDescent="0.25">
      <c r="AJ70" s="1" t="s">
        <v>13</v>
      </c>
      <c r="AK70" s="1"/>
      <c r="AM70" s="2" t="s">
        <v>8</v>
      </c>
      <c r="AN70" s="2" t="s">
        <v>12</v>
      </c>
      <c r="AO70" s="1"/>
      <c r="AP70" s="1"/>
      <c r="AQ70" s="1"/>
    </row>
    <row r="71" spans="4:43" ht="15.75" x14ac:dyDescent="0.25">
      <c r="D71">
        <v>7.9085219247721597</v>
      </c>
      <c r="E71">
        <v>11.9632607966906</v>
      </c>
      <c r="F71">
        <v>7.3107970462545602</v>
      </c>
      <c r="G71">
        <v>13.017500682222099</v>
      </c>
      <c r="H71">
        <v>10.2161517267955</v>
      </c>
      <c r="I71">
        <v>8.0757977342821796</v>
      </c>
      <c r="J71">
        <v>8.4640790363943506</v>
      </c>
      <c r="K71">
        <v>8.1380788094052701</v>
      </c>
      <c r="L71">
        <v>9.0248954116034792</v>
      </c>
      <c r="M71">
        <v>9.2498410643501003</v>
      </c>
      <c r="N71">
        <v>12.931959952704</v>
      </c>
      <c r="O71">
        <v>5.1512712020305598</v>
      </c>
      <c r="P71">
        <v>9.0878747343360899</v>
      </c>
      <c r="Q71">
        <v>8.4679941062682396</v>
      </c>
      <c r="R71">
        <v>14.340419620345701</v>
      </c>
      <c r="S71">
        <v>8.3690597068696508</v>
      </c>
      <c r="T71">
        <v>10.2857716215506</v>
      </c>
      <c r="U71">
        <v>10.494416096774</v>
      </c>
      <c r="V71">
        <v>6.5122960585887899</v>
      </c>
      <c r="W71">
        <v>8.7893179338340595</v>
      </c>
      <c r="X71">
        <v>9.69971518965027</v>
      </c>
      <c r="Y71">
        <v>9.9251771068583192</v>
      </c>
      <c r="Z71">
        <v>7.5139291639474299</v>
      </c>
      <c r="AA71">
        <v>8.2238527016572007</v>
      </c>
      <c r="AB71">
        <v>10.186751944874</v>
      </c>
      <c r="AC71">
        <v>9.4768687550715001</v>
      </c>
      <c r="AD71">
        <v>9.4380339539653306</v>
      </c>
      <c r="AE71">
        <v>10.430471137732001</v>
      </c>
      <c r="AF71">
        <v>10.37206060942</v>
      </c>
      <c r="AG71">
        <v>10.628160560888199</v>
      </c>
      <c r="AJ71" s="2">
        <f>AVERAGE(D71:AG71)</f>
        <v>9.4564775463378741</v>
      </c>
      <c r="AK71" s="2">
        <f>_xlfn.STDEV.S(D71:AG71)</f>
        <v>1.9325376841463997</v>
      </c>
      <c r="AM71" s="2">
        <f>AVERAGE(D71:AG71,D76:AG76,D81:AG81,D86:AG86)</f>
        <v>9.3311763742315996</v>
      </c>
      <c r="AN71" s="2">
        <f>_xlfn.STDEV.S(D71:AG71,D76:AG76,D81:AG81,D86:AG86)</f>
        <v>2.2592505616917609</v>
      </c>
      <c r="AO71" s="1"/>
      <c r="AP71" s="1"/>
      <c r="AQ71" s="1"/>
    </row>
    <row r="72" spans="4:43" ht="15.75" x14ac:dyDescent="0.25">
      <c r="D72">
        <v>9.5386126922043104</v>
      </c>
      <c r="E72">
        <v>14.0630057435102</v>
      </c>
      <c r="F72">
        <v>15.4295505902556</v>
      </c>
      <c r="G72">
        <v>10.3988054055643</v>
      </c>
      <c r="H72">
        <v>13.650160688382501</v>
      </c>
      <c r="I72">
        <v>8.4331495796937901</v>
      </c>
      <c r="J72">
        <v>16.9763685542048</v>
      </c>
      <c r="K72">
        <v>21.1908919340189</v>
      </c>
      <c r="L72">
        <v>9.1138098929360201</v>
      </c>
      <c r="M72">
        <v>16.586327778651398</v>
      </c>
      <c r="N72">
        <v>16.481883249926</v>
      </c>
      <c r="O72">
        <v>14.4246133910782</v>
      </c>
      <c r="P72">
        <v>16.945330514505699</v>
      </c>
      <c r="Q72">
        <v>13.192948906823201</v>
      </c>
      <c r="R72">
        <v>14.1689080993243</v>
      </c>
      <c r="S72">
        <v>15.8336123301687</v>
      </c>
      <c r="T72">
        <v>15.2316090613679</v>
      </c>
      <c r="U72">
        <v>18.712184714210199</v>
      </c>
      <c r="V72">
        <v>12.6658094388692</v>
      </c>
      <c r="W72">
        <v>16.312019755880101</v>
      </c>
      <c r="X72">
        <v>17.147862827248801</v>
      </c>
      <c r="Y72">
        <v>14.096898897705699</v>
      </c>
      <c r="Z72">
        <v>12.185882798931001</v>
      </c>
      <c r="AA72">
        <v>21.0242172780464</v>
      </c>
      <c r="AB72">
        <v>14.7709021537894</v>
      </c>
      <c r="AC72">
        <v>15.474870086345099</v>
      </c>
      <c r="AD72">
        <v>8.9065914928003505</v>
      </c>
      <c r="AE72">
        <v>0.78758681464620495</v>
      </c>
      <c r="AF72">
        <v>14.2547581246732</v>
      </c>
      <c r="AG72">
        <v>13.236041493819</v>
      </c>
      <c r="AJ72" s="2">
        <f>AVERAGE(D72:AG72)</f>
        <v>14.041173809652683</v>
      </c>
      <c r="AK72" s="2">
        <f t="shared" ref="AK72:AK73" si="24">_xlfn.STDEV.S(D72:AG72)</f>
        <v>4.0407195931369131</v>
      </c>
      <c r="AM72" s="2">
        <f t="shared" ref="AM72:AM73" si="25">AVERAGE(D72:AG72,D77:AG77,D82:AG82,D87:AG87)</f>
        <v>13.551484160642197</v>
      </c>
      <c r="AN72" s="2">
        <f t="shared" ref="AN72:AN73" si="26">_xlfn.STDEV.S(D72:AG72,D77:AG77,D82:AG82,D87:AG87)</f>
        <v>4.6100549087275491</v>
      </c>
      <c r="AO72" s="1"/>
      <c r="AP72" s="1"/>
      <c r="AQ72" s="1"/>
    </row>
    <row r="73" spans="4:43" ht="15.75" x14ac:dyDescent="0.25">
      <c r="D73">
        <v>0.82171645002050098</v>
      </c>
      <c r="E73">
        <v>13.7630312444373</v>
      </c>
      <c r="F73">
        <v>16.918811500727401</v>
      </c>
      <c r="G73">
        <v>8.1822093105389602</v>
      </c>
      <c r="H73">
        <v>9.6749954162435294</v>
      </c>
      <c r="I73">
        <v>12.6408410867912</v>
      </c>
      <c r="J73">
        <v>9.7759192092888494</v>
      </c>
      <c r="K73">
        <v>11.8052712022723</v>
      </c>
      <c r="L73">
        <v>13.7446918059448</v>
      </c>
      <c r="M73">
        <v>17.5444238269117</v>
      </c>
      <c r="N73">
        <v>13.2900811485568</v>
      </c>
      <c r="O73">
        <v>9.6342761921217299</v>
      </c>
      <c r="P73">
        <v>0.82074587888058403</v>
      </c>
      <c r="Q73">
        <v>11.9181450793356</v>
      </c>
      <c r="R73">
        <v>0.44278497092651797</v>
      </c>
      <c r="S73">
        <v>17.1498639496306</v>
      </c>
      <c r="T73">
        <v>0.41414664935610901</v>
      </c>
      <c r="U73">
        <v>9.5506107598060499</v>
      </c>
      <c r="V73">
        <v>8.6592609864749299</v>
      </c>
      <c r="W73">
        <v>0.29756262461827598</v>
      </c>
      <c r="X73">
        <v>18.302133917365101</v>
      </c>
      <c r="Y73">
        <v>12.060222333205999</v>
      </c>
      <c r="Z73">
        <v>7.8329803817195396</v>
      </c>
      <c r="AA73">
        <v>0.83803298285733596</v>
      </c>
      <c r="AB73">
        <v>9.9685984252721607</v>
      </c>
      <c r="AC73">
        <v>14.9495715367469</v>
      </c>
      <c r="AD73">
        <v>11.340285326650999</v>
      </c>
      <c r="AE73">
        <v>8.9409748074415702</v>
      </c>
      <c r="AF73">
        <v>11.6255735599372</v>
      </c>
      <c r="AG73">
        <v>13.846637698615</v>
      </c>
      <c r="AJ73" s="2">
        <f t="shared" ref="AJ73" si="27">AVERAGE(D73:AG73)</f>
        <v>9.8918133420898506</v>
      </c>
      <c r="AK73" s="2">
        <f t="shared" si="24"/>
        <v>5.4665153717026742</v>
      </c>
      <c r="AM73" s="2">
        <f t="shared" si="25"/>
        <v>10.83617547119956</v>
      </c>
      <c r="AN73" s="2">
        <f t="shared" si="26"/>
        <v>6.2278595793898504</v>
      </c>
      <c r="AO73" s="1"/>
      <c r="AP73" s="1"/>
      <c r="AQ73" s="1"/>
    </row>
    <row r="74" spans="4:43" ht="15.75" x14ac:dyDescent="0.25">
      <c r="AJ74" s="1"/>
      <c r="AK74" s="1"/>
      <c r="AM74" s="1"/>
      <c r="AN74" s="1"/>
      <c r="AO74" s="1"/>
      <c r="AP74" s="1"/>
      <c r="AQ74" s="1"/>
    </row>
    <row r="75" spans="4:43" ht="15.75" x14ac:dyDescent="0.25">
      <c r="AJ75" s="1"/>
      <c r="AK75" s="1"/>
      <c r="AM75" s="1" t="s">
        <v>9</v>
      </c>
      <c r="AN75" s="1" t="s">
        <v>11</v>
      </c>
      <c r="AO75" s="1"/>
      <c r="AP75" s="1"/>
      <c r="AQ75" s="1"/>
    </row>
    <row r="76" spans="4:43" ht="15.75" x14ac:dyDescent="0.25">
      <c r="D76">
        <v>9.0224520270544808</v>
      </c>
      <c r="E76">
        <v>14.483054515234601</v>
      </c>
      <c r="F76">
        <v>9.6844664699091592</v>
      </c>
      <c r="G76">
        <v>9.9183399485592503</v>
      </c>
      <c r="H76">
        <v>4.8781646776743104</v>
      </c>
      <c r="I76">
        <v>9.6397980339330704</v>
      </c>
      <c r="J76">
        <v>12.5199587465859</v>
      </c>
      <c r="K76">
        <v>8.1135635217551894</v>
      </c>
      <c r="L76">
        <v>9.3908607322959998</v>
      </c>
      <c r="M76">
        <v>10.770132510279799</v>
      </c>
      <c r="N76">
        <v>9.4253847703673692</v>
      </c>
      <c r="O76">
        <v>8.8376825499819702</v>
      </c>
      <c r="P76">
        <v>8.0301622386934302</v>
      </c>
      <c r="Q76">
        <v>8.1285039983222003</v>
      </c>
      <c r="R76">
        <v>11.240376275341401</v>
      </c>
      <c r="S76">
        <v>9.0463111606348097</v>
      </c>
      <c r="T76">
        <v>8.6194714232591991</v>
      </c>
      <c r="U76">
        <v>10.156668227854199</v>
      </c>
      <c r="V76">
        <v>8.0915135358530996</v>
      </c>
      <c r="W76">
        <v>8.9723819596808898</v>
      </c>
      <c r="X76">
        <v>11.1606166121532</v>
      </c>
      <c r="Y76">
        <v>9.0012491786597</v>
      </c>
      <c r="Z76">
        <v>8.6974842706441198</v>
      </c>
      <c r="AA76">
        <v>9.17419463533518</v>
      </c>
      <c r="AB76">
        <v>5.0269340387873198</v>
      </c>
      <c r="AC76">
        <v>8.1448172287247491</v>
      </c>
      <c r="AD76">
        <v>9.8448442290810299</v>
      </c>
      <c r="AE76">
        <v>14.283772873761199</v>
      </c>
      <c r="AF76">
        <v>8.1816670605193291</v>
      </c>
      <c r="AG76">
        <v>10.479329800365999</v>
      </c>
      <c r="AJ76" s="2">
        <f>AVERAGE(D76:AG76)</f>
        <v>9.4321385750434033</v>
      </c>
      <c r="AK76" s="2">
        <f>_xlfn.STDEV.S(D76:AG76)</f>
        <v>2.0482898039522941</v>
      </c>
      <c r="AM76" s="2">
        <f>AM71-AM7</f>
        <v>-0.3888758428064758</v>
      </c>
      <c r="AN76" s="2">
        <f>AM76/AM7*100</f>
        <v>-4.000758783217476</v>
      </c>
      <c r="AO76" s="2">
        <f>AN71-AN7</f>
        <v>0.78291269719585355</v>
      </c>
      <c r="AP76" s="4">
        <f t="shared" ref="AP76:AP77" si="28">AN71/AN7*100-100</f>
        <v>53.030726639472704</v>
      </c>
      <c r="AQ76" s="1"/>
    </row>
    <row r="77" spans="4:43" ht="15.75" x14ac:dyDescent="0.25">
      <c r="D77">
        <v>14.1223859525987</v>
      </c>
      <c r="E77">
        <v>12.8102537969948</v>
      </c>
      <c r="F77">
        <v>14.4356938159086</v>
      </c>
      <c r="G77">
        <v>13.9069935525735</v>
      </c>
      <c r="H77">
        <v>12.6731753767102</v>
      </c>
      <c r="I77">
        <v>16.212986410891201</v>
      </c>
      <c r="J77">
        <v>16.1000789792859</v>
      </c>
      <c r="K77">
        <v>5.36880928117656</v>
      </c>
      <c r="L77">
        <v>1.1725307118564801</v>
      </c>
      <c r="M77">
        <v>19.145588602119901</v>
      </c>
      <c r="N77">
        <v>13.884130389573601</v>
      </c>
      <c r="O77">
        <v>19.636255279255099</v>
      </c>
      <c r="P77">
        <v>15.6183937693792</v>
      </c>
      <c r="Q77">
        <v>15.5030489767736</v>
      </c>
      <c r="R77">
        <v>13.6593932978843</v>
      </c>
      <c r="S77">
        <v>15.541753955016199</v>
      </c>
      <c r="T77">
        <v>1.0549069733981999</v>
      </c>
      <c r="U77">
        <v>18.049415688527802</v>
      </c>
      <c r="V77">
        <v>13.3178714582791</v>
      </c>
      <c r="W77">
        <v>17.035203904904201</v>
      </c>
      <c r="X77">
        <v>15.5778335831204</v>
      </c>
      <c r="Y77">
        <v>11.6099665988494</v>
      </c>
      <c r="Z77">
        <v>0.82442748921647901</v>
      </c>
      <c r="AA77">
        <v>11.967516621987899</v>
      </c>
      <c r="AB77">
        <v>16.288116682895801</v>
      </c>
      <c r="AC77">
        <v>17.0930856221452</v>
      </c>
      <c r="AD77">
        <v>20.099561736506601</v>
      </c>
      <c r="AE77">
        <v>6.5021351461702901</v>
      </c>
      <c r="AF77">
        <v>18.428784881846301</v>
      </c>
      <c r="AG77">
        <v>14.4748966506614</v>
      </c>
      <c r="AJ77" s="2">
        <f>AVERAGE(D77:AG77)</f>
        <v>13.403839839550232</v>
      </c>
      <c r="AK77" s="2">
        <f t="shared" ref="AK77:AK78" si="29">_xlfn.STDEV.S(D77:AG77)</f>
        <v>5.2991539868316924</v>
      </c>
      <c r="AM77" s="2">
        <f t="shared" ref="AM77:AM78" si="30">AM72-AM8</f>
        <v>-2.5290110460154409</v>
      </c>
      <c r="AN77" s="2">
        <f t="shared" ref="AN77:AN78" si="31">AM77/AM8*100</f>
        <v>-15.727196292862805</v>
      </c>
      <c r="AO77" s="2">
        <f t="shared" ref="AO77:AO78" si="32">AN72-AN8</f>
        <v>1.3451035909045466</v>
      </c>
      <c r="AP77" s="4">
        <f t="shared" si="28"/>
        <v>41.198274031278117</v>
      </c>
      <c r="AQ77" s="1"/>
    </row>
    <row r="78" spans="4:43" ht="15.75" x14ac:dyDescent="0.25">
      <c r="D78">
        <v>9.8503726770639499</v>
      </c>
      <c r="E78">
        <v>11.1765671142253</v>
      </c>
      <c r="F78">
        <v>15.3984027992871</v>
      </c>
      <c r="G78">
        <v>11.2916784807021</v>
      </c>
      <c r="H78">
        <v>0.77511488109627502</v>
      </c>
      <c r="I78">
        <v>0.59912098552894499</v>
      </c>
      <c r="J78">
        <v>16.618526658743399</v>
      </c>
      <c r="K78">
        <v>20.1854345255671</v>
      </c>
      <c r="L78">
        <v>13.3665798042021</v>
      </c>
      <c r="M78">
        <v>0.87276699513279099</v>
      </c>
      <c r="N78">
        <v>15.4157792134225</v>
      </c>
      <c r="O78">
        <v>17.2529860926971</v>
      </c>
      <c r="P78">
        <v>7.6711110438458299</v>
      </c>
      <c r="Q78">
        <v>15.3300074568212</v>
      </c>
      <c r="R78">
        <v>0.65449862219329502</v>
      </c>
      <c r="S78">
        <v>0.52164529849362695</v>
      </c>
      <c r="T78">
        <v>15.556481921666499</v>
      </c>
      <c r="U78">
        <v>5.1777989956903996</v>
      </c>
      <c r="V78">
        <v>12.5934730363313</v>
      </c>
      <c r="W78">
        <v>15.084695730665301</v>
      </c>
      <c r="X78">
        <v>20.349228038926199</v>
      </c>
      <c r="Y78">
        <v>12.162622077722901</v>
      </c>
      <c r="Z78">
        <v>12.2854369084972</v>
      </c>
      <c r="AA78">
        <v>0.56548370567240203</v>
      </c>
      <c r="AB78">
        <v>2.74074480363045</v>
      </c>
      <c r="AC78">
        <v>11.394220436218101</v>
      </c>
      <c r="AD78">
        <v>16.3120498930863</v>
      </c>
      <c r="AE78">
        <v>9.3431171512228506</v>
      </c>
      <c r="AF78">
        <v>0.82052420348312105</v>
      </c>
      <c r="AG78">
        <v>14.4238131467181</v>
      </c>
      <c r="AJ78" s="2">
        <f t="shared" ref="AJ78" si="33">AVERAGE(D78:AG78)</f>
        <v>10.193009423285122</v>
      </c>
      <c r="AK78" s="2">
        <f t="shared" si="29"/>
        <v>6.5157169545257938</v>
      </c>
      <c r="AM78" s="2">
        <f t="shared" si="30"/>
        <v>-4.8314361422455683</v>
      </c>
      <c r="AN78" s="2">
        <f t="shared" si="31"/>
        <v>-30.837094136923088</v>
      </c>
      <c r="AO78" s="2">
        <f t="shared" si="32"/>
        <v>3.2438601729146881</v>
      </c>
      <c r="AP78" s="4">
        <f>AN73/AN9*100-100</f>
        <v>108.70847245732148</v>
      </c>
      <c r="AQ78" s="1"/>
    </row>
    <row r="79" spans="4:43" ht="15.75" x14ac:dyDescent="0.25">
      <c r="AJ79" s="1"/>
      <c r="AK79" s="1"/>
      <c r="AM79" s="1"/>
      <c r="AN79" s="1"/>
      <c r="AO79" s="1"/>
      <c r="AP79" s="1"/>
      <c r="AQ79" s="1"/>
    </row>
    <row r="80" spans="4:43" ht="15.75" x14ac:dyDescent="0.25">
      <c r="AJ80" s="1"/>
      <c r="AK80" s="1"/>
      <c r="AM80" s="1"/>
      <c r="AN80" s="1"/>
      <c r="AO80" s="1"/>
      <c r="AP80" s="1"/>
      <c r="AQ80" s="1"/>
    </row>
    <row r="81" spans="4:43" ht="15.75" x14ac:dyDescent="0.25">
      <c r="D81">
        <v>9.4043208740037905</v>
      </c>
      <c r="E81">
        <v>9.7209632996447404</v>
      </c>
      <c r="F81">
        <v>8.4402654445807102</v>
      </c>
      <c r="G81">
        <v>10.5699360854746</v>
      </c>
      <c r="H81">
        <v>8.0542416503610603</v>
      </c>
      <c r="I81">
        <v>10.755795119209701</v>
      </c>
      <c r="J81">
        <v>8.6800774734051505</v>
      </c>
      <c r="K81">
        <v>9.4797822487204808</v>
      </c>
      <c r="L81">
        <v>9.3597970862613806</v>
      </c>
      <c r="M81">
        <v>8.3790199001050194</v>
      </c>
      <c r="N81">
        <v>11.928469948082199</v>
      </c>
      <c r="O81">
        <v>10.1848378469387</v>
      </c>
      <c r="P81">
        <v>8.8044927615921509</v>
      </c>
      <c r="Q81">
        <v>8.4143005786261895</v>
      </c>
      <c r="R81">
        <v>16.938442845095601</v>
      </c>
      <c r="S81">
        <v>7.9475675907911301</v>
      </c>
      <c r="T81">
        <v>10.7078986951019</v>
      </c>
      <c r="U81">
        <v>11.0234501072383</v>
      </c>
      <c r="V81">
        <v>6.1981365387429603</v>
      </c>
      <c r="W81">
        <v>1.44741703790993</v>
      </c>
      <c r="X81">
        <v>9.5763674228944105</v>
      </c>
      <c r="Y81">
        <v>2.81316212696639</v>
      </c>
      <c r="Z81">
        <v>7.9265465128599697</v>
      </c>
      <c r="AA81">
        <v>8.5855996300967306</v>
      </c>
      <c r="AB81">
        <v>9.4144763837814995</v>
      </c>
      <c r="AC81">
        <v>8.8119897542666195</v>
      </c>
      <c r="AD81">
        <v>6.3522455775853501</v>
      </c>
      <c r="AE81">
        <v>11.587563670335699</v>
      </c>
      <c r="AF81">
        <v>10.2459698335872</v>
      </c>
      <c r="AG81">
        <v>9.4459270207216104</v>
      </c>
      <c r="AJ81" s="2">
        <f>AVERAGE(D81:AG81)</f>
        <v>9.0399687021660426</v>
      </c>
      <c r="AK81" s="2">
        <f>_xlfn.STDEV.S(D81:AG81)</f>
        <v>2.6924331300109641</v>
      </c>
      <c r="AM81" s="1"/>
      <c r="AN81" s="1"/>
      <c r="AO81" s="1"/>
      <c r="AP81" s="1"/>
      <c r="AQ81" s="1"/>
    </row>
    <row r="82" spans="4:43" ht="15.75" x14ac:dyDescent="0.25">
      <c r="D82">
        <v>6.7147780829319803</v>
      </c>
      <c r="E82">
        <v>11.8153006382604</v>
      </c>
      <c r="F82">
        <v>14.170440781232699</v>
      </c>
      <c r="G82">
        <v>11.7096501980685</v>
      </c>
      <c r="H82">
        <v>5.8113683277359298</v>
      </c>
      <c r="I82">
        <v>16.033147451314299</v>
      </c>
      <c r="J82">
        <v>17.6981347640031</v>
      </c>
      <c r="K82">
        <v>11.889659666007001</v>
      </c>
      <c r="L82">
        <v>15.064748747189</v>
      </c>
      <c r="M82">
        <v>18.0791681689307</v>
      </c>
      <c r="N82">
        <v>14.121084967487</v>
      </c>
      <c r="O82">
        <v>1.5881341748351001</v>
      </c>
      <c r="P82">
        <v>17.479013904198801</v>
      </c>
      <c r="Q82">
        <v>13.3401066014639</v>
      </c>
      <c r="R82">
        <v>12.4818330946537</v>
      </c>
      <c r="S82">
        <v>13.024508314992501</v>
      </c>
      <c r="T82">
        <v>17.1314576475555</v>
      </c>
      <c r="U82">
        <v>17.085216160604698</v>
      </c>
      <c r="V82">
        <v>16.4440338298471</v>
      </c>
      <c r="W82">
        <v>3.3014803908303501</v>
      </c>
      <c r="X82">
        <v>17.1960906166588</v>
      </c>
      <c r="Y82">
        <v>13.4665049417723</v>
      </c>
      <c r="Z82">
        <v>11.843969419452</v>
      </c>
      <c r="AA82">
        <v>13.904375637150601</v>
      </c>
      <c r="AB82">
        <v>16.074661557829</v>
      </c>
      <c r="AC82">
        <v>18.4673372547648</v>
      </c>
      <c r="AD82">
        <v>16.032315483660899</v>
      </c>
      <c r="AE82">
        <v>14.3149027918667</v>
      </c>
      <c r="AF82">
        <v>13.9062064200933</v>
      </c>
      <c r="AG82">
        <v>1.0382064428453599</v>
      </c>
      <c r="AJ82" s="2">
        <f>AVERAGE(D82:AG82)</f>
        <v>13.040927882607869</v>
      </c>
      <c r="AK82" s="2">
        <f t="shared" ref="AK82:AK83" si="34">_xlfn.STDEV.S(D82:AG82)</f>
        <v>4.7846866403959547</v>
      </c>
      <c r="AM82" s="1"/>
      <c r="AN82" s="1"/>
      <c r="AO82" s="1"/>
      <c r="AP82" s="1"/>
      <c r="AQ82" s="1"/>
    </row>
    <row r="83" spans="4:43" ht="15.75" x14ac:dyDescent="0.25">
      <c r="D83">
        <v>0.73418179699340602</v>
      </c>
      <c r="E83">
        <v>7.5871133097705004</v>
      </c>
      <c r="F83">
        <v>20.1657629048192</v>
      </c>
      <c r="G83">
        <v>0.51903977516764699</v>
      </c>
      <c r="H83">
        <v>0.71647754180020196</v>
      </c>
      <c r="I83">
        <v>7.9819677253880998</v>
      </c>
      <c r="J83">
        <v>7.9766838715420096</v>
      </c>
      <c r="K83">
        <v>18.3302350496215</v>
      </c>
      <c r="L83">
        <v>9.44704437420096</v>
      </c>
      <c r="M83">
        <v>18.742968773430899</v>
      </c>
      <c r="N83">
        <v>16.706814893271002</v>
      </c>
      <c r="O83">
        <v>16.735386708125201</v>
      </c>
      <c r="P83">
        <v>15.4299175018642</v>
      </c>
      <c r="Q83">
        <v>12.8704810881345</v>
      </c>
      <c r="R83">
        <v>0.79232498788591899</v>
      </c>
      <c r="S83">
        <v>9.9146938481139095</v>
      </c>
      <c r="T83">
        <v>0.75835698599290902</v>
      </c>
      <c r="U83">
        <v>12.563584064088101</v>
      </c>
      <c r="V83">
        <v>12.779132199979101</v>
      </c>
      <c r="W83">
        <v>0.66373927781833397</v>
      </c>
      <c r="X83">
        <v>17.9484837880714</v>
      </c>
      <c r="Y83">
        <v>18.358767479020798</v>
      </c>
      <c r="Z83">
        <v>16.547357579606199</v>
      </c>
      <c r="AA83">
        <v>12.8453874626617</v>
      </c>
      <c r="AB83">
        <v>17.468944730671002</v>
      </c>
      <c r="AC83">
        <v>10.494556612301199</v>
      </c>
      <c r="AD83">
        <v>17.3067721989243</v>
      </c>
      <c r="AE83">
        <v>12.1226004552377</v>
      </c>
      <c r="AF83">
        <v>21.514554806874202</v>
      </c>
      <c r="AG83">
        <v>14.9504035895412</v>
      </c>
      <c r="AJ83" s="2">
        <f t="shared" ref="AJ83" si="35">AVERAGE(D83:AG83)</f>
        <v>11.699124512697244</v>
      </c>
      <c r="AK83" s="2">
        <f t="shared" si="34"/>
        <v>6.6786884460995264</v>
      </c>
      <c r="AM83" s="1"/>
      <c r="AN83" s="1"/>
      <c r="AO83" s="1"/>
      <c r="AP83" s="1"/>
      <c r="AQ83" s="1"/>
    </row>
    <row r="84" spans="4:43" ht="15.75" x14ac:dyDescent="0.25">
      <c r="AJ84" s="1"/>
      <c r="AK84" s="1"/>
      <c r="AM84" s="1"/>
      <c r="AN84" s="1"/>
      <c r="AO84" s="1"/>
      <c r="AP84" s="1"/>
      <c r="AQ84" s="1"/>
    </row>
    <row r="85" spans="4:43" ht="15.75" x14ac:dyDescent="0.25">
      <c r="AJ85" s="1"/>
      <c r="AK85" s="1"/>
      <c r="AM85" s="1"/>
      <c r="AN85" s="1"/>
      <c r="AO85" s="1"/>
      <c r="AP85" s="1"/>
      <c r="AQ85" s="1"/>
    </row>
    <row r="86" spans="4:43" ht="15.75" x14ac:dyDescent="0.25">
      <c r="D86">
        <v>9.7470979442059704</v>
      </c>
      <c r="E86">
        <v>14.3482862419547</v>
      </c>
      <c r="F86">
        <v>8.4674903181019392</v>
      </c>
      <c r="G86">
        <v>9.2843243671258904</v>
      </c>
      <c r="H86">
        <v>2.6992706623937601</v>
      </c>
      <c r="I86">
        <v>9.9590327181095297</v>
      </c>
      <c r="J86">
        <v>12.330450413953001</v>
      </c>
      <c r="K86">
        <v>9.4684023358899605</v>
      </c>
      <c r="L86">
        <v>9.8201344244615303</v>
      </c>
      <c r="M86">
        <v>9.8074273254295292</v>
      </c>
      <c r="N86">
        <v>9.3026383281139697</v>
      </c>
      <c r="O86">
        <v>9.0063668979834297</v>
      </c>
      <c r="P86">
        <v>8.1740921985226809</v>
      </c>
      <c r="Q86">
        <v>7.4015136047635801</v>
      </c>
      <c r="R86">
        <v>11.2606563809733</v>
      </c>
      <c r="S86">
        <v>7.9694525571778501</v>
      </c>
      <c r="T86">
        <v>5.8937933485391296</v>
      </c>
      <c r="U86">
        <v>10.7818884603016</v>
      </c>
      <c r="V86">
        <v>7.2372403580135201</v>
      </c>
      <c r="W86">
        <v>8.8900839367688107</v>
      </c>
      <c r="X86">
        <v>11.383027156797599</v>
      </c>
      <c r="Y86">
        <v>9.4795439719685195</v>
      </c>
      <c r="Z86">
        <v>8.7856138516136095</v>
      </c>
      <c r="AA86">
        <v>9.1551408688695606</v>
      </c>
      <c r="AB86">
        <v>8.4132345805495792</v>
      </c>
      <c r="AC86">
        <v>7.8203973525388903</v>
      </c>
      <c r="AD86">
        <v>10.223941547805101</v>
      </c>
      <c r="AE86">
        <v>16.0288602003425</v>
      </c>
      <c r="AF86">
        <v>8.5540220056348399</v>
      </c>
      <c r="AG86">
        <v>10.190195842468199</v>
      </c>
      <c r="AJ86" s="2">
        <f>AVERAGE(D86:AG86)</f>
        <v>9.3961206733790696</v>
      </c>
      <c r="AK86" s="2">
        <f>_xlfn.STDEV.S(D86:AG86)</f>
        <v>2.376259521598493</v>
      </c>
      <c r="AM86" s="1"/>
      <c r="AN86" s="1"/>
      <c r="AO86" s="1"/>
      <c r="AP86" s="1"/>
      <c r="AQ86" s="1"/>
    </row>
    <row r="87" spans="4:43" ht="15.75" x14ac:dyDescent="0.25">
      <c r="D87">
        <v>13.5629130339189</v>
      </c>
      <c r="E87">
        <v>14.236472475211899</v>
      </c>
      <c r="F87">
        <v>13.3379533737362</v>
      </c>
      <c r="G87">
        <v>14.0139616284164</v>
      </c>
      <c r="H87">
        <v>13.762649948893101</v>
      </c>
      <c r="I87">
        <v>12.7378089438518</v>
      </c>
      <c r="J87">
        <v>16.651971849248</v>
      </c>
      <c r="K87">
        <v>19.759332442468899</v>
      </c>
      <c r="L87">
        <v>13.5404678206753</v>
      </c>
      <c r="M87">
        <v>17.299960509546199</v>
      </c>
      <c r="N87">
        <v>0.52586092392236405</v>
      </c>
      <c r="O87">
        <v>19.824040919791301</v>
      </c>
      <c r="P87">
        <v>16.250660498034001</v>
      </c>
      <c r="Q87">
        <v>13.980455661992499</v>
      </c>
      <c r="R87">
        <v>13.9597132749956</v>
      </c>
      <c r="S87">
        <v>14.589793483727099</v>
      </c>
      <c r="T87">
        <v>11.440932459180299</v>
      </c>
      <c r="U87">
        <v>18.769522585051</v>
      </c>
      <c r="V87">
        <v>11.300936182188901</v>
      </c>
      <c r="W87">
        <v>6.7998374497558398</v>
      </c>
      <c r="X87">
        <v>12.8905001818764</v>
      </c>
      <c r="Y87">
        <v>9.9044022781249197</v>
      </c>
      <c r="Z87">
        <v>8.1953938941187801</v>
      </c>
      <c r="AA87">
        <v>14.7454741123254</v>
      </c>
      <c r="AB87">
        <v>14.918206503884999</v>
      </c>
      <c r="AC87">
        <v>18.0046246974212</v>
      </c>
      <c r="AD87">
        <v>21.184980723125701</v>
      </c>
      <c r="AE87">
        <v>5.2749974192992797</v>
      </c>
      <c r="AF87">
        <v>15.785096461855201</v>
      </c>
      <c r="AG87">
        <v>14.3509315861037</v>
      </c>
      <c r="AJ87" s="2">
        <f>AVERAGE(D87:AG87)</f>
        <v>13.719995110758038</v>
      </c>
      <c r="AK87" s="2">
        <f t="shared" ref="AK87:AK88" si="36">_xlfn.STDEV.S(D87:AG87)</f>
        <v>4.3974594704504142</v>
      </c>
      <c r="AM87" s="1"/>
      <c r="AN87" s="1"/>
      <c r="AO87" s="1"/>
      <c r="AP87" s="1"/>
      <c r="AQ87" s="1"/>
    </row>
    <row r="88" spans="4:43" ht="15.75" x14ac:dyDescent="0.25">
      <c r="D88">
        <v>15.281855536900199</v>
      </c>
      <c r="E88">
        <v>16.281994007602101</v>
      </c>
      <c r="F88">
        <v>24.163373529004499</v>
      </c>
      <c r="G88">
        <v>13.5057844124273</v>
      </c>
      <c r="H88">
        <v>17.386665178296401</v>
      </c>
      <c r="I88">
        <v>17.881530171725</v>
      </c>
      <c r="J88">
        <v>14.7622334817548</v>
      </c>
      <c r="K88">
        <v>0.87662077354589796</v>
      </c>
      <c r="L88">
        <v>13.3586437334791</v>
      </c>
      <c r="M88">
        <v>9.9419811021514004</v>
      </c>
      <c r="N88">
        <v>0.80874559007980096</v>
      </c>
      <c r="O88">
        <v>0.89884958503475698</v>
      </c>
      <c r="P88">
        <v>0.76523586277782896</v>
      </c>
      <c r="Q88">
        <v>8.1175239878107295</v>
      </c>
      <c r="R88">
        <v>9.0764513704535599</v>
      </c>
      <c r="S88">
        <v>5.1880354539061297</v>
      </c>
      <c r="T88">
        <v>10.4260930417358</v>
      </c>
      <c r="U88">
        <v>18.322691289216799</v>
      </c>
      <c r="V88">
        <v>0.71786208232112703</v>
      </c>
      <c r="W88">
        <v>15.5736021185736</v>
      </c>
      <c r="X88">
        <v>17.172421463253801</v>
      </c>
      <c r="Y88">
        <v>7.1394885287541303</v>
      </c>
      <c r="Z88">
        <v>14.404189919392101</v>
      </c>
      <c r="AA88">
        <v>13.4921018554552</v>
      </c>
      <c r="AB88">
        <v>7.73553664007542</v>
      </c>
      <c r="AC88">
        <v>12.707846769944201</v>
      </c>
      <c r="AD88">
        <v>12.263015041633601</v>
      </c>
      <c r="AE88">
        <v>19.3881629335981</v>
      </c>
      <c r="AF88">
        <v>14.561298033946199</v>
      </c>
      <c r="AG88">
        <v>14.622804706931101</v>
      </c>
      <c r="AJ88" s="2">
        <f t="shared" ref="AJ88" si="37">AVERAGE(D88:AG88)</f>
        <v>11.560754606726022</v>
      </c>
      <c r="AK88" s="2">
        <f t="shared" si="36"/>
        <v>6.2889660653832493</v>
      </c>
      <c r="AM88" s="1"/>
      <c r="AN88" s="1"/>
      <c r="AO88" s="1"/>
      <c r="AP88" s="1"/>
      <c r="AQ88" s="1"/>
    </row>
    <row r="89" spans="4:43" ht="15.75" x14ac:dyDescent="0.25">
      <c r="AM89" s="1"/>
      <c r="AN89" s="1"/>
      <c r="AO89" s="1"/>
      <c r="AP89" s="1"/>
      <c r="AQ89" s="1"/>
    </row>
    <row r="90" spans="4:43" ht="15.75" x14ac:dyDescent="0.25">
      <c r="AM90" s="1"/>
      <c r="AN90" s="1"/>
      <c r="AO90" s="1"/>
      <c r="AP90" s="1"/>
      <c r="AQ90" s="1"/>
    </row>
    <row r="91" spans="4:43" ht="15.75" x14ac:dyDescent="0.25">
      <c r="AM91" s="1"/>
      <c r="AN91" s="1"/>
      <c r="AO91" s="1"/>
      <c r="AP91" s="1"/>
      <c r="AQ9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Q91"/>
  <sheetViews>
    <sheetView tabSelected="1" topLeftCell="AD34" zoomScale="55" zoomScaleNormal="55" workbookViewId="0">
      <selection activeCell="AM71" sqref="AM71:AM73"/>
    </sheetView>
  </sheetViews>
  <sheetFormatPr baseColWidth="10" defaultRowHeight="15" x14ac:dyDescent="0.25"/>
  <sheetData>
    <row r="2" spans="4:43" x14ac:dyDescent="0.25">
      <c r="AJ2" t="s">
        <v>6</v>
      </c>
    </row>
    <row r="3" spans="4:43" ht="15.75" x14ac:dyDescent="0.25">
      <c r="AJ3" s="1" t="s">
        <v>0</v>
      </c>
      <c r="AK3" s="1" t="s">
        <v>2</v>
      </c>
    </row>
    <row r="4" spans="4:43" ht="15.75" x14ac:dyDescent="0.25">
      <c r="D4">
        <v>1.7413974044971201</v>
      </c>
      <c r="E4">
        <v>1.7662072741764001</v>
      </c>
      <c r="F4">
        <v>1.7217325613668999</v>
      </c>
      <c r="G4">
        <v>1.8719389102562201</v>
      </c>
      <c r="H4">
        <v>1.86429936994682</v>
      </c>
      <c r="I4">
        <v>1.8036881941562799</v>
      </c>
      <c r="J4">
        <v>1.8298245310166601</v>
      </c>
      <c r="K4">
        <v>1.8860890534127599</v>
      </c>
      <c r="L4">
        <v>1.8845903359824601</v>
      </c>
      <c r="M4">
        <v>1.73224245413658</v>
      </c>
      <c r="N4">
        <v>1.8147914044048701</v>
      </c>
      <c r="O4">
        <v>1.97659235577064</v>
      </c>
      <c r="P4">
        <v>1.82452667208526</v>
      </c>
      <c r="Q4">
        <v>1.84931817842131</v>
      </c>
      <c r="R4">
        <v>1.7749720147397501</v>
      </c>
      <c r="S4">
        <v>1.8430421959343499</v>
      </c>
      <c r="T4">
        <v>1.83800779575114</v>
      </c>
      <c r="U4">
        <v>1.8338262504765901</v>
      </c>
      <c r="V4">
        <v>1.7778864939816399</v>
      </c>
      <c r="W4">
        <v>1.7660425614711399</v>
      </c>
      <c r="X4">
        <v>1.86359145047965</v>
      </c>
      <c r="Y4">
        <v>1.7876026403827701</v>
      </c>
      <c r="Z4">
        <v>1.8383177173318901</v>
      </c>
      <c r="AA4">
        <v>1.8284133028210201</v>
      </c>
      <c r="AB4">
        <v>1.8571692558134201</v>
      </c>
      <c r="AC4">
        <v>1.8108311288451699</v>
      </c>
      <c r="AD4">
        <v>1.8158935631225199</v>
      </c>
      <c r="AE4">
        <v>1.88281871178015</v>
      </c>
      <c r="AF4">
        <v>1.75729975381269</v>
      </c>
      <c r="AG4">
        <v>1.83259234903336</v>
      </c>
      <c r="AJ4" s="2">
        <f>AVERAGE(D4:AG4)</f>
        <v>1.8225181961802512</v>
      </c>
      <c r="AK4" s="2">
        <f>_xlfn.STDEV.S(D4:AG4)</f>
        <v>5.4413458476279208E-2</v>
      </c>
      <c r="AM4" s="1" t="s">
        <v>0</v>
      </c>
      <c r="AN4" s="1" t="s">
        <v>12</v>
      </c>
      <c r="AO4" s="1"/>
      <c r="AP4" s="1"/>
      <c r="AQ4" s="1"/>
    </row>
    <row r="5" spans="4:43" ht="15.75" x14ac:dyDescent="0.25">
      <c r="D5">
        <v>4.5457296397800704</v>
      </c>
      <c r="E5">
        <v>4.5571183560890196</v>
      </c>
      <c r="F5">
        <v>4.8082168045351503</v>
      </c>
      <c r="G5">
        <v>4.2997847066321402</v>
      </c>
      <c r="H5">
        <v>4.6695750466217198</v>
      </c>
      <c r="I5">
        <v>4.2556186338999602</v>
      </c>
      <c r="J5">
        <v>5.5022012433482796</v>
      </c>
      <c r="K5">
        <v>5.3431775857753703</v>
      </c>
      <c r="L5">
        <v>4.5990859753904996</v>
      </c>
      <c r="M5">
        <v>4.4931088407157</v>
      </c>
      <c r="N5">
        <v>4.2934643579270704</v>
      </c>
      <c r="O5">
        <v>4.2062363962451901</v>
      </c>
      <c r="P5">
        <v>4.4687379296467897</v>
      </c>
      <c r="Q5">
        <v>4.6647566607125803</v>
      </c>
      <c r="R5">
        <v>4.4599966758640699</v>
      </c>
      <c r="S5">
        <v>4.5216628713318503</v>
      </c>
      <c r="T5">
        <v>4.6595086950989204</v>
      </c>
      <c r="U5">
        <v>4.6396099787399496</v>
      </c>
      <c r="V5">
        <v>4.0380516931760102</v>
      </c>
      <c r="W5">
        <v>4.6671358257581801</v>
      </c>
      <c r="X5">
        <v>4.3183504097938998</v>
      </c>
      <c r="Y5">
        <v>4.6978525407085296</v>
      </c>
      <c r="Z5">
        <v>4.6913314700695903</v>
      </c>
      <c r="AA5">
        <v>4.2644338305280796</v>
      </c>
      <c r="AB5">
        <v>4.6450984283909396</v>
      </c>
      <c r="AC5">
        <v>4.3206424572739701</v>
      </c>
      <c r="AD5">
        <v>4.3448074359836104</v>
      </c>
      <c r="AE5">
        <v>4.2833552586975703</v>
      </c>
      <c r="AF5">
        <v>4.6552101296567301</v>
      </c>
      <c r="AG5">
        <v>4.5863963839825397</v>
      </c>
      <c r="AJ5" s="2">
        <f t="shared" ref="AJ5:AJ8" si="0">AVERAGE(D5:AG5)</f>
        <v>4.5500085420791327</v>
      </c>
      <c r="AK5" s="2">
        <f t="shared" ref="AK5:AK8" si="1">_xlfn.STDEV.S(D5:AG5)</f>
        <v>0.30197964937155886</v>
      </c>
      <c r="AM5" s="2">
        <f>AVERAGE(AJ4,AJ11,AJ18,AJ25)</f>
        <v>1.8179772181725387</v>
      </c>
      <c r="AN5" s="2">
        <f>_xlfn.STDEV.S(D4:AG4,D11:AG11,D18:AG18,D25:AG25)</f>
        <v>7.1174980099227833E-2</v>
      </c>
      <c r="AO5" s="1"/>
      <c r="AP5" s="1"/>
      <c r="AQ5" s="1"/>
    </row>
    <row r="6" spans="4:43" ht="15.75" x14ac:dyDescent="0.25">
      <c r="D6">
        <v>9.7626064191731707</v>
      </c>
      <c r="E6">
        <v>11.091462938830499</v>
      </c>
      <c r="F6">
        <v>11.0105372790154</v>
      </c>
      <c r="G6">
        <v>12.4585343374704</v>
      </c>
      <c r="H6">
        <v>8.5543574833120601</v>
      </c>
      <c r="I6">
        <v>9.8142597743400497</v>
      </c>
      <c r="J6">
        <v>13.1353620646561</v>
      </c>
      <c r="K6">
        <v>10.2134499774526</v>
      </c>
      <c r="L6">
        <v>9.09175015049059</v>
      </c>
      <c r="M6">
        <v>9.4399990311506006</v>
      </c>
      <c r="N6">
        <v>9.1816322707062898</v>
      </c>
      <c r="O6">
        <v>9.3114769745535408</v>
      </c>
      <c r="P6">
        <v>9.8068428244998493</v>
      </c>
      <c r="Q6">
        <v>8.8411205252883391</v>
      </c>
      <c r="R6">
        <v>8.9758197078871191</v>
      </c>
      <c r="S6">
        <v>10.618465499135599</v>
      </c>
      <c r="T6">
        <v>9.2026496374511897</v>
      </c>
      <c r="U6">
        <v>10.672471139554199</v>
      </c>
      <c r="V6">
        <v>9.5978093555870299</v>
      </c>
      <c r="W6">
        <v>9.2377468279303603</v>
      </c>
      <c r="X6">
        <v>11.280374102689199</v>
      </c>
      <c r="Y6">
        <v>8.65790965506649</v>
      </c>
      <c r="Z6">
        <v>10.1813347160783</v>
      </c>
      <c r="AA6">
        <v>11.2180536728028</v>
      </c>
      <c r="AB6">
        <v>9.6404297550090199</v>
      </c>
      <c r="AC6">
        <v>9.7999139457650699</v>
      </c>
      <c r="AD6">
        <v>10.099937844680699</v>
      </c>
      <c r="AE6">
        <v>12.5568394470558</v>
      </c>
      <c r="AF6">
        <v>8.9494671320902803</v>
      </c>
      <c r="AG6">
        <v>10.5241448447658</v>
      </c>
      <c r="AJ6" s="2">
        <f t="shared" si="0"/>
        <v>10.097558644482948</v>
      </c>
      <c r="AK6" s="2">
        <f t="shared" si="1"/>
        <v>1.1745161462889331</v>
      </c>
      <c r="AM6" s="2">
        <f t="shared" ref="AM6:AM9" si="2">AVERAGE(AJ5,AJ12,AJ19,AJ26)</f>
        <v>4.5272676428692709</v>
      </c>
      <c r="AN6" s="2">
        <f>_xlfn.STDEV.S(D5:AG5,D12:AG12,D19:AG19,D26:AG26)</f>
        <v>0.28301972894192129</v>
      </c>
      <c r="AO6" s="1"/>
      <c r="AP6" s="1"/>
      <c r="AQ6" s="1"/>
    </row>
    <row r="7" spans="4:43" ht="15.75" x14ac:dyDescent="0.25">
      <c r="D7">
        <v>18.872558730028601</v>
      </c>
      <c r="E7">
        <v>22.730224502320102</v>
      </c>
      <c r="F7">
        <v>20.0356348358853</v>
      </c>
      <c r="G7">
        <v>19.185720523866198</v>
      </c>
      <c r="H7">
        <v>18.181527783179099</v>
      </c>
      <c r="I7">
        <v>20.277244125749899</v>
      </c>
      <c r="J7">
        <v>16.370112095448501</v>
      </c>
      <c r="K7">
        <v>20.350652233538899</v>
      </c>
      <c r="L7">
        <v>14.205964511904901</v>
      </c>
      <c r="M7">
        <v>19.131212072938801</v>
      </c>
      <c r="N7">
        <v>17.554756935949001</v>
      </c>
      <c r="O7">
        <v>19.094452828991901</v>
      </c>
      <c r="P7">
        <v>22.543789362840201</v>
      </c>
      <c r="Q7">
        <v>15.326369305347599</v>
      </c>
      <c r="R7">
        <v>15.388982312806201</v>
      </c>
      <c r="S7">
        <v>17.2746057665256</v>
      </c>
      <c r="T7">
        <v>22.502059271739</v>
      </c>
      <c r="U7">
        <v>15.8384408235211</v>
      </c>
      <c r="V7">
        <v>18.4136964759339</v>
      </c>
      <c r="W7">
        <v>21.041557688690101</v>
      </c>
      <c r="X7">
        <v>20.936628718807398</v>
      </c>
      <c r="Y7">
        <v>19.858326795084199</v>
      </c>
      <c r="Z7">
        <v>17.274915286194901</v>
      </c>
      <c r="AA7">
        <v>19.391545544384101</v>
      </c>
      <c r="AB7">
        <v>13.4728102404447</v>
      </c>
      <c r="AC7">
        <v>19.3424564381191</v>
      </c>
      <c r="AD7">
        <v>20.785106724843398</v>
      </c>
      <c r="AE7">
        <v>13.7444744625606</v>
      </c>
      <c r="AF7">
        <v>16.215287077875502</v>
      </c>
      <c r="AG7">
        <v>24.732309234225198</v>
      </c>
      <c r="AJ7" s="2">
        <f t="shared" si="0"/>
        <v>18.669114090324804</v>
      </c>
      <c r="AK7" s="2">
        <f t="shared" si="1"/>
        <v>2.7943261763593936</v>
      </c>
      <c r="AM7" s="2">
        <f t="shared" si="2"/>
        <v>10.095237735945071</v>
      </c>
      <c r="AN7" s="2">
        <f>_xlfn.STDEV.S(D6:AG6,D13:AG13,D20:AG20,D27:AG27)</f>
        <v>1.2826134188161586</v>
      </c>
      <c r="AO7" s="1"/>
      <c r="AP7" s="1"/>
      <c r="AQ7" s="1"/>
    </row>
    <row r="8" spans="4:43" ht="15.75" x14ac:dyDescent="0.25">
      <c r="D8">
        <v>18.817466804666601</v>
      </c>
      <c r="E8">
        <v>19.969832587009702</v>
      </c>
      <c r="F8">
        <v>23.624437273429699</v>
      </c>
      <c r="G8">
        <v>22.168855437704298</v>
      </c>
      <c r="H8">
        <v>20.2941780949449</v>
      </c>
      <c r="I8">
        <v>26.600276501730601</v>
      </c>
      <c r="J8">
        <v>21.667377938959302</v>
      </c>
      <c r="K8">
        <v>22.721503285208801</v>
      </c>
      <c r="L8">
        <v>19.522675204177599</v>
      </c>
      <c r="M8">
        <v>27.397851192294301</v>
      </c>
      <c r="N8">
        <v>19.950528190080401</v>
      </c>
      <c r="O8">
        <v>22.9283384236358</v>
      </c>
      <c r="P8">
        <v>18.877584967307101</v>
      </c>
      <c r="Q8">
        <v>27.059482575259601</v>
      </c>
      <c r="R8">
        <v>17.941174349312998</v>
      </c>
      <c r="S8">
        <v>18.3234260559672</v>
      </c>
      <c r="T8">
        <v>17.394605812868701</v>
      </c>
      <c r="U8">
        <v>28.527755077972799</v>
      </c>
      <c r="V8">
        <v>29.179709863425</v>
      </c>
      <c r="W8">
        <v>17.312031479161199</v>
      </c>
      <c r="X8">
        <v>24.5718586549559</v>
      </c>
      <c r="Y8">
        <v>21.877148999316699</v>
      </c>
      <c r="Z8">
        <v>24.1043944497961</v>
      </c>
      <c r="AA8">
        <v>23.712957094529099</v>
      </c>
      <c r="AB8">
        <v>20.265076021197199</v>
      </c>
      <c r="AC8">
        <v>20.6843527690238</v>
      </c>
      <c r="AD8">
        <v>16.311382101348801</v>
      </c>
      <c r="AE8">
        <v>26.6127753022718</v>
      </c>
      <c r="AF8">
        <v>25.430367113968298</v>
      </c>
      <c r="AG8">
        <v>23.775647941191199</v>
      </c>
      <c r="AJ8" s="2">
        <f t="shared" si="0"/>
        <v>22.254168385423846</v>
      </c>
      <c r="AK8" s="2">
        <f t="shared" si="1"/>
        <v>3.5719027757216799</v>
      </c>
      <c r="AM8" s="2">
        <f t="shared" si="2"/>
        <v>19.004655829048151</v>
      </c>
      <c r="AN8" s="2">
        <f>_xlfn.STDEV.S(D7:AG7,D14:AG14,D21:AG21,D28:AG28)</f>
        <v>3.0431199421512916</v>
      </c>
      <c r="AO8" s="1"/>
      <c r="AP8" s="1"/>
      <c r="AQ8" s="1"/>
    </row>
    <row r="9" spans="4:43" ht="15.75" x14ac:dyDescent="0.25">
      <c r="AJ9" s="1"/>
      <c r="AK9" s="1"/>
      <c r="AM9" s="2">
        <f t="shared" si="2"/>
        <v>21.861949430081893</v>
      </c>
      <c r="AN9" s="2">
        <f>_xlfn.STDEV.S(D8:AG8,D15:AG15,D22:AG22,D29:AG29)</f>
        <v>3.682153052351604</v>
      </c>
      <c r="AO9" s="1"/>
      <c r="AP9" s="1"/>
      <c r="AQ9" s="1"/>
    </row>
    <row r="10" spans="4:43" ht="15.75" x14ac:dyDescent="0.25">
      <c r="AJ10" s="1" t="s">
        <v>0</v>
      </c>
      <c r="AK10" s="1" t="s">
        <v>2</v>
      </c>
      <c r="AM10" s="1"/>
      <c r="AN10" s="1"/>
      <c r="AO10" s="1"/>
      <c r="AP10" s="1"/>
      <c r="AQ10" s="1"/>
    </row>
    <row r="11" spans="4:43" ht="15.75" x14ac:dyDescent="0.25">
      <c r="D11">
        <v>1.7875461193584501</v>
      </c>
      <c r="E11">
        <v>1.7800708945474299</v>
      </c>
      <c r="F11">
        <v>1.73068638281814</v>
      </c>
      <c r="G11">
        <v>1.9221167820106999</v>
      </c>
      <c r="H11">
        <v>1.8524355600140701</v>
      </c>
      <c r="I11">
        <v>1.8755995573380699</v>
      </c>
      <c r="J11">
        <v>1.78686809552306</v>
      </c>
      <c r="K11">
        <v>1.8422776939359899</v>
      </c>
      <c r="L11">
        <v>1.8686985197817001</v>
      </c>
      <c r="M11">
        <v>1.7130062338951599</v>
      </c>
      <c r="N11">
        <v>1.8135489862699801</v>
      </c>
      <c r="O11">
        <v>1.69154945963223</v>
      </c>
      <c r="P11">
        <v>1.8559821152698099</v>
      </c>
      <c r="Q11">
        <v>1.8352621750383999</v>
      </c>
      <c r="R11">
        <v>1.82001071782859</v>
      </c>
      <c r="S11">
        <v>1.8161783931629401</v>
      </c>
      <c r="T11">
        <v>1.87405210496396</v>
      </c>
      <c r="U11">
        <v>1.78440550115749</v>
      </c>
      <c r="V11">
        <v>1.76091435251936</v>
      </c>
      <c r="W11">
        <v>1.7475038772425</v>
      </c>
      <c r="X11">
        <v>1.8262667828330501</v>
      </c>
      <c r="Y11">
        <v>1.8220734368523499</v>
      </c>
      <c r="Z11">
        <v>1.7275555775815801</v>
      </c>
      <c r="AA11">
        <v>1.7827688702923701</v>
      </c>
      <c r="AB11">
        <v>1.87667084776499</v>
      </c>
      <c r="AC11">
        <v>1.7586840676808799</v>
      </c>
      <c r="AD11">
        <v>1.76771024498638</v>
      </c>
      <c r="AE11">
        <v>1.8889461277520401</v>
      </c>
      <c r="AF11">
        <v>1.8107680556337</v>
      </c>
      <c r="AG11">
        <v>1.8302756670712901</v>
      </c>
      <c r="AJ11" s="2">
        <f>AVERAGE(D11:AG11)</f>
        <v>1.8083477733585558</v>
      </c>
      <c r="AK11" s="2">
        <f>_xlfn.STDEV.S(D11:AG11)</f>
        <v>5.6379277320926284E-2</v>
      </c>
      <c r="AM11" s="1"/>
      <c r="AN11" s="1"/>
      <c r="AO11" s="1"/>
      <c r="AP11" s="1"/>
      <c r="AQ11" s="1"/>
    </row>
    <row r="12" spans="4:43" ht="15.75" x14ac:dyDescent="0.25">
      <c r="D12">
        <v>4.5859973121676401</v>
      </c>
      <c r="E12">
        <v>4.5115887872818998</v>
      </c>
      <c r="F12">
        <v>4.3184391017051897</v>
      </c>
      <c r="G12">
        <v>4.4562085170489203</v>
      </c>
      <c r="H12">
        <v>4.69973405840756</v>
      </c>
      <c r="I12">
        <v>4.20645321787444</v>
      </c>
      <c r="J12">
        <v>4.2945189587120796</v>
      </c>
      <c r="K12">
        <v>4.1585856911348396</v>
      </c>
      <c r="L12">
        <v>4.60799228160265</v>
      </c>
      <c r="M12">
        <v>4.9188418089308898</v>
      </c>
      <c r="N12">
        <v>4.2952748765512299</v>
      </c>
      <c r="O12">
        <v>4.4148382827922799</v>
      </c>
      <c r="P12">
        <v>4.4942092473226198</v>
      </c>
      <c r="Q12">
        <v>4.7103528578610101</v>
      </c>
      <c r="R12">
        <v>4.3368460420903299</v>
      </c>
      <c r="S12">
        <v>4.38723178837507</v>
      </c>
      <c r="T12">
        <v>4.4788117495665896</v>
      </c>
      <c r="U12">
        <v>4.9108762742416099</v>
      </c>
      <c r="V12">
        <v>4.0773998144247798</v>
      </c>
      <c r="W12">
        <v>4.64786297988908</v>
      </c>
      <c r="X12">
        <v>4.2993554181353097</v>
      </c>
      <c r="Y12">
        <v>4.5198306776534496</v>
      </c>
      <c r="Z12">
        <v>4.6489725679471299</v>
      </c>
      <c r="AA12">
        <v>4.8759164218383102</v>
      </c>
      <c r="AB12">
        <v>4.2933938440867099</v>
      </c>
      <c r="AC12">
        <v>4.4883750696751097</v>
      </c>
      <c r="AD12">
        <v>4.8215452494367703</v>
      </c>
      <c r="AE12">
        <v>4.28592708310277</v>
      </c>
      <c r="AF12">
        <v>4.9977720011533604</v>
      </c>
      <c r="AG12">
        <v>4.7974912853239804</v>
      </c>
      <c r="AJ12" s="2">
        <f t="shared" ref="AJ12:AJ15" si="3">AVERAGE(D12:AG12)</f>
        <v>4.5180214422111211</v>
      </c>
      <c r="AK12" s="2">
        <f t="shared" ref="AK12:AK15" si="4">_xlfn.STDEV.S(D12:AG12)</f>
        <v>0.24492009236636342</v>
      </c>
      <c r="AM12" s="1"/>
      <c r="AN12" s="1"/>
      <c r="AO12" s="1"/>
      <c r="AP12" s="1"/>
      <c r="AQ12" s="1"/>
    </row>
    <row r="13" spans="4:43" ht="15.75" x14ac:dyDescent="0.25">
      <c r="D13">
        <v>12.624902018088701</v>
      </c>
      <c r="E13">
        <v>9.4794612000752601</v>
      </c>
      <c r="F13">
        <v>11.6144058118093</v>
      </c>
      <c r="G13">
        <v>10.876122045741701</v>
      </c>
      <c r="H13">
        <v>8.9142790724578393</v>
      </c>
      <c r="I13">
        <v>10.758350737485801</v>
      </c>
      <c r="J13">
        <v>12.3890871234348</v>
      </c>
      <c r="K13">
        <v>9.3606863781005405</v>
      </c>
      <c r="L13">
        <v>8.8216927101970306</v>
      </c>
      <c r="M13">
        <v>10.9875891130637</v>
      </c>
      <c r="N13">
        <v>8.80301200530727</v>
      </c>
      <c r="O13">
        <v>11.330935018511401</v>
      </c>
      <c r="P13">
        <v>11.6321275162768</v>
      </c>
      <c r="Q13">
        <v>8.6280027754014199</v>
      </c>
      <c r="R13">
        <v>9.4904928293533306</v>
      </c>
      <c r="S13">
        <v>11.004089596840499</v>
      </c>
      <c r="T13">
        <v>8.6621762930380903</v>
      </c>
      <c r="U13">
        <v>8.6377271966302498</v>
      </c>
      <c r="V13">
        <v>9.7818142707181099</v>
      </c>
      <c r="W13">
        <v>8.0567672564164301</v>
      </c>
      <c r="X13">
        <v>10.8906012067094</v>
      </c>
      <c r="Y13">
        <v>13.4663416008115</v>
      </c>
      <c r="Z13">
        <v>9.9656837664262596</v>
      </c>
      <c r="AA13">
        <v>10.5446617526986</v>
      </c>
      <c r="AB13">
        <v>8.5964370690900598</v>
      </c>
      <c r="AC13">
        <v>9.4419466176594007</v>
      </c>
      <c r="AD13">
        <v>8.5880744110208003</v>
      </c>
      <c r="AE13">
        <v>11.371678599967501</v>
      </c>
      <c r="AF13">
        <v>8.9572906559375696</v>
      </c>
      <c r="AG13">
        <v>10.9876441188174</v>
      </c>
      <c r="AJ13" s="2">
        <f t="shared" si="3"/>
        <v>10.155469358936225</v>
      </c>
      <c r="AK13" s="2">
        <f t="shared" si="4"/>
        <v>1.4124701771367625</v>
      </c>
      <c r="AM13" s="1"/>
      <c r="AN13" s="1"/>
      <c r="AO13" s="1"/>
      <c r="AP13" s="1"/>
      <c r="AQ13" s="1"/>
    </row>
    <row r="14" spans="4:43" ht="15.75" x14ac:dyDescent="0.25">
      <c r="D14">
        <v>13.580996824853401</v>
      </c>
      <c r="E14">
        <v>20.543395225474001</v>
      </c>
      <c r="F14">
        <v>19.682543887162701</v>
      </c>
      <c r="G14">
        <v>19.5542171423557</v>
      </c>
      <c r="H14">
        <v>19.4111309295272</v>
      </c>
      <c r="I14">
        <v>17.820461583408299</v>
      </c>
      <c r="J14">
        <v>15.6648655677488</v>
      </c>
      <c r="K14">
        <v>22.225366220675699</v>
      </c>
      <c r="L14">
        <v>14.926369034333501</v>
      </c>
      <c r="M14">
        <v>23.699853774777502</v>
      </c>
      <c r="N14">
        <v>16.966657006980402</v>
      </c>
      <c r="O14">
        <v>22.385889328238299</v>
      </c>
      <c r="P14">
        <v>21.4323431844117</v>
      </c>
      <c r="Q14">
        <v>15.659903534959399</v>
      </c>
      <c r="R14">
        <v>19.216263612237199</v>
      </c>
      <c r="S14">
        <v>21.437878662365002</v>
      </c>
      <c r="T14">
        <v>24.293880497995101</v>
      </c>
      <c r="U14">
        <v>16.998746343862301</v>
      </c>
      <c r="V14">
        <v>20.555824741031</v>
      </c>
      <c r="W14">
        <v>23.199144997281</v>
      </c>
      <c r="X14">
        <v>25.2513603497489</v>
      </c>
      <c r="Y14">
        <v>21.5993987571362</v>
      </c>
      <c r="Z14">
        <v>19.319702317611601</v>
      </c>
      <c r="AA14">
        <v>17.4452338503778</v>
      </c>
      <c r="AB14">
        <v>17.041757686823999</v>
      </c>
      <c r="AC14">
        <v>21.680177459947501</v>
      </c>
      <c r="AD14">
        <v>20.6917163816487</v>
      </c>
      <c r="AE14">
        <v>17.20423495092</v>
      </c>
      <c r="AF14">
        <v>15.0456829979452</v>
      </c>
      <c r="AG14">
        <v>21.678469946392099</v>
      </c>
      <c r="AJ14" s="2">
        <f t="shared" si="3"/>
        <v>19.540448893274338</v>
      </c>
      <c r="AK14" s="2">
        <f t="shared" si="4"/>
        <v>3.0202992483782776</v>
      </c>
      <c r="AM14" s="1"/>
      <c r="AN14" s="1"/>
      <c r="AO14" s="1"/>
      <c r="AP14" s="1"/>
      <c r="AQ14" s="1"/>
    </row>
    <row r="15" spans="4:43" ht="15.75" x14ac:dyDescent="0.25">
      <c r="D15">
        <v>17.164852792738401</v>
      </c>
      <c r="E15">
        <v>22.879390248654101</v>
      </c>
      <c r="F15">
        <v>13.387198557473999</v>
      </c>
      <c r="G15">
        <v>17.968191048739001</v>
      </c>
      <c r="H15">
        <v>19.278855306332201</v>
      </c>
      <c r="I15">
        <v>23.055130632108199</v>
      </c>
      <c r="J15">
        <v>24.334369860408199</v>
      </c>
      <c r="K15">
        <v>17.607546923413</v>
      </c>
      <c r="L15">
        <v>20.911257053830401</v>
      </c>
      <c r="M15">
        <v>27.157187920525502</v>
      </c>
      <c r="N15">
        <v>15.978433452761699</v>
      </c>
      <c r="O15">
        <v>19.6649616499971</v>
      </c>
      <c r="P15">
        <v>27.243148185770298</v>
      </c>
      <c r="Q15">
        <v>26.103897325448301</v>
      </c>
      <c r="R15">
        <v>25.226544460357299</v>
      </c>
      <c r="S15">
        <v>22.016967587378101</v>
      </c>
      <c r="T15">
        <v>20.291783849399799</v>
      </c>
      <c r="U15">
        <v>23.587613499662201</v>
      </c>
      <c r="V15">
        <v>28.3626317429806</v>
      </c>
      <c r="W15">
        <v>19.830983833339101</v>
      </c>
      <c r="X15">
        <v>17.869216409669701</v>
      </c>
      <c r="Y15">
        <v>23.0681636448716</v>
      </c>
      <c r="Z15">
        <v>30.851160294992201</v>
      </c>
      <c r="AA15">
        <v>18.182388846121299</v>
      </c>
      <c r="AB15">
        <v>19.3774970625145</v>
      </c>
      <c r="AC15">
        <v>21.973967729888699</v>
      </c>
      <c r="AD15">
        <v>21.6081808834893</v>
      </c>
      <c r="AE15">
        <v>22.082389487698599</v>
      </c>
      <c r="AF15">
        <v>21.170406706125899</v>
      </c>
      <c r="AG15">
        <v>21.488697080754498</v>
      </c>
      <c r="AJ15" s="2">
        <f t="shared" si="3"/>
        <v>21.657433802581462</v>
      </c>
      <c r="AK15" s="2">
        <f t="shared" si="4"/>
        <v>3.8876511982904272</v>
      </c>
      <c r="AM15" s="1"/>
      <c r="AN15" s="1"/>
      <c r="AO15" s="1"/>
      <c r="AP15" s="1"/>
      <c r="AQ15" s="1"/>
    </row>
    <row r="16" spans="4:43" ht="15.75" x14ac:dyDescent="0.25">
      <c r="AJ16" s="1"/>
      <c r="AK16" s="1"/>
      <c r="AM16" s="1"/>
      <c r="AN16" s="1"/>
      <c r="AO16" s="1"/>
      <c r="AP16" s="1"/>
      <c r="AQ16" s="1"/>
    </row>
    <row r="17" spans="4:43" ht="15.75" x14ac:dyDescent="0.25">
      <c r="AJ17" s="1" t="s">
        <v>0</v>
      </c>
      <c r="AK17" s="1" t="s">
        <v>2</v>
      </c>
      <c r="AM17" s="1"/>
      <c r="AN17" s="1"/>
      <c r="AO17" s="1"/>
      <c r="AP17" s="1"/>
      <c r="AQ17" s="1"/>
    </row>
    <row r="18" spans="4:43" ht="15.75" x14ac:dyDescent="0.25">
      <c r="D18">
        <v>1.6718960463029</v>
      </c>
      <c r="E18">
        <v>1.74666919041005</v>
      </c>
      <c r="F18">
        <v>1.698657866694</v>
      </c>
      <c r="G18">
        <v>1.86044448561969</v>
      </c>
      <c r="H18">
        <v>1.9368235804579399</v>
      </c>
      <c r="I18">
        <v>1.7673859121633899</v>
      </c>
      <c r="J18">
        <v>1.8569954260633299</v>
      </c>
      <c r="K18">
        <v>1.9019800969709999</v>
      </c>
      <c r="L18">
        <v>1.9894897314276401</v>
      </c>
      <c r="M18">
        <v>1.8112035391630901</v>
      </c>
      <c r="N18">
        <v>1.8127404946465999</v>
      </c>
      <c r="O18">
        <v>2.0613598422416799</v>
      </c>
      <c r="P18">
        <v>1.8507520731723399</v>
      </c>
      <c r="Q18">
        <v>1.88953146694646</v>
      </c>
      <c r="R18">
        <v>1.81904307578473</v>
      </c>
      <c r="S18">
        <v>1.7854920838167501</v>
      </c>
      <c r="T18">
        <v>1.74853264011426</v>
      </c>
      <c r="U18">
        <v>1.8508444056082101</v>
      </c>
      <c r="V18">
        <v>1.71153945640073</v>
      </c>
      <c r="W18">
        <v>1.67436483323366</v>
      </c>
      <c r="X18">
        <v>1.9189354746363401</v>
      </c>
      <c r="Y18">
        <v>1.7362430107359299</v>
      </c>
      <c r="Z18">
        <v>1.9274244261165601</v>
      </c>
      <c r="AA18">
        <v>1.82602601208528</v>
      </c>
      <c r="AB18">
        <v>1.93706023033</v>
      </c>
      <c r="AC18">
        <v>1.80731812738422</v>
      </c>
      <c r="AD18">
        <v>1.8389734174157599</v>
      </c>
      <c r="AE18">
        <v>1.9820819033294299</v>
      </c>
      <c r="AF18">
        <v>1.6937767875952601</v>
      </c>
      <c r="AG18">
        <v>1.85653641420843</v>
      </c>
      <c r="AJ18" s="2">
        <f>AVERAGE(D18:AG18)</f>
        <v>1.8323374017025216</v>
      </c>
      <c r="AK18" s="2">
        <f>_xlfn.STDEV.S(D18:AG18)</f>
        <v>9.8762699688773326E-2</v>
      </c>
      <c r="AM18" s="1"/>
      <c r="AN18" s="1"/>
      <c r="AO18" s="1"/>
      <c r="AP18" s="1"/>
      <c r="AQ18" s="1"/>
    </row>
    <row r="19" spans="4:43" ht="15.75" x14ac:dyDescent="0.25">
      <c r="D19">
        <v>4.5577415231156699</v>
      </c>
      <c r="E19">
        <v>4.20868327837543</v>
      </c>
      <c r="F19">
        <v>5.41708453924275</v>
      </c>
      <c r="G19">
        <v>4.1441457817919396</v>
      </c>
      <c r="H19">
        <v>4.6126334908579301</v>
      </c>
      <c r="I19">
        <v>4.2309787862046502</v>
      </c>
      <c r="J19">
        <v>4.4425501164015104</v>
      </c>
      <c r="K19">
        <v>4.8524185438487102</v>
      </c>
      <c r="L19">
        <v>4.4892356470720802</v>
      </c>
      <c r="M19">
        <v>5.0814601625837303</v>
      </c>
      <c r="N19">
        <v>4.51972759992523</v>
      </c>
      <c r="O19">
        <v>4.2143766943583199</v>
      </c>
      <c r="P19">
        <v>4.4212695824744701</v>
      </c>
      <c r="Q19">
        <v>4.6199942184026703</v>
      </c>
      <c r="R19">
        <v>4.4825526201657402</v>
      </c>
      <c r="S19">
        <v>4.5767094963564103</v>
      </c>
      <c r="T19">
        <v>4.4715983961921904</v>
      </c>
      <c r="U19">
        <v>4.5432676874749101</v>
      </c>
      <c r="V19">
        <v>3.8632321198485799</v>
      </c>
      <c r="W19">
        <v>4.8423610079940698</v>
      </c>
      <c r="X19">
        <v>4.3757211727069096</v>
      </c>
      <c r="Y19">
        <v>4.9321728213401004</v>
      </c>
      <c r="Z19">
        <v>4.8543563501522797</v>
      </c>
      <c r="AA19">
        <v>4.3104834840523196</v>
      </c>
      <c r="AB19">
        <v>4.72025873273782</v>
      </c>
      <c r="AC19">
        <v>4.3428140218687696</v>
      </c>
      <c r="AD19">
        <v>4.4233104854339498</v>
      </c>
      <c r="AE19">
        <v>4.1405695501651802</v>
      </c>
      <c r="AF19">
        <v>4.2600008828291704</v>
      </c>
      <c r="AG19">
        <v>4.5152909009218201</v>
      </c>
      <c r="AJ19" s="2">
        <f t="shared" ref="AJ19:AJ22" si="5">AVERAGE(D19:AG19)</f>
        <v>4.5155666564965111</v>
      </c>
      <c r="AK19" s="2">
        <f t="shared" ref="AK19:AK22" si="6">_xlfn.STDEV.S(D19:AG19)</f>
        <v>0.31422178634197029</v>
      </c>
      <c r="AM19" s="1"/>
      <c r="AN19" s="1"/>
      <c r="AO19" s="1"/>
      <c r="AP19" s="1"/>
      <c r="AQ19" s="1"/>
    </row>
    <row r="20" spans="4:43" ht="15.75" x14ac:dyDescent="0.25">
      <c r="D20">
        <v>10.995925601054999</v>
      </c>
      <c r="E20">
        <v>9.4826920106587398</v>
      </c>
      <c r="F20">
        <v>9.2082977477329209</v>
      </c>
      <c r="G20">
        <v>11.655121081333199</v>
      </c>
      <c r="H20">
        <v>8.4649771955794009</v>
      </c>
      <c r="I20">
        <v>8.7550464377213508</v>
      </c>
      <c r="J20">
        <v>12.851888523464</v>
      </c>
      <c r="K20">
        <v>10.1979223659628</v>
      </c>
      <c r="L20">
        <v>9.4570788661498906</v>
      </c>
      <c r="M20">
        <v>9.2229928819582003</v>
      </c>
      <c r="N20">
        <v>8.0226114547640197</v>
      </c>
      <c r="O20">
        <v>10.5275741462274</v>
      </c>
      <c r="P20">
        <v>10.8427453753243</v>
      </c>
      <c r="Q20">
        <v>9.7352378140036908</v>
      </c>
      <c r="R20">
        <v>10.3727598341359</v>
      </c>
      <c r="S20">
        <v>11.557154856719301</v>
      </c>
      <c r="T20">
        <v>9.5507456077965802</v>
      </c>
      <c r="U20">
        <v>10.275342750624199</v>
      </c>
      <c r="V20">
        <v>9.2549948919773506</v>
      </c>
      <c r="W20">
        <v>9.3618560838524107</v>
      </c>
      <c r="X20">
        <v>10.232010040867101</v>
      </c>
      <c r="Y20">
        <v>10.6974187827775</v>
      </c>
      <c r="Z20">
        <v>9.6944687267070204</v>
      </c>
      <c r="AA20">
        <v>10.45018352266</v>
      </c>
      <c r="AB20">
        <v>8.2534076151412208</v>
      </c>
      <c r="AC20">
        <v>9.6392482407432194</v>
      </c>
      <c r="AD20">
        <v>8.7747352761129296</v>
      </c>
      <c r="AE20">
        <v>11.1755476746388</v>
      </c>
      <c r="AF20">
        <v>10.643095042652201</v>
      </c>
      <c r="AG20">
        <v>9.2038841686384103</v>
      </c>
      <c r="AJ20" s="2">
        <f t="shared" si="5"/>
        <v>9.9518988205993004</v>
      </c>
      <c r="AK20" s="2">
        <f t="shared" si="6"/>
        <v>1.0868057433844318</v>
      </c>
      <c r="AM20" s="1"/>
      <c r="AN20" s="1"/>
      <c r="AO20" s="1"/>
      <c r="AP20" s="1"/>
      <c r="AQ20" s="1"/>
    </row>
    <row r="21" spans="4:43" ht="15.75" x14ac:dyDescent="0.25">
      <c r="D21">
        <v>20.2126750860605</v>
      </c>
      <c r="E21">
        <v>21.010061726971902</v>
      </c>
      <c r="F21">
        <v>19.340965462394301</v>
      </c>
      <c r="G21">
        <v>20.775709730602099</v>
      </c>
      <c r="H21">
        <v>16.869278008788299</v>
      </c>
      <c r="I21">
        <v>20.254640635585201</v>
      </c>
      <c r="J21">
        <v>14.348750860822699</v>
      </c>
      <c r="K21">
        <v>23.2824105244454</v>
      </c>
      <c r="L21">
        <v>14.658329987266701</v>
      </c>
      <c r="M21">
        <v>20.0071317433008</v>
      </c>
      <c r="N21">
        <v>18.071089278603601</v>
      </c>
      <c r="O21">
        <v>18.1945883635081</v>
      </c>
      <c r="P21">
        <v>22.528669700503698</v>
      </c>
      <c r="Q21">
        <v>14.7673808291984</v>
      </c>
      <c r="R21">
        <v>14.905145129712301</v>
      </c>
      <c r="S21">
        <v>17.490279959007498</v>
      </c>
      <c r="T21">
        <v>23.4802989940214</v>
      </c>
      <c r="U21">
        <v>13.463699697889099</v>
      </c>
      <c r="V21">
        <v>20.1559704229368</v>
      </c>
      <c r="W21">
        <v>25.0053180438432</v>
      </c>
      <c r="X21">
        <v>21.403059774983401</v>
      </c>
      <c r="Y21">
        <v>21.694907676759001</v>
      </c>
      <c r="Z21">
        <v>18.9884690873008</v>
      </c>
      <c r="AA21">
        <v>21.730191470449199</v>
      </c>
      <c r="AB21">
        <v>12.9126693316613</v>
      </c>
      <c r="AC21">
        <v>17.598063721784001</v>
      </c>
      <c r="AD21">
        <v>19.912153728965698</v>
      </c>
      <c r="AE21">
        <v>12.5860177588534</v>
      </c>
      <c r="AF21">
        <v>14.484509868241499</v>
      </c>
      <c r="AG21">
        <v>21.0343604981379</v>
      </c>
      <c r="AJ21" s="2">
        <f t="shared" si="5"/>
        <v>18.705559903419935</v>
      </c>
      <c r="AK21" s="2">
        <f t="shared" si="6"/>
        <v>3.4098841267248665</v>
      </c>
      <c r="AM21" s="1"/>
      <c r="AN21" s="1"/>
      <c r="AO21" s="1"/>
      <c r="AP21" s="1"/>
      <c r="AQ21" s="1"/>
    </row>
    <row r="22" spans="4:43" ht="15.75" x14ac:dyDescent="0.25">
      <c r="D22">
        <v>15.173161347351201</v>
      </c>
      <c r="E22">
        <v>24.9857975721206</v>
      </c>
      <c r="F22">
        <v>21.209388137383101</v>
      </c>
      <c r="G22">
        <v>19.974008401576501</v>
      </c>
      <c r="H22">
        <v>17.411272256051902</v>
      </c>
      <c r="I22">
        <v>20.1960335788335</v>
      </c>
      <c r="J22">
        <v>20.136369803166801</v>
      </c>
      <c r="K22">
        <v>23.003364611491602</v>
      </c>
      <c r="L22">
        <v>17.4999932762863</v>
      </c>
      <c r="M22">
        <v>26.694262719336901</v>
      </c>
      <c r="N22">
        <v>13.4009821463147</v>
      </c>
      <c r="O22">
        <v>22.828548340849601</v>
      </c>
      <c r="P22">
        <v>17.340900791916098</v>
      </c>
      <c r="Q22">
        <v>33.992503003310098</v>
      </c>
      <c r="R22">
        <v>28.030834547453399</v>
      </c>
      <c r="S22">
        <v>18.9932513404117</v>
      </c>
      <c r="T22">
        <v>16.475660885166899</v>
      </c>
      <c r="U22">
        <v>19.4061888705006</v>
      </c>
      <c r="V22">
        <v>26.018906668554301</v>
      </c>
      <c r="W22">
        <v>22.742672690127499</v>
      </c>
      <c r="X22">
        <v>25.0736465057599</v>
      </c>
      <c r="Y22">
        <v>18.614753919448901</v>
      </c>
      <c r="Z22">
        <v>25.681737516448401</v>
      </c>
      <c r="AA22">
        <v>19.9554074146087</v>
      </c>
      <c r="AB22">
        <v>19.916363090266501</v>
      </c>
      <c r="AC22">
        <v>18.894928678192599</v>
      </c>
      <c r="AD22">
        <v>22.893425218530599</v>
      </c>
      <c r="AE22">
        <v>26.862954445602401</v>
      </c>
      <c r="AF22">
        <v>21.218493503028501</v>
      </c>
      <c r="AG22">
        <v>23.523778690997101</v>
      </c>
      <c r="AJ22" s="2">
        <f t="shared" si="5"/>
        <v>21.604986332369567</v>
      </c>
      <c r="AK22" s="2">
        <f t="shared" si="6"/>
        <v>4.3397474056531964</v>
      </c>
      <c r="AM22" s="1"/>
      <c r="AN22" s="1"/>
      <c r="AO22" s="1"/>
      <c r="AP22" s="1"/>
      <c r="AQ22" s="1"/>
    </row>
    <row r="23" spans="4:43" ht="15.75" x14ac:dyDescent="0.25">
      <c r="AJ23" s="1"/>
      <c r="AK23" s="1"/>
      <c r="AM23" s="1"/>
      <c r="AN23" s="1"/>
      <c r="AO23" s="1"/>
      <c r="AP23" s="1"/>
      <c r="AQ23" s="1"/>
    </row>
    <row r="24" spans="4:43" ht="15.75" x14ac:dyDescent="0.25">
      <c r="AJ24" s="1" t="s">
        <v>0</v>
      </c>
      <c r="AK24" s="1" t="s">
        <v>2</v>
      </c>
      <c r="AM24" s="1"/>
      <c r="AN24" s="1"/>
      <c r="AO24" s="1"/>
      <c r="AP24" s="1"/>
      <c r="AQ24" s="1"/>
    </row>
    <row r="25" spans="4:43" ht="15.75" x14ac:dyDescent="0.25">
      <c r="D25">
        <v>1.7912992216228001</v>
      </c>
      <c r="E25">
        <v>1.7535608228064601</v>
      </c>
      <c r="F25">
        <v>1.7068894668928101</v>
      </c>
      <c r="G25">
        <v>1.9002208251113899</v>
      </c>
      <c r="H25">
        <v>1.86594171937572</v>
      </c>
      <c r="I25">
        <v>1.88524941326747</v>
      </c>
      <c r="J25">
        <v>1.78947348578481</v>
      </c>
      <c r="K25">
        <v>1.81295952934672</v>
      </c>
      <c r="L25">
        <v>1.8965030633168301</v>
      </c>
      <c r="M25">
        <v>1.74394733977863</v>
      </c>
      <c r="N25">
        <v>1.8081049434654901</v>
      </c>
      <c r="O25">
        <v>1.6640643778750901</v>
      </c>
      <c r="P25">
        <v>1.86792405739473</v>
      </c>
      <c r="Q25">
        <v>1.8507866999910201</v>
      </c>
      <c r="R25">
        <v>1.80133938374193</v>
      </c>
      <c r="S25">
        <v>1.7969851603700799</v>
      </c>
      <c r="T25">
        <v>1.8189076252093801</v>
      </c>
      <c r="U25">
        <v>1.7945497303281099</v>
      </c>
      <c r="V25">
        <v>1.74970245496476</v>
      </c>
      <c r="W25">
        <v>1.6985327496432201</v>
      </c>
      <c r="X25">
        <v>1.8346489250034499</v>
      </c>
      <c r="Y25">
        <v>1.8250111624288801</v>
      </c>
      <c r="Z25">
        <v>1.8150444662237599</v>
      </c>
      <c r="AA25">
        <v>1.7656073659835201</v>
      </c>
      <c r="AB25">
        <v>1.9511507743134799</v>
      </c>
      <c r="AC25">
        <v>1.72531275305015</v>
      </c>
      <c r="AD25">
        <v>1.8069311451369801</v>
      </c>
      <c r="AE25">
        <v>1.92604773632773</v>
      </c>
      <c r="AF25">
        <v>1.80097365259882</v>
      </c>
      <c r="AG25">
        <v>1.8134949921105601</v>
      </c>
      <c r="AJ25" s="2">
        <f>AVERAGE(D25:AG25)</f>
        <v>1.8087055014488262</v>
      </c>
      <c r="AK25" s="2">
        <f>_xlfn.STDEV.S(D25:AG25)</f>
        <v>6.6891997365321129E-2</v>
      </c>
      <c r="AM25" s="1"/>
      <c r="AN25" s="1"/>
      <c r="AO25" s="1"/>
      <c r="AP25" s="1"/>
      <c r="AQ25" s="1"/>
    </row>
    <row r="26" spans="4:43" ht="15.75" x14ac:dyDescent="0.25">
      <c r="D26">
        <v>4.5942900871886199</v>
      </c>
      <c r="E26">
        <v>4.5304591472053302</v>
      </c>
      <c r="F26">
        <v>4.6434035488640202</v>
      </c>
      <c r="G26">
        <v>4.5368069471765597</v>
      </c>
      <c r="H26">
        <v>4.8263158634584302</v>
      </c>
      <c r="I26">
        <v>4.36753112991829</v>
      </c>
      <c r="J26">
        <v>4.3002010798066799</v>
      </c>
      <c r="K26">
        <v>4.0620531581071102</v>
      </c>
      <c r="L26">
        <v>4.8900701758605196</v>
      </c>
      <c r="M26">
        <v>4.9603794517794304</v>
      </c>
      <c r="N26">
        <v>4.4124113873558102</v>
      </c>
      <c r="O26">
        <v>4.4277900779538601</v>
      </c>
      <c r="P26">
        <v>4.3923265179178097</v>
      </c>
      <c r="Q26">
        <v>4.5924461449455496</v>
      </c>
      <c r="R26">
        <v>4.5089664720968203</v>
      </c>
      <c r="S26">
        <v>4.33718983707249</v>
      </c>
      <c r="T26">
        <v>4.28094807015471</v>
      </c>
      <c r="U26">
        <v>4.6814455407851403</v>
      </c>
      <c r="V26">
        <v>3.8910470388121801</v>
      </c>
      <c r="W26">
        <v>4.9985276683744297</v>
      </c>
      <c r="X26">
        <v>4.1747867741389504</v>
      </c>
      <c r="Y26">
        <v>4.4291637824298098</v>
      </c>
      <c r="Z26">
        <v>4.7486727937566799</v>
      </c>
      <c r="AA26">
        <v>5.0706650513709901</v>
      </c>
      <c r="AB26">
        <v>4.3001306560946304</v>
      </c>
      <c r="AC26">
        <v>4.4381531205679403</v>
      </c>
      <c r="AD26">
        <v>4.5794976198746902</v>
      </c>
      <c r="AE26">
        <v>4.2455754697046801</v>
      </c>
      <c r="AF26">
        <v>4.8409843770609102</v>
      </c>
      <c r="AG26">
        <v>4.7019789308764697</v>
      </c>
      <c r="AJ26" s="2">
        <f t="shared" ref="AJ26:AJ29" si="7">AVERAGE(D26:AG26)</f>
        <v>4.5254739306903184</v>
      </c>
      <c r="AK26" s="2">
        <f t="shared" ref="AK26:AK29" si="8">_xlfn.STDEV.S(D26:AG26)</f>
        <v>0.27929485629036604</v>
      </c>
      <c r="AM26" s="1"/>
      <c r="AN26" s="1"/>
      <c r="AO26" s="1"/>
      <c r="AP26" s="1"/>
      <c r="AQ26" s="1"/>
    </row>
    <row r="27" spans="4:43" ht="15.75" x14ac:dyDescent="0.25">
      <c r="D27">
        <v>12.1866102952908</v>
      </c>
      <c r="E27">
        <v>10.1464454781123</v>
      </c>
      <c r="F27">
        <v>8.9971976767906003</v>
      </c>
      <c r="G27">
        <v>12.0385681661859</v>
      </c>
      <c r="H27">
        <v>9.8639785021950193</v>
      </c>
      <c r="I27">
        <v>11.1857655419278</v>
      </c>
      <c r="J27">
        <v>13.353629534212599</v>
      </c>
      <c r="K27">
        <v>8.8719478649118493</v>
      </c>
      <c r="L27">
        <v>10.381208122020499</v>
      </c>
      <c r="M27">
        <v>10.8064792932736</v>
      </c>
      <c r="N27">
        <v>8.5000096462710406</v>
      </c>
      <c r="O27">
        <v>11.1542133391861</v>
      </c>
      <c r="P27">
        <v>12.8269453423251</v>
      </c>
      <c r="Q27">
        <v>8.4765238703639305</v>
      </c>
      <c r="R27">
        <v>9.0228864100120401</v>
      </c>
      <c r="S27">
        <v>10.3062253160869</v>
      </c>
      <c r="T27">
        <v>9.6261449284902891</v>
      </c>
      <c r="U27">
        <v>9.6413538139648001</v>
      </c>
      <c r="V27">
        <v>9.0423202049645397</v>
      </c>
      <c r="W27">
        <v>8.9185666920173503</v>
      </c>
      <c r="X27">
        <v>10.503326794845</v>
      </c>
      <c r="Y27">
        <v>13.619306732412401</v>
      </c>
      <c r="Z27">
        <v>8.9173429143463299</v>
      </c>
      <c r="AA27">
        <v>10.8854922565618</v>
      </c>
      <c r="AB27">
        <v>8.3420921018128897</v>
      </c>
      <c r="AC27">
        <v>10.174923248139899</v>
      </c>
      <c r="AD27">
        <v>9.6580693686612697</v>
      </c>
      <c r="AE27">
        <v>9.0106196073799705</v>
      </c>
      <c r="AF27">
        <v>8.4678226424048297</v>
      </c>
      <c r="AG27">
        <v>10.3547078876868</v>
      </c>
      <c r="AJ27" s="2">
        <f t="shared" si="7"/>
        <v>10.176024119761809</v>
      </c>
      <c r="AK27" s="2">
        <f t="shared" si="8"/>
        <v>1.4707480257261969</v>
      </c>
      <c r="AM27" s="1"/>
      <c r="AN27" s="1"/>
      <c r="AO27" s="1"/>
      <c r="AP27" s="1"/>
      <c r="AQ27" s="1"/>
    </row>
    <row r="28" spans="4:43" ht="15.75" x14ac:dyDescent="0.25">
      <c r="D28">
        <v>19.308350684878999</v>
      </c>
      <c r="E28">
        <v>18.244683434883999</v>
      </c>
      <c r="F28">
        <v>19.7223409224903</v>
      </c>
      <c r="G28">
        <v>17.176770400523299</v>
      </c>
      <c r="H28">
        <v>21.719402362061999</v>
      </c>
      <c r="I28">
        <v>19.414556628440099</v>
      </c>
      <c r="J28">
        <v>13.6702787522175</v>
      </c>
      <c r="K28">
        <v>22.464274353187101</v>
      </c>
      <c r="L28">
        <v>16.894978044420299</v>
      </c>
      <c r="M28">
        <v>23.902512996832801</v>
      </c>
      <c r="N28">
        <v>22.127761440072302</v>
      </c>
      <c r="O28">
        <v>20.2763837914524</v>
      </c>
      <c r="P28">
        <v>19.137739597432699</v>
      </c>
      <c r="Q28">
        <v>15.950993765025601</v>
      </c>
      <c r="R28">
        <v>17.9198462687099</v>
      </c>
      <c r="S28">
        <v>20.310614878132299</v>
      </c>
      <c r="T28">
        <v>24.085947669888</v>
      </c>
      <c r="U28">
        <v>16.9936610017639</v>
      </c>
      <c r="V28">
        <v>20.553124315698302</v>
      </c>
      <c r="W28">
        <v>24.517443835321099</v>
      </c>
      <c r="X28">
        <v>24.0951694088062</v>
      </c>
      <c r="Y28">
        <v>20.144086974933298</v>
      </c>
      <c r="Z28">
        <v>16.893169406954701</v>
      </c>
      <c r="AA28">
        <v>19.099319653824601</v>
      </c>
      <c r="AB28">
        <v>16.2468029256442</v>
      </c>
      <c r="AC28">
        <v>20.191964059285301</v>
      </c>
      <c r="AD28">
        <v>14.4428815598162</v>
      </c>
      <c r="AE28">
        <v>16.227001579187402</v>
      </c>
      <c r="AF28">
        <v>15.0768905327539</v>
      </c>
      <c r="AG28">
        <v>16.296061630566999</v>
      </c>
      <c r="AJ28" s="2">
        <f t="shared" si="7"/>
        <v>19.103500429173518</v>
      </c>
      <c r="AK28" s="2">
        <f t="shared" si="8"/>
        <v>2.9877142661548146</v>
      </c>
      <c r="AM28" s="1"/>
      <c r="AN28" s="1"/>
      <c r="AO28" s="1"/>
      <c r="AP28" s="1"/>
      <c r="AQ28" s="1"/>
    </row>
    <row r="29" spans="4:43" ht="15.75" x14ac:dyDescent="0.25">
      <c r="D29">
        <v>24.328429883153301</v>
      </c>
      <c r="E29">
        <v>23.688653522536999</v>
      </c>
      <c r="F29">
        <v>20.264371684724001</v>
      </c>
      <c r="G29">
        <v>19.429707443107802</v>
      </c>
      <c r="H29">
        <v>19.1791860699518</v>
      </c>
      <c r="I29">
        <v>23.050853244804198</v>
      </c>
      <c r="J29">
        <v>17.0776419188761</v>
      </c>
      <c r="K29">
        <v>23.735561904577398</v>
      </c>
      <c r="L29">
        <v>22.351875718245498</v>
      </c>
      <c r="M29">
        <v>25.769280597953902</v>
      </c>
      <c r="N29">
        <v>22.909437427872</v>
      </c>
      <c r="O29">
        <v>17.488903624950801</v>
      </c>
      <c r="P29">
        <v>17.391839143455101</v>
      </c>
      <c r="Q29">
        <v>26.454230954219</v>
      </c>
      <c r="R29">
        <v>18.369560653401201</v>
      </c>
      <c r="S29">
        <v>20.1071834920618</v>
      </c>
      <c r="T29">
        <v>23.138579863322501</v>
      </c>
      <c r="U29">
        <v>21.973205021399998</v>
      </c>
      <c r="V29">
        <v>23.744039374579302</v>
      </c>
      <c r="W29">
        <v>17.5290879436373</v>
      </c>
      <c r="X29">
        <v>20.474118785445999</v>
      </c>
      <c r="Y29">
        <v>22.842999477587099</v>
      </c>
      <c r="Z29">
        <v>27.3116472048196</v>
      </c>
      <c r="AA29">
        <v>23.595755649199699</v>
      </c>
      <c r="AB29">
        <v>19.140643404456402</v>
      </c>
      <c r="AC29">
        <v>27.835273675437598</v>
      </c>
      <c r="AD29">
        <v>21.1002253418837</v>
      </c>
      <c r="AE29">
        <v>23.147218459359699</v>
      </c>
      <c r="AF29">
        <v>21.559033212943501</v>
      </c>
      <c r="AG29">
        <v>22.9477313006179</v>
      </c>
      <c r="AJ29" s="2">
        <f t="shared" si="7"/>
        <v>21.931209199952711</v>
      </c>
      <c r="AK29" s="2">
        <f t="shared" si="8"/>
        <v>2.9417978676099441</v>
      </c>
      <c r="AM29" s="1"/>
      <c r="AN29" s="1"/>
      <c r="AO29" s="1"/>
      <c r="AP29" s="1"/>
      <c r="AQ29" s="1"/>
    </row>
    <row r="30" spans="4:43" ht="15.75" x14ac:dyDescent="0.25">
      <c r="AJ30" s="1"/>
      <c r="AK30" s="1"/>
      <c r="AM30" s="1"/>
      <c r="AN30" s="1"/>
      <c r="AO30" s="1"/>
      <c r="AP30" s="1"/>
      <c r="AQ30" s="1"/>
    </row>
    <row r="31" spans="4:43" ht="15.75" x14ac:dyDescent="0.25">
      <c r="AJ31" s="1"/>
      <c r="AK31" s="1"/>
      <c r="AM31" s="1"/>
      <c r="AN31" s="1"/>
      <c r="AO31" s="1"/>
      <c r="AP31" s="1"/>
      <c r="AQ31" s="1"/>
    </row>
    <row r="32" spans="4:43" ht="15.75" x14ac:dyDescent="0.25">
      <c r="AJ32" t="s">
        <v>7</v>
      </c>
      <c r="AK32" s="1"/>
      <c r="AM32" s="1"/>
      <c r="AN32" s="1"/>
      <c r="AO32" s="1"/>
      <c r="AP32" s="1"/>
      <c r="AQ32" s="1"/>
    </row>
    <row r="33" spans="4:43" ht="15.75" x14ac:dyDescent="0.25">
      <c r="D33">
        <v>5.0694501249549999</v>
      </c>
      <c r="E33">
        <v>4.8775577977746503</v>
      </c>
      <c r="F33">
        <v>5.2531150902924297</v>
      </c>
      <c r="G33">
        <v>5.6320298782956097</v>
      </c>
      <c r="H33">
        <v>5.3901113166905503</v>
      </c>
      <c r="I33">
        <v>6.52957590908205</v>
      </c>
      <c r="J33">
        <v>5.3444555325431002</v>
      </c>
      <c r="K33">
        <v>4.9373309369582401</v>
      </c>
      <c r="L33">
        <v>3.6946557262895099</v>
      </c>
      <c r="M33">
        <v>5.8725646982283299</v>
      </c>
      <c r="N33">
        <v>4.3773546313565399</v>
      </c>
      <c r="O33">
        <v>5.16730319707841</v>
      </c>
      <c r="P33">
        <v>4.0529719642012196</v>
      </c>
      <c r="Q33">
        <v>7.5806099625223098</v>
      </c>
      <c r="R33">
        <v>4.8498430001047703</v>
      </c>
      <c r="S33">
        <v>7.3479669773303096</v>
      </c>
      <c r="T33">
        <v>6.63324545942959</v>
      </c>
      <c r="U33">
        <v>5.2312296778329301</v>
      </c>
      <c r="V33">
        <v>5.0444207776602701</v>
      </c>
      <c r="W33">
        <v>6.2985079971695903</v>
      </c>
      <c r="X33">
        <v>4.3378154187846096</v>
      </c>
      <c r="Y33">
        <v>4.2209453149190299</v>
      </c>
      <c r="Z33">
        <v>3.7395821801665998</v>
      </c>
      <c r="AA33">
        <v>6.0624708828819402</v>
      </c>
      <c r="AB33">
        <v>4.27631208442752</v>
      </c>
      <c r="AC33">
        <v>2.9867675725956002</v>
      </c>
      <c r="AD33">
        <v>6.2588071899123703</v>
      </c>
      <c r="AE33">
        <v>6.2149217997044301</v>
      </c>
      <c r="AF33">
        <v>7.0329781316625803</v>
      </c>
      <c r="AG33">
        <v>7.0579767632975603</v>
      </c>
      <c r="AJ33" s="2">
        <f>AVERAGE(D33:AG33)</f>
        <v>5.3790959331382568</v>
      </c>
      <c r="AK33" s="2">
        <f>_xlfn.STDEV.S(D33:AG33)</f>
        <v>1.1587280407091138</v>
      </c>
      <c r="AM33" s="1"/>
      <c r="AN33" s="1"/>
      <c r="AO33" s="1"/>
      <c r="AP33" s="1"/>
      <c r="AQ33" s="1"/>
    </row>
    <row r="34" spans="4:43" ht="15.75" x14ac:dyDescent="0.25">
      <c r="D34">
        <v>9.1577499456260796</v>
      </c>
      <c r="E34">
        <v>11.530853866725501</v>
      </c>
      <c r="F34">
        <v>10.0569439999819</v>
      </c>
      <c r="G34">
        <v>8.2508522275038896</v>
      </c>
      <c r="H34">
        <v>11.199119059212601</v>
      </c>
      <c r="I34">
        <v>11.5433071456353</v>
      </c>
      <c r="J34">
        <v>9.6308069541133499</v>
      </c>
      <c r="K34">
        <v>8.0886339496694895</v>
      </c>
      <c r="L34">
        <v>9.3736767044784592</v>
      </c>
      <c r="M34">
        <v>7.7241176938234002</v>
      </c>
      <c r="N34">
        <v>8.7644149831781295</v>
      </c>
      <c r="O34">
        <v>7.83854578440293</v>
      </c>
      <c r="P34">
        <v>6.9908997426759303</v>
      </c>
      <c r="Q34">
        <v>8.0588744777739905</v>
      </c>
      <c r="R34">
        <v>8.5505190303467007</v>
      </c>
      <c r="S34">
        <v>7.3243042692481799</v>
      </c>
      <c r="T34">
        <v>8.0072566994040297</v>
      </c>
      <c r="U34">
        <v>9.2491731753291209</v>
      </c>
      <c r="V34">
        <v>7.1909346758947796</v>
      </c>
      <c r="W34">
        <v>9.4287637972878997</v>
      </c>
      <c r="X34">
        <v>8.0272143158311806</v>
      </c>
      <c r="Y34">
        <v>9.9221103471193004</v>
      </c>
      <c r="Z34">
        <v>9.93318852018594</v>
      </c>
      <c r="AA34">
        <v>9.6198397692068305</v>
      </c>
      <c r="AB34">
        <v>9.0367520930250897</v>
      </c>
      <c r="AC34">
        <v>10.592313220875001</v>
      </c>
      <c r="AD34">
        <v>10.387612707953901</v>
      </c>
      <c r="AE34">
        <v>4.5341352398516204</v>
      </c>
      <c r="AF34">
        <v>10.523961380268201</v>
      </c>
      <c r="AG34">
        <v>5.7620298196008397</v>
      </c>
      <c r="AJ34" s="2">
        <f t="shared" ref="AJ34:AJ35" si="9">AVERAGE(D34:AG34)</f>
        <v>8.8766301865409858</v>
      </c>
      <c r="AK34" s="2">
        <f t="shared" ref="AK34:AK35" si="10">_xlfn.STDEV.S(D34:AG34)</f>
        <v>1.6194724152616058</v>
      </c>
      <c r="AM34" s="2"/>
      <c r="AN34" s="2"/>
      <c r="AO34" s="1"/>
      <c r="AP34" s="1"/>
      <c r="AQ34" s="1"/>
    </row>
    <row r="35" spans="4:43" ht="15.75" x14ac:dyDescent="0.25">
      <c r="D35">
        <v>9.8685241621079705</v>
      </c>
      <c r="E35">
        <v>11.968910286312299</v>
      </c>
      <c r="F35">
        <v>9.8186419888475793</v>
      </c>
      <c r="G35">
        <v>14.5942344931767</v>
      </c>
      <c r="H35">
        <v>8.3526360667652408</v>
      </c>
      <c r="I35">
        <v>13.1723745544236</v>
      </c>
      <c r="J35">
        <v>13.1494970632435</v>
      </c>
      <c r="K35">
        <v>10.610456180545199</v>
      </c>
      <c r="L35">
        <v>15.004248805171599</v>
      </c>
      <c r="M35">
        <v>12.750779210080699</v>
      </c>
      <c r="N35">
        <v>11.9685884799869</v>
      </c>
      <c r="O35">
        <v>7.3400624189585102</v>
      </c>
      <c r="P35">
        <v>10.540008081886199</v>
      </c>
      <c r="Q35">
        <v>9.9821797202313096</v>
      </c>
      <c r="R35">
        <v>9.6050658778736402</v>
      </c>
      <c r="S35">
        <v>8.2913385300485398</v>
      </c>
      <c r="T35">
        <v>9.6580351957804709</v>
      </c>
      <c r="U35">
        <v>12.486194311389999</v>
      </c>
      <c r="V35">
        <v>12.031674910644799</v>
      </c>
      <c r="W35">
        <v>13.2469632188922</v>
      </c>
      <c r="X35">
        <v>13.1150217053486</v>
      </c>
      <c r="Y35">
        <v>11.397312434181201</v>
      </c>
      <c r="Z35">
        <v>13.064415344493099</v>
      </c>
      <c r="AA35">
        <v>16.535315873747798</v>
      </c>
      <c r="AB35">
        <v>12.209959137488401</v>
      </c>
      <c r="AC35">
        <v>13.4684964682992</v>
      </c>
      <c r="AD35">
        <v>9.8279680675266192</v>
      </c>
      <c r="AE35">
        <v>6.4750147720874498</v>
      </c>
      <c r="AF35">
        <v>9.2344798553887006</v>
      </c>
      <c r="AG35">
        <v>10.1809569423576</v>
      </c>
      <c r="AJ35" s="2">
        <f t="shared" si="9"/>
        <v>11.331645138576187</v>
      </c>
      <c r="AK35" s="2">
        <f t="shared" si="10"/>
        <v>2.3233906144924785</v>
      </c>
      <c r="AM35" s="2" t="s">
        <v>8</v>
      </c>
      <c r="AN35" s="2" t="s">
        <v>12</v>
      </c>
      <c r="AO35" s="1"/>
      <c r="AP35" s="1"/>
      <c r="AQ35" s="1"/>
    </row>
    <row r="36" spans="4:43" ht="15.75" x14ac:dyDescent="0.25">
      <c r="AJ36" s="2"/>
      <c r="AK36" s="2"/>
      <c r="AM36" s="2">
        <f>AVERAGE(D33:AG33,D38:AG38,D43:AG43,D48:AG48)</f>
        <v>5.368292916160641</v>
      </c>
      <c r="AN36" s="2">
        <f>_xlfn.STDEV.S(D33:AG33,D38:AG38,D43:AG43,D48:AG48)</f>
        <v>1.240974937581562</v>
      </c>
      <c r="AO36" s="1"/>
      <c r="AP36" s="1"/>
      <c r="AQ36" s="1"/>
    </row>
    <row r="37" spans="4:43" ht="15.75" x14ac:dyDescent="0.25">
      <c r="AJ37" s="2"/>
      <c r="AK37" s="2"/>
      <c r="AM37" s="2">
        <f>AVERAGE(D34:AG34,D39:AG39,D44:AG44,D49:AG49)</f>
        <v>8.9172553776680576</v>
      </c>
      <c r="AN37" s="2">
        <f t="shared" ref="AN37:AN38" si="11">_xlfn.STDEV.S(D34:AG34,D39:AG39,D44:AG44,D49:AG49)</f>
        <v>1.6808491427663073</v>
      </c>
      <c r="AO37" s="1"/>
      <c r="AP37" s="1"/>
      <c r="AQ37" s="1"/>
    </row>
    <row r="38" spans="4:43" ht="15.75" x14ac:dyDescent="0.25">
      <c r="D38">
        <v>5.5127276984243299</v>
      </c>
      <c r="E38">
        <v>4.7329459023428804</v>
      </c>
      <c r="F38">
        <v>5.8667950846740604</v>
      </c>
      <c r="G38">
        <v>5.08497861992252</v>
      </c>
      <c r="H38">
        <v>5.9098424986238802</v>
      </c>
      <c r="I38">
        <v>1.95805501778665</v>
      </c>
      <c r="J38">
        <v>4.8428701770276303</v>
      </c>
      <c r="K38">
        <v>4.4161091436380602</v>
      </c>
      <c r="L38">
        <v>3.4885923572989501</v>
      </c>
      <c r="M38">
        <v>7.3029885957478697</v>
      </c>
      <c r="N38">
        <v>6.1667986112555297</v>
      </c>
      <c r="O38">
        <v>5.4810100504019497</v>
      </c>
      <c r="P38">
        <v>4.5022593583275903</v>
      </c>
      <c r="Q38">
        <v>6.0424844703865901</v>
      </c>
      <c r="R38">
        <v>4.4688673746914498</v>
      </c>
      <c r="S38">
        <v>7.7211439118826801</v>
      </c>
      <c r="T38">
        <v>6.1720271945630598</v>
      </c>
      <c r="U38">
        <v>5.2526594003057596</v>
      </c>
      <c r="V38">
        <v>2.13594389995023</v>
      </c>
      <c r="W38">
        <v>6.4856247205184099</v>
      </c>
      <c r="X38">
        <v>5.2538932643367096</v>
      </c>
      <c r="Y38">
        <v>3.6840214038988601</v>
      </c>
      <c r="Z38">
        <v>4.23661296171848</v>
      </c>
      <c r="AA38">
        <v>5.9019484715444896</v>
      </c>
      <c r="AB38">
        <v>3.61080818770471</v>
      </c>
      <c r="AC38">
        <v>5.2321223735803501</v>
      </c>
      <c r="AD38">
        <v>6.8540960805909501</v>
      </c>
      <c r="AE38">
        <v>4.7965725527304697</v>
      </c>
      <c r="AF38">
        <v>7.9958130360795598</v>
      </c>
      <c r="AG38">
        <v>7.29169371795592</v>
      </c>
      <c r="AJ38" s="2">
        <f>AVERAGE(D38:AG38)</f>
        <v>5.2800768712636863</v>
      </c>
      <c r="AK38" s="2">
        <f>_xlfn.STDEV.S(D38:AG38)</f>
        <v>1.4635565722555832</v>
      </c>
      <c r="AM38" s="2">
        <f>AVERAGE(D35:AG35,D40:AG40,D45:AG45,D50:AG50)</f>
        <v>11.406025632669715</v>
      </c>
      <c r="AN38" s="2">
        <f t="shared" si="11"/>
        <v>2.3534460406881386</v>
      </c>
      <c r="AO38" s="1"/>
      <c r="AP38" s="1"/>
      <c r="AQ38" s="1"/>
    </row>
    <row r="39" spans="4:43" ht="15.75" x14ac:dyDescent="0.25">
      <c r="D39">
        <v>7.9478436945709596</v>
      </c>
      <c r="E39">
        <v>9.4238178510849409</v>
      </c>
      <c r="F39">
        <v>10.7858965657138</v>
      </c>
      <c r="G39">
        <v>9.11413655520834</v>
      </c>
      <c r="H39">
        <v>12.363565845029999</v>
      </c>
      <c r="I39">
        <v>10.014306486439001</v>
      </c>
      <c r="J39">
        <v>10.8573907681309</v>
      </c>
      <c r="K39">
        <v>11.4531246274738</v>
      </c>
      <c r="L39">
        <v>7.3543545343682197</v>
      </c>
      <c r="M39">
        <v>7.5482294221218904</v>
      </c>
      <c r="N39">
        <v>9.3186475260223691</v>
      </c>
      <c r="O39">
        <v>7.9917313076605403</v>
      </c>
      <c r="P39">
        <v>11.273762925647301</v>
      </c>
      <c r="Q39">
        <v>5.9426654359138604</v>
      </c>
      <c r="R39">
        <v>9.5063081012452297</v>
      </c>
      <c r="S39">
        <v>5.52803644925483</v>
      </c>
      <c r="T39">
        <v>7.9573011232314803</v>
      </c>
      <c r="U39">
        <v>7.1484086480412099</v>
      </c>
      <c r="V39">
        <v>7.3656817841076796</v>
      </c>
      <c r="W39">
        <v>8.4266109996295508</v>
      </c>
      <c r="X39">
        <v>8.23578967839026</v>
      </c>
      <c r="Y39">
        <v>10.7813308854025</v>
      </c>
      <c r="Z39">
        <v>8.7823556057421399</v>
      </c>
      <c r="AA39">
        <v>11.1359048677768</v>
      </c>
      <c r="AB39">
        <v>8.2095939874184207</v>
      </c>
      <c r="AC39">
        <v>9.3444931675769105</v>
      </c>
      <c r="AD39">
        <v>8.7682250912869204</v>
      </c>
      <c r="AE39">
        <v>7.7740523414623803</v>
      </c>
      <c r="AF39">
        <v>9.6402186923308992</v>
      </c>
      <c r="AG39">
        <v>8.41547527148564</v>
      </c>
      <c r="AJ39" s="2">
        <f t="shared" ref="AJ39:AJ40" si="12">AVERAGE(D39:AG39)</f>
        <v>8.9469753413256274</v>
      </c>
      <c r="AK39" s="2">
        <f t="shared" ref="AK39:AK40" si="13">_xlfn.STDEV.S(D39:AG39)</f>
        <v>1.6390767528064671</v>
      </c>
      <c r="AM39" s="1"/>
      <c r="AN39" s="2"/>
      <c r="AO39" s="1"/>
      <c r="AP39" s="1"/>
      <c r="AQ39" s="1"/>
    </row>
    <row r="40" spans="4:43" ht="15.75" x14ac:dyDescent="0.25">
      <c r="D40">
        <v>8.1269338168550096</v>
      </c>
      <c r="E40">
        <v>15.331352223476999</v>
      </c>
      <c r="F40">
        <v>16.692662007420299</v>
      </c>
      <c r="G40">
        <v>10.111739414391099</v>
      </c>
      <c r="H40">
        <v>9.9743992698975994</v>
      </c>
      <c r="I40">
        <v>14.559821714624</v>
      </c>
      <c r="J40">
        <v>11.065441079487799</v>
      </c>
      <c r="K40">
        <v>12.8061421774655</v>
      </c>
      <c r="L40">
        <v>7.8302820167357101</v>
      </c>
      <c r="M40">
        <v>12.924440810287599</v>
      </c>
      <c r="N40">
        <v>11.1050297082906</v>
      </c>
      <c r="O40">
        <v>8.3322707601892603</v>
      </c>
      <c r="P40">
        <v>7.5926233841876796</v>
      </c>
      <c r="Q40">
        <v>11.3593911694468</v>
      </c>
      <c r="R40">
        <v>11.219811997800701</v>
      </c>
      <c r="S40">
        <v>9.5471118408233302</v>
      </c>
      <c r="T40">
        <v>10.7807133537555</v>
      </c>
      <c r="U40">
        <v>13.3054391670684</v>
      </c>
      <c r="V40">
        <v>7.9377931741454404</v>
      </c>
      <c r="W40">
        <v>14.907818199302</v>
      </c>
      <c r="X40">
        <v>11.9416974705958</v>
      </c>
      <c r="Y40">
        <v>10.720506479597001</v>
      </c>
      <c r="Z40">
        <v>9.2855856413876499</v>
      </c>
      <c r="AA40">
        <v>13.4126569540009</v>
      </c>
      <c r="AB40">
        <v>11.875965587082</v>
      </c>
      <c r="AC40">
        <v>12.109761985054201</v>
      </c>
      <c r="AD40">
        <v>12.4090481354486</v>
      </c>
      <c r="AE40">
        <v>12.230243745359401</v>
      </c>
      <c r="AF40">
        <v>9.4657037826152006</v>
      </c>
      <c r="AG40">
        <v>10.795841662680701</v>
      </c>
      <c r="AJ40" s="2">
        <f t="shared" si="12"/>
        <v>11.325274290982428</v>
      </c>
      <c r="AK40" s="2">
        <f t="shared" si="13"/>
        <v>2.3225573128578474</v>
      </c>
      <c r="AM40" s="1" t="s">
        <v>9</v>
      </c>
      <c r="AN40" s="2" t="s">
        <v>11</v>
      </c>
      <c r="AO40" s="1"/>
      <c r="AP40" s="1"/>
      <c r="AQ40" s="1"/>
    </row>
    <row r="41" spans="4:43" ht="15.75" x14ac:dyDescent="0.25">
      <c r="AJ41" s="1"/>
      <c r="AK41" s="1"/>
      <c r="AM41" s="2">
        <f>AM36-AM7</f>
        <v>-4.7269448197844302</v>
      </c>
      <c r="AN41" s="2">
        <f>AM41/AM7*100</f>
        <v>-46.823511673763619</v>
      </c>
      <c r="AO41" s="1"/>
      <c r="AP41" s="1"/>
      <c r="AQ41" s="1"/>
    </row>
    <row r="42" spans="4:43" ht="15.75" x14ac:dyDescent="0.25">
      <c r="AJ42" s="1"/>
      <c r="AK42" s="1"/>
      <c r="AM42" s="2">
        <f t="shared" ref="AM42:AM43" si="14">AM37-AM8</f>
        <v>-10.087400451380093</v>
      </c>
      <c r="AN42" s="2">
        <f t="shared" ref="AN42:AN43" si="15">AM42/AM8*100</f>
        <v>-53.078574756201313</v>
      </c>
      <c r="AO42" s="1"/>
      <c r="AP42" s="1"/>
      <c r="AQ42" s="1"/>
    </row>
    <row r="43" spans="4:43" ht="15.75" x14ac:dyDescent="0.25">
      <c r="D43">
        <v>5.0877577730585601</v>
      </c>
      <c r="E43">
        <v>4.5598293002085297</v>
      </c>
      <c r="F43">
        <v>6.12549156387976</v>
      </c>
      <c r="G43">
        <v>5.1799536469464504</v>
      </c>
      <c r="H43">
        <v>4.1831910581262299</v>
      </c>
      <c r="I43">
        <v>4.9355938973125104</v>
      </c>
      <c r="J43">
        <v>4.3854322775662098</v>
      </c>
      <c r="K43">
        <v>4.7288296146997002</v>
      </c>
      <c r="L43">
        <v>6.5906566614270199</v>
      </c>
      <c r="M43">
        <v>6.0704751809553699</v>
      </c>
      <c r="N43">
        <v>4.5731374398066897</v>
      </c>
      <c r="O43">
        <v>5.0279015415198201</v>
      </c>
      <c r="P43">
        <v>4.4436767305284901</v>
      </c>
      <c r="Q43">
        <v>5.9994897254150796</v>
      </c>
      <c r="R43">
        <v>4.5475961133855103</v>
      </c>
      <c r="S43">
        <v>6.9249569054385702</v>
      </c>
      <c r="T43">
        <v>4.3628391695154498</v>
      </c>
      <c r="U43">
        <v>6.48835471608239</v>
      </c>
      <c r="V43">
        <v>5.1923754646631801</v>
      </c>
      <c r="W43">
        <v>5.9959190773819797</v>
      </c>
      <c r="X43">
        <v>4.1801817524329499</v>
      </c>
      <c r="Y43">
        <v>4.2074929198930704</v>
      </c>
      <c r="Z43">
        <v>5.0936739789144099</v>
      </c>
      <c r="AA43">
        <v>5.0011929616460504</v>
      </c>
      <c r="AB43">
        <v>4.9518789691501297</v>
      </c>
      <c r="AC43">
        <v>3.3300600906865201</v>
      </c>
      <c r="AD43">
        <v>5.1242722198336104</v>
      </c>
      <c r="AE43">
        <v>5.1634869130288399</v>
      </c>
      <c r="AF43">
        <v>8.4980749810356695</v>
      </c>
      <c r="AG43">
        <v>7.2916135041851797</v>
      </c>
      <c r="AJ43" s="2">
        <f>AVERAGE(D43:AG43)</f>
        <v>5.2748462049574654</v>
      </c>
      <c r="AK43" s="2">
        <f>_xlfn.STDEV.S(D43:AG43)</f>
        <v>1.0941032311809034</v>
      </c>
      <c r="AM43" s="2">
        <f t="shared" si="14"/>
        <v>-10.455923797412177</v>
      </c>
      <c r="AN43" s="2">
        <f t="shared" si="15"/>
        <v>-47.827042281164999</v>
      </c>
      <c r="AO43" s="1"/>
      <c r="AP43" s="1"/>
      <c r="AQ43" s="1"/>
    </row>
    <row r="44" spans="4:43" ht="15.75" x14ac:dyDescent="0.25">
      <c r="D44">
        <v>4.3891949549713303</v>
      </c>
      <c r="E44">
        <v>10.615583278705399</v>
      </c>
      <c r="F44">
        <v>8.2863663640941105</v>
      </c>
      <c r="G44">
        <v>8.0937271969264408</v>
      </c>
      <c r="H44">
        <v>7.9824218723048199</v>
      </c>
      <c r="I44">
        <v>7.5843150780562301</v>
      </c>
      <c r="J44">
        <v>8.9502868302588805</v>
      </c>
      <c r="K44">
        <v>8.2545445691056596</v>
      </c>
      <c r="L44">
        <v>6.0814895453805304</v>
      </c>
      <c r="M44">
        <v>8.3276459879093299</v>
      </c>
      <c r="N44">
        <v>8.8233092415075003</v>
      </c>
      <c r="O44">
        <v>10.475982195648699</v>
      </c>
      <c r="P44">
        <v>10.950224173833</v>
      </c>
      <c r="Q44">
        <v>9.3011087692317709</v>
      </c>
      <c r="R44">
        <v>8.5587655766658894</v>
      </c>
      <c r="S44">
        <v>9.0094909875134004</v>
      </c>
      <c r="T44">
        <v>9.0945285928678192</v>
      </c>
      <c r="U44">
        <v>9.47408042853891</v>
      </c>
      <c r="V44">
        <v>9.7514419318184409</v>
      </c>
      <c r="W44">
        <v>8.5798981166724406</v>
      </c>
      <c r="X44">
        <v>8.9371524930890498</v>
      </c>
      <c r="Y44">
        <v>10.8558113184103</v>
      </c>
      <c r="Z44">
        <v>9.3190710748165095</v>
      </c>
      <c r="AA44">
        <v>12.3769296843515</v>
      </c>
      <c r="AB44">
        <v>7.9776012916057599</v>
      </c>
      <c r="AC44">
        <v>10.628261910182999</v>
      </c>
      <c r="AD44">
        <v>7.3887131340160996</v>
      </c>
      <c r="AE44">
        <v>10.0728365223378</v>
      </c>
      <c r="AF44">
        <v>11.047251480213401</v>
      </c>
      <c r="AG44">
        <v>9.1840975630317701</v>
      </c>
      <c r="AJ44" s="2">
        <f t="shared" ref="AJ44:AJ45" si="16">AVERAGE(D44:AG44)</f>
        <v>9.0124044054688621</v>
      </c>
      <c r="AK44" s="2">
        <f t="shared" ref="AK44:AK45" si="17">_xlfn.STDEV.S(D44:AG44)</f>
        <v>1.5719406350152552</v>
      </c>
      <c r="AM44" s="2"/>
      <c r="AN44" s="1"/>
      <c r="AO44" s="1"/>
      <c r="AP44" s="1"/>
      <c r="AQ44" s="1"/>
    </row>
    <row r="45" spans="4:43" ht="15.75" x14ac:dyDescent="0.25">
      <c r="D45">
        <v>10.083319894757601</v>
      </c>
      <c r="E45">
        <v>10.127118351685899</v>
      </c>
      <c r="F45">
        <v>14.7072709191208</v>
      </c>
      <c r="G45">
        <v>11.834915968010399</v>
      </c>
      <c r="H45">
        <v>7.55159088607593</v>
      </c>
      <c r="I45">
        <v>15.1319608400261</v>
      </c>
      <c r="J45">
        <v>11.144746788440401</v>
      </c>
      <c r="K45">
        <v>10.111266980058501</v>
      </c>
      <c r="L45">
        <v>12.3653937745809</v>
      </c>
      <c r="M45">
        <v>9.2606536442889595</v>
      </c>
      <c r="N45">
        <v>13.7126236632418</v>
      </c>
      <c r="O45">
        <v>9.9962301861999201</v>
      </c>
      <c r="P45">
        <v>10.0749780405867</v>
      </c>
      <c r="Q45">
        <v>15.631919404127</v>
      </c>
      <c r="R45">
        <v>12.9948833091638</v>
      </c>
      <c r="S45">
        <v>11.5537542670749</v>
      </c>
      <c r="T45">
        <v>12.149436457644899</v>
      </c>
      <c r="U45">
        <v>10.7194681130616</v>
      </c>
      <c r="V45">
        <v>13.177521139318401</v>
      </c>
      <c r="W45">
        <v>11.677752389023899</v>
      </c>
      <c r="X45">
        <v>13.5642852612722</v>
      </c>
      <c r="Y45">
        <v>7.4075785940207401</v>
      </c>
      <c r="Z45">
        <v>12.897130897492</v>
      </c>
      <c r="AA45">
        <v>14.160308326200999</v>
      </c>
      <c r="AB45">
        <v>14.154924870963599</v>
      </c>
      <c r="AC45">
        <v>10.448926499336901</v>
      </c>
      <c r="AD45">
        <v>10.8698145981247</v>
      </c>
      <c r="AE45">
        <v>9.0839149954406597</v>
      </c>
      <c r="AF45">
        <v>14.9535799805575</v>
      </c>
      <c r="AG45">
        <v>10.4691392044931</v>
      </c>
      <c r="AJ45" s="2">
        <f t="shared" si="16"/>
        <v>11.733880274813028</v>
      </c>
      <c r="AK45" s="2">
        <f t="shared" si="17"/>
        <v>2.1896304270539328</v>
      </c>
      <c r="AM45" s="1"/>
      <c r="AN45" s="1"/>
      <c r="AO45" s="1"/>
      <c r="AP45" s="1"/>
      <c r="AQ45" s="1"/>
    </row>
    <row r="46" spans="4:43" ht="15.75" x14ac:dyDescent="0.25">
      <c r="AJ46" s="1"/>
      <c r="AK46" s="1"/>
      <c r="AM46" s="2"/>
      <c r="AN46" s="2"/>
      <c r="AO46" s="1"/>
      <c r="AP46" s="1"/>
      <c r="AQ46" s="1"/>
    </row>
    <row r="47" spans="4:43" ht="15.75" x14ac:dyDescent="0.25">
      <c r="AJ47" s="1"/>
      <c r="AK47" s="1"/>
      <c r="AM47" s="2"/>
      <c r="AN47" s="2"/>
      <c r="AO47" s="1"/>
      <c r="AP47" s="1"/>
      <c r="AQ47" s="1"/>
    </row>
    <row r="48" spans="4:43" ht="15.75" x14ac:dyDescent="0.25">
      <c r="D48">
        <v>5.63484126046444</v>
      </c>
      <c r="E48">
        <v>4.2467714397580698</v>
      </c>
      <c r="F48">
        <v>5.2044406707555204</v>
      </c>
      <c r="G48">
        <v>5.3060442119077296</v>
      </c>
      <c r="H48">
        <v>6.5600372346293199</v>
      </c>
      <c r="I48">
        <v>5.1295901467359597</v>
      </c>
      <c r="J48">
        <v>4.9632891378566297</v>
      </c>
      <c r="K48">
        <v>4.4805271023443796</v>
      </c>
      <c r="L48">
        <v>3.98187434504261</v>
      </c>
      <c r="M48">
        <v>7.2339833901593096</v>
      </c>
      <c r="N48">
        <v>6.76682683558343</v>
      </c>
      <c r="O48">
        <v>5.0944862604981003</v>
      </c>
      <c r="P48">
        <v>5.24410906714622</v>
      </c>
      <c r="Q48">
        <v>7.9907233840590797</v>
      </c>
      <c r="R48">
        <v>5.00173509068662</v>
      </c>
      <c r="S48">
        <v>7.0289493494452797</v>
      </c>
      <c r="T48">
        <v>6.3352142501540598</v>
      </c>
      <c r="U48">
        <v>4.98980799705107</v>
      </c>
      <c r="V48">
        <v>4.4890963413429601</v>
      </c>
      <c r="W48">
        <v>5.8137545369258703</v>
      </c>
      <c r="X48">
        <v>4.1617886479271604</v>
      </c>
      <c r="Y48">
        <v>3.6804406422848199</v>
      </c>
      <c r="Z48">
        <v>5.0110675971893599</v>
      </c>
      <c r="AA48">
        <v>5.1201265416162602</v>
      </c>
      <c r="AB48">
        <v>4.6861109220870798</v>
      </c>
      <c r="AC48">
        <v>3.5912137981749201</v>
      </c>
      <c r="AD48">
        <v>6.4468698115051897</v>
      </c>
      <c r="AE48">
        <v>6.0011864490501603</v>
      </c>
      <c r="AF48">
        <v>8.4951327822084295</v>
      </c>
      <c r="AG48">
        <v>7.48454041390477</v>
      </c>
      <c r="AJ48" s="2">
        <f>AVERAGE(D48:AG48)</f>
        <v>5.5391526552831607</v>
      </c>
      <c r="AK48" s="2">
        <f>_xlfn.STDEV.S(D48:AG48)</f>
        <v>1.2610601980596738</v>
      </c>
      <c r="AM48" s="1"/>
      <c r="AN48" s="1"/>
      <c r="AO48" s="1"/>
      <c r="AP48" s="1"/>
      <c r="AQ48" s="1"/>
    </row>
    <row r="49" spans="4:43" ht="15.75" x14ac:dyDescent="0.25">
      <c r="D49">
        <v>6.1551712082868901</v>
      </c>
      <c r="E49">
        <v>10.116405968286999</v>
      </c>
      <c r="F49">
        <v>9.0931070998783099</v>
      </c>
      <c r="G49">
        <v>9.7404023882267907</v>
      </c>
      <c r="H49">
        <v>12.399830429231599</v>
      </c>
      <c r="I49">
        <v>12.681444238443399</v>
      </c>
      <c r="J49">
        <v>11.592806871402599</v>
      </c>
      <c r="K49">
        <v>10.6090745112971</v>
      </c>
      <c r="L49">
        <v>11.9062308708899</v>
      </c>
      <c r="M49">
        <v>5.4947038430840296</v>
      </c>
      <c r="N49">
        <v>7.8823707346297498</v>
      </c>
      <c r="O49">
        <v>9.5296848999277408</v>
      </c>
      <c r="P49">
        <v>9.6961485580304405</v>
      </c>
      <c r="Q49">
        <v>8.8878118962526607</v>
      </c>
      <c r="R49">
        <v>8.5517771845695201</v>
      </c>
      <c r="S49">
        <v>10.121616743545299</v>
      </c>
      <c r="T49">
        <v>4.7008832478668703</v>
      </c>
      <c r="U49">
        <v>6.8086966328120599</v>
      </c>
      <c r="V49">
        <v>7.2418247318852096</v>
      </c>
      <c r="W49">
        <v>8.0623847891212304</v>
      </c>
      <c r="X49">
        <v>8.8821329581924306</v>
      </c>
      <c r="Y49">
        <v>8.3287296174410592</v>
      </c>
      <c r="Z49">
        <v>8.2700620227827795</v>
      </c>
      <c r="AA49">
        <v>8.7523545801948792</v>
      </c>
      <c r="AB49">
        <v>8.9023919499499105</v>
      </c>
      <c r="AC49">
        <v>9.5710986736352606</v>
      </c>
      <c r="AD49">
        <v>7.6736735358138102</v>
      </c>
      <c r="AE49">
        <v>5.7979017708393696</v>
      </c>
      <c r="AF49">
        <v>9.64938432913595</v>
      </c>
      <c r="AG49">
        <v>7.8902410344491596</v>
      </c>
      <c r="AJ49" s="2">
        <f>AVERAGE(D49:AG49)</f>
        <v>8.8330115773367677</v>
      </c>
      <c r="AK49" s="2">
        <f t="shared" ref="AK49:AK50" si="18">_xlfn.STDEV.S(D49:AG49)</f>
        <v>1.9477406966301838</v>
      </c>
      <c r="AM49" s="2"/>
      <c r="AN49" s="1"/>
      <c r="AO49" s="1"/>
      <c r="AP49" s="1"/>
      <c r="AQ49" s="1"/>
    </row>
    <row r="50" spans="4:43" ht="15.75" x14ac:dyDescent="0.25">
      <c r="D50">
        <v>14.1568662717804</v>
      </c>
      <c r="E50">
        <v>11.153753301762</v>
      </c>
      <c r="F50">
        <v>15.0775292875733</v>
      </c>
      <c r="G50">
        <v>9.20721651385659</v>
      </c>
      <c r="H50">
        <v>6.2886944185402402</v>
      </c>
      <c r="I50">
        <v>15.801408677963501</v>
      </c>
      <c r="J50">
        <v>12.2686721286456</v>
      </c>
      <c r="K50">
        <v>11.181889783306101</v>
      </c>
      <c r="L50">
        <v>14.595895001029399</v>
      </c>
      <c r="M50">
        <v>11.5674514524098</v>
      </c>
      <c r="N50">
        <v>12.5100748763462</v>
      </c>
      <c r="O50">
        <v>11.779546391563199</v>
      </c>
      <c r="P50">
        <v>9.3604870156815991</v>
      </c>
      <c r="Q50">
        <v>11.958899481576299</v>
      </c>
      <c r="R50">
        <v>9.8687041203432404</v>
      </c>
      <c r="S50">
        <v>10.8199763769447</v>
      </c>
      <c r="T50">
        <v>8.3883508065134507</v>
      </c>
      <c r="U50">
        <v>14.802948454609799</v>
      </c>
      <c r="V50">
        <v>12.273407820711901</v>
      </c>
      <c r="W50">
        <v>14.354004960323</v>
      </c>
      <c r="X50">
        <v>7.8414621300569403</v>
      </c>
      <c r="Y50">
        <v>9.8907347289247394</v>
      </c>
      <c r="Z50">
        <v>10.3689685152947</v>
      </c>
      <c r="AA50">
        <v>15.590272390264699</v>
      </c>
      <c r="AB50">
        <v>7.8286842133736396</v>
      </c>
      <c r="AC50">
        <v>12.0892476819674</v>
      </c>
      <c r="AD50">
        <v>6.1496204872203801</v>
      </c>
      <c r="AE50">
        <v>9.0318678799721699</v>
      </c>
      <c r="AF50">
        <v>10.040420708159401</v>
      </c>
      <c r="AG50">
        <v>10.752028912502</v>
      </c>
      <c r="AJ50" s="2">
        <f t="shared" ref="AJ50" si="19">AVERAGE(D50:AG50)</f>
        <v>11.233302826307215</v>
      </c>
      <c r="AK50" s="2">
        <f t="shared" si="18"/>
        <v>2.6431759541241995</v>
      </c>
      <c r="AM50" s="2"/>
      <c r="AN50" s="1"/>
      <c r="AO50" s="1"/>
      <c r="AP50" s="1"/>
      <c r="AQ50" s="1"/>
    </row>
    <row r="51" spans="4:43" ht="15.75" x14ac:dyDescent="0.25">
      <c r="AJ51" s="1"/>
      <c r="AK51" s="1"/>
      <c r="AM51" s="2"/>
      <c r="AN51" s="2"/>
      <c r="AO51" s="1"/>
      <c r="AP51" s="1"/>
      <c r="AQ51" s="1"/>
    </row>
    <row r="52" spans="4:43" ht="15.75" x14ac:dyDescent="0.25">
      <c r="AJ52" s="1"/>
      <c r="AK52" s="1"/>
      <c r="AM52" s="2"/>
      <c r="AN52" s="2"/>
      <c r="AO52" s="1"/>
      <c r="AP52" s="1"/>
      <c r="AQ52" s="1"/>
    </row>
    <row r="53" spans="4:43" ht="15.75" x14ac:dyDescent="0.25">
      <c r="AJ53" s="1" t="s">
        <v>10</v>
      </c>
      <c r="AK53" s="1"/>
      <c r="AM53" s="1"/>
      <c r="AN53" s="1"/>
      <c r="AO53" s="1"/>
      <c r="AP53" s="1"/>
      <c r="AQ53" s="1"/>
    </row>
    <row r="54" spans="4:43" ht="15.75" x14ac:dyDescent="0.25">
      <c r="D54">
        <v>4.2768229046951198</v>
      </c>
      <c r="E54">
        <v>4.7066350933686101</v>
      </c>
      <c r="F54">
        <v>8.2099899762800703</v>
      </c>
      <c r="G54">
        <v>5.5684000375728804</v>
      </c>
      <c r="H54">
        <v>6.6175230671470002</v>
      </c>
      <c r="I54">
        <v>4.7945473177275</v>
      </c>
      <c r="J54">
        <v>6.4374711453756097</v>
      </c>
      <c r="K54">
        <v>5.7285238118844504</v>
      </c>
      <c r="L54">
        <v>5.7643430513120899</v>
      </c>
      <c r="M54">
        <v>5.8635005367887496</v>
      </c>
      <c r="N54">
        <v>5.0621036394656098</v>
      </c>
      <c r="O54">
        <v>4.0994232120487402</v>
      </c>
      <c r="P54">
        <v>5.6206698348450104</v>
      </c>
      <c r="Q54">
        <v>6.9895508326484599</v>
      </c>
      <c r="R54">
        <v>4.5477386262447803</v>
      </c>
      <c r="S54">
        <v>4.93605632657441</v>
      </c>
      <c r="T54">
        <v>7.0616904561056302</v>
      </c>
      <c r="U54">
        <v>7.4357639562470004</v>
      </c>
      <c r="V54">
        <v>6.3177041342234297</v>
      </c>
      <c r="W54">
        <v>6.5683697358942004</v>
      </c>
      <c r="X54">
        <v>5.5326295797319602</v>
      </c>
      <c r="Y54">
        <v>5.55081618049942</v>
      </c>
      <c r="Z54">
        <v>4.3084552302884704</v>
      </c>
      <c r="AA54">
        <v>5.9116680390885303</v>
      </c>
      <c r="AB54">
        <v>5.8282227222919802</v>
      </c>
      <c r="AC54">
        <v>8.8351411929210997</v>
      </c>
      <c r="AD54">
        <v>5.4324557545209</v>
      </c>
      <c r="AE54">
        <v>6.2622572755920602</v>
      </c>
      <c r="AF54">
        <v>7.9735392758235397</v>
      </c>
      <c r="AG54">
        <v>7.5491186419236804</v>
      </c>
      <c r="AJ54" s="2">
        <f>AVERAGE(D54:AG54)</f>
        <v>5.9930377196376989</v>
      </c>
      <c r="AK54" s="2">
        <f>_xlfn.STDEV.S(D54:AG54)</f>
        <v>1.2090984003442862</v>
      </c>
      <c r="AM54" s="1"/>
      <c r="AN54" s="1"/>
      <c r="AO54" s="1"/>
      <c r="AP54" s="1"/>
      <c r="AQ54" s="1"/>
    </row>
    <row r="55" spans="4:43" ht="15.75" x14ac:dyDescent="0.25">
      <c r="D55">
        <v>7.28080190242909</v>
      </c>
      <c r="E55">
        <v>5.2254559430688801</v>
      </c>
      <c r="F55">
        <v>8.50543531624254</v>
      </c>
      <c r="G55">
        <v>7.2923022776609603</v>
      </c>
      <c r="H55">
        <v>9.74760152346607</v>
      </c>
      <c r="I55">
        <v>7.2170534621217302</v>
      </c>
      <c r="J55">
        <v>6.6767026896128696</v>
      </c>
      <c r="K55">
        <v>6.7472944872370002</v>
      </c>
      <c r="L55">
        <v>3.7558411506157499</v>
      </c>
      <c r="M55">
        <v>5.7077800513401096</v>
      </c>
      <c r="N55">
        <v>9.1639500833504801</v>
      </c>
      <c r="O55">
        <v>5.6261868770842103</v>
      </c>
      <c r="P55">
        <v>9.0100191903475206</v>
      </c>
      <c r="Q55">
        <v>5.9594430488668797</v>
      </c>
      <c r="R55">
        <v>8.1814095616424307</v>
      </c>
      <c r="S55">
        <v>8.1257463154418907</v>
      </c>
      <c r="T55">
        <v>7.9879640343027898</v>
      </c>
      <c r="U55">
        <v>10.826835139877801</v>
      </c>
      <c r="V55">
        <v>8.7989353062648394</v>
      </c>
      <c r="W55">
        <v>7.2367305477058697</v>
      </c>
      <c r="X55">
        <v>6.1648197505854201</v>
      </c>
      <c r="Y55">
        <v>6.6441694416783603</v>
      </c>
      <c r="Z55">
        <v>4.80535868264987</v>
      </c>
      <c r="AA55">
        <v>6.3651855188749398</v>
      </c>
      <c r="AB55">
        <v>8.1622993144807108</v>
      </c>
      <c r="AC55">
        <v>7.38275181984302</v>
      </c>
      <c r="AD55">
        <v>10.1472933752662</v>
      </c>
      <c r="AE55">
        <v>7.0031061865711504</v>
      </c>
      <c r="AF55">
        <v>5.0349526459026697</v>
      </c>
      <c r="AG55">
        <v>3.71971050804828</v>
      </c>
      <c r="AJ55" s="2">
        <f>AVERAGE(D55:AG55)</f>
        <v>7.1501045384193453</v>
      </c>
      <c r="AK55" s="2">
        <f t="shared" ref="AK55" si="20">_xlfn.STDEV.S(D55:AG55)</f>
        <v>1.7636175085536412</v>
      </c>
      <c r="AM55" s="2" t="s">
        <v>8</v>
      </c>
      <c r="AN55" s="2" t="s">
        <v>12</v>
      </c>
      <c r="AO55" s="1"/>
      <c r="AP55" s="1"/>
      <c r="AQ55" s="1"/>
    </row>
    <row r="56" spans="4:43" ht="15.75" x14ac:dyDescent="0.25">
      <c r="AJ56" s="1"/>
      <c r="AK56" s="1"/>
      <c r="AM56" s="2">
        <f>AVERAGE(D54:AG54,D58:AG58,D62:AG62,D66:AG66)</f>
        <v>5.8367634900450449</v>
      </c>
      <c r="AN56" s="2">
        <f>_xlfn.STDEV.S(D54:AG54,D58:AG58,D62:AG62,D66:AG66)</f>
        <v>1.2222477028784962</v>
      </c>
      <c r="AO56" s="1"/>
      <c r="AP56" s="1"/>
      <c r="AQ56" s="1"/>
    </row>
    <row r="57" spans="4:43" ht="15.75" x14ac:dyDescent="0.25">
      <c r="AJ57" s="1"/>
      <c r="AK57" s="1"/>
      <c r="AM57" s="2">
        <f>AVERAGE(D55:AG55,D59:AG59,D63:AG63,D67:AG67)</f>
        <v>7.2012454898435534</v>
      </c>
      <c r="AN57" s="2">
        <f>_xlfn.STDEV.S(D55:AG55,D59:AG59,D63:AG63,D67:AG67)</f>
        <v>1.8387024401750214</v>
      </c>
      <c r="AO57" s="1"/>
      <c r="AP57" s="1"/>
      <c r="AQ57" s="1"/>
    </row>
    <row r="58" spans="4:43" ht="15.75" x14ac:dyDescent="0.25">
      <c r="D58">
        <v>5.8008666975333201</v>
      </c>
      <c r="E58">
        <v>4.9702402386901996</v>
      </c>
      <c r="F58">
        <v>4.1660240290340802</v>
      </c>
      <c r="G58">
        <v>5.9446914550355698</v>
      </c>
      <c r="H58">
        <v>4.2092371150421704</v>
      </c>
      <c r="I58">
        <v>4.3809834252881803</v>
      </c>
      <c r="J58">
        <v>5.49954397133863</v>
      </c>
      <c r="K58">
        <v>6.6675853300755303</v>
      </c>
      <c r="L58">
        <v>3.7133089583741699</v>
      </c>
      <c r="M58">
        <v>5.3318838542577502</v>
      </c>
      <c r="N58">
        <v>2.6196849319930502</v>
      </c>
      <c r="O58">
        <v>6.9472171425405698</v>
      </c>
      <c r="P58">
        <v>4.85129811421751</v>
      </c>
      <c r="Q58">
        <v>6.3842070267776396</v>
      </c>
      <c r="R58">
        <v>7.3306390677589803</v>
      </c>
      <c r="S58">
        <v>5.1550021937619404</v>
      </c>
      <c r="T58">
        <v>5.3719041877199398</v>
      </c>
      <c r="U58">
        <v>3.0061560933382099</v>
      </c>
      <c r="V58">
        <v>6.1206153398443099</v>
      </c>
      <c r="W58">
        <v>5.9063975262113804</v>
      </c>
      <c r="X58">
        <v>3.76638721351391</v>
      </c>
      <c r="Y58">
        <v>5.6508146487817399</v>
      </c>
      <c r="Z58">
        <v>5.9437496571327202</v>
      </c>
      <c r="AA58">
        <v>9.3720731301919393</v>
      </c>
      <c r="AB58">
        <v>6.3648571534792104</v>
      </c>
      <c r="AC58">
        <v>5.3815766063944102</v>
      </c>
      <c r="AD58">
        <v>5.6857295166249902</v>
      </c>
      <c r="AE58">
        <v>5.7254745433082697</v>
      </c>
      <c r="AF58">
        <v>5.1213937580562598</v>
      </c>
      <c r="AG58">
        <v>6.5975107703377001</v>
      </c>
      <c r="AJ58" s="2">
        <f>AVERAGE(D58:AG58)</f>
        <v>5.4662351232218098</v>
      </c>
      <c r="AK58" s="2">
        <f>_xlfn.STDEV.S(D58:AG58)</f>
        <v>1.3400852788023028</v>
      </c>
      <c r="AM58" s="2"/>
      <c r="AN58" s="2"/>
      <c r="AO58" s="1"/>
      <c r="AP58" s="1"/>
      <c r="AQ58" s="1"/>
    </row>
    <row r="59" spans="4:43" ht="15.75" x14ac:dyDescent="0.25">
      <c r="D59">
        <v>8.5492391911096295</v>
      </c>
      <c r="E59">
        <v>5.1315271543388397</v>
      </c>
      <c r="F59">
        <v>9.7155310453582793</v>
      </c>
      <c r="G59">
        <v>3.9459848559305799</v>
      </c>
      <c r="H59">
        <v>7.3229096766802302</v>
      </c>
      <c r="I59">
        <v>8.9110023820433302</v>
      </c>
      <c r="J59">
        <v>4.7612059715950901</v>
      </c>
      <c r="K59">
        <v>4.7938805111432199</v>
      </c>
      <c r="L59">
        <v>6.6903044205453703</v>
      </c>
      <c r="M59">
        <v>2.70466961627436</v>
      </c>
      <c r="N59">
        <v>5.5307441595790996</v>
      </c>
      <c r="O59">
        <v>5.24049497485586</v>
      </c>
      <c r="P59">
        <v>12.742840818871899</v>
      </c>
      <c r="Q59">
        <v>8.4216574826180697</v>
      </c>
      <c r="R59">
        <v>9.9371686141293694</v>
      </c>
      <c r="S59">
        <v>7.4166347988403603</v>
      </c>
      <c r="T59">
        <v>7.8937344099268101</v>
      </c>
      <c r="U59">
        <v>9.5634693619607205</v>
      </c>
      <c r="V59">
        <v>7.1799380729421802</v>
      </c>
      <c r="W59">
        <v>3.9517667024738299</v>
      </c>
      <c r="X59">
        <v>5.2391809360021702</v>
      </c>
      <c r="Y59">
        <v>7.3266463159832904</v>
      </c>
      <c r="Z59">
        <v>6.3535936479817803</v>
      </c>
      <c r="AA59">
        <v>7.5464922045521501</v>
      </c>
      <c r="AB59">
        <v>8.7186845631207195</v>
      </c>
      <c r="AC59">
        <v>6.8196916696883498</v>
      </c>
      <c r="AD59">
        <v>8.7410327526510692</v>
      </c>
      <c r="AE59">
        <v>6.9683665423876802</v>
      </c>
      <c r="AF59">
        <v>4.6595959997939103</v>
      </c>
      <c r="AG59">
        <v>7.9674012321529402</v>
      </c>
      <c r="AJ59" s="2">
        <f>AVERAGE(D59:AG59)</f>
        <v>7.024846336184372</v>
      </c>
      <c r="AK59" s="2">
        <f t="shared" ref="AK59" si="21">_xlfn.STDEV.S(D59:AG59)</f>
        <v>2.1724082357502033</v>
      </c>
      <c r="AM59" s="1" t="s">
        <v>9</v>
      </c>
      <c r="AN59" s="1" t="s">
        <v>11</v>
      </c>
      <c r="AO59" s="1"/>
      <c r="AP59" s="1"/>
      <c r="AQ59" s="1"/>
    </row>
    <row r="60" spans="4:43" ht="15.75" x14ac:dyDescent="0.25">
      <c r="AJ60" s="1"/>
      <c r="AK60" s="1"/>
      <c r="AM60" s="2">
        <f>AM56-AM8</f>
        <v>-13.167892339003107</v>
      </c>
      <c r="AN60" s="2">
        <f>AM60/AM8*100</f>
        <v>-69.287718006849175</v>
      </c>
      <c r="AO60" s="1"/>
      <c r="AP60" s="1"/>
      <c r="AQ60" s="1"/>
    </row>
    <row r="61" spans="4:43" ht="15.75" x14ac:dyDescent="0.25">
      <c r="AJ61" s="1"/>
      <c r="AK61" s="1"/>
      <c r="AM61" s="2">
        <f>AM57-AM9</f>
        <v>-14.660703940238339</v>
      </c>
      <c r="AN61" s="2">
        <f>AM61/AM9*100</f>
        <v>-67.06036891689682</v>
      </c>
      <c r="AO61" s="1"/>
      <c r="AP61" s="1"/>
      <c r="AQ61" s="1"/>
    </row>
    <row r="62" spans="4:43" ht="15.75" x14ac:dyDescent="0.25">
      <c r="D62">
        <v>5.4604684265930299</v>
      </c>
      <c r="E62">
        <v>5.5343645417915202</v>
      </c>
      <c r="F62">
        <v>5.2239181142603099</v>
      </c>
      <c r="G62">
        <v>6.3134488189623701</v>
      </c>
      <c r="H62">
        <v>4.2162765652810901</v>
      </c>
      <c r="I62">
        <v>4.4756297703312002</v>
      </c>
      <c r="J62">
        <v>4.6255701510957099</v>
      </c>
      <c r="K62">
        <v>6.2369896159075404</v>
      </c>
      <c r="L62">
        <v>6.4569104335070602</v>
      </c>
      <c r="M62">
        <v>5.8250415975021301</v>
      </c>
      <c r="N62">
        <v>4.9614533273380301</v>
      </c>
      <c r="O62">
        <v>6.4111991135362398</v>
      </c>
      <c r="P62">
        <v>5.0125358640178499</v>
      </c>
      <c r="Q62">
        <v>5.6487318340475801</v>
      </c>
      <c r="R62">
        <v>6.24113350398728</v>
      </c>
      <c r="S62">
        <v>4.0909073702792798</v>
      </c>
      <c r="T62">
        <v>6.2361122328609202</v>
      </c>
      <c r="U62">
        <v>5.0786090973562104</v>
      </c>
      <c r="V62">
        <v>8.5209732085875896</v>
      </c>
      <c r="W62">
        <v>4.5696911795325397</v>
      </c>
      <c r="X62">
        <v>5.71247080575748</v>
      </c>
      <c r="Y62">
        <v>6.2916101953138304</v>
      </c>
      <c r="Z62">
        <v>7.45584844687719</v>
      </c>
      <c r="AA62">
        <v>7.1581101666292399</v>
      </c>
      <c r="AB62">
        <v>5.7393101992422402</v>
      </c>
      <c r="AC62">
        <v>6.9143540095259102</v>
      </c>
      <c r="AD62">
        <v>2.7057028789611501</v>
      </c>
      <c r="AE62">
        <v>6.8857927419113798</v>
      </c>
      <c r="AF62">
        <v>5.8811740418334999</v>
      </c>
      <c r="AG62">
        <v>7.1871490533665696</v>
      </c>
      <c r="AJ62" s="2">
        <f>AVERAGE(D62:AG62)</f>
        <v>5.7690495768731322</v>
      </c>
      <c r="AK62" s="2">
        <f>_xlfn.STDEV.S(D62:AG62)</f>
        <v>1.1780448837944986</v>
      </c>
      <c r="AM62" s="1"/>
      <c r="AN62" s="1"/>
      <c r="AO62" s="1"/>
      <c r="AP62" s="1"/>
      <c r="AQ62" s="1"/>
    </row>
    <row r="63" spans="4:43" ht="15.75" x14ac:dyDescent="0.25">
      <c r="D63">
        <v>7.7532254264939597</v>
      </c>
      <c r="E63">
        <v>9.6207085047111391</v>
      </c>
      <c r="F63">
        <v>6.1194471186105899</v>
      </c>
      <c r="G63">
        <v>5.9991752964643199</v>
      </c>
      <c r="H63">
        <v>6.0639612412451598</v>
      </c>
      <c r="I63">
        <v>8.5145338807041107</v>
      </c>
      <c r="J63">
        <v>6.2185646927750504</v>
      </c>
      <c r="K63">
        <v>8.1689680408119401</v>
      </c>
      <c r="L63">
        <v>5.0143694197436197</v>
      </c>
      <c r="M63">
        <v>6.2640232223994703</v>
      </c>
      <c r="N63">
        <v>6.9127124166922602</v>
      </c>
      <c r="O63">
        <v>5.7406165543589802</v>
      </c>
      <c r="P63">
        <v>8.8152474300748391</v>
      </c>
      <c r="Q63">
        <v>8.6690880761323399</v>
      </c>
      <c r="R63">
        <v>9.0524619022211699</v>
      </c>
      <c r="S63">
        <v>6.5256276211520703</v>
      </c>
      <c r="T63">
        <v>13.571559708127401</v>
      </c>
      <c r="U63">
        <v>7.2179786741186804</v>
      </c>
      <c r="V63">
        <v>8.8657627328283404</v>
      </c>
      <c r="W63">
        <v>8.7544694514454502</v>
      </c>
      <c r="X63">
        <v>7.1004698000583799</v>
      </c>
      <c r="Y63">
        <v>9.1351269586122399</v>
      </c>
      <c r="Z63">
        <v>5.7518873650405</v>
      </c>
      <c r="AA63">
        <v>6.8758508181404103</v>
      </c>
      <c r="AB63">
        <v>5.9022656733290697</v>
      </c>
      <c r="AC63">
        <v>4.7575403138980299</v>
      </c>
      <c r="AD63">
        <v>9.6621063701598295</v>
      </c>
      <c r="AE63">
        <v>5.73426276256252</v>
      </c>
      <c r="AF63">
        <v>8.8929835549923002</v>
      </c>
      <c r="AG63">
        <v>8.6674989138696095</v>
      </c>
      <c r="AJ63" s="2">
        <f>AVERAGE(D63:AG63)</f>
        <v>7.5447497980591258</v>
      </c>
      <c r="AK63" s="2">
        <f t="shared" ref="AK63" si="22">_xlfn.STDEV.S(D63:AG63)</f>
        <v>1.8502038905556013</v>
      </c>
      <c r="AM63" s="1"/>
      <c r="AN63" s="1"/>
      <c r="AO63" s="1"/>
      <c r="AP63" s="1"/>
      <c r="AQ63" s="1"/>
    </row>
    <row r="64" spans="4:43" ht="15.75" x14ac:dyDescent="0.25">
      <c r="AJ64" s="1"/>
      <c r="AK64" s="1"/>
      <c r="AM64" s="1"/>
      <c r="AN64" s="1"/>
      <c r="AO64" s="1"/>
      <c r="AP64" s="1"/>
      <c r="AQ64" s="1"/>
    </row>
    <row r="65" spans="4:43" ht="15.75" x14ac:dyDescent="0.25">
      <c r="AJ65" s="1"/>
      <c r="AK65" s="1"/>
      <c r="AM65" s="1"/>
      <c r="AN65" s="1"/>
      <c r="AO65" s="1"/>
      <c r="AP65" s="1"/>
      <c r="AQ65" s="1"/>
    </row>
    <row r="66" spans="4:43" ht="15.75" x14ac:dyDescent="0.25">
      <c r="D66">
        <v>6.2549835961587501</v>
      </c>
      <c r="E66">
        <v>5.4046230000710898</v>
      </c>
      <c r="F66">
        <v>4.0610021744543596</v>
      </c>
      <c r="G66">
        <v>3.88028862142377</v>
      </c>
      <c r="H66">
        <v>6.94857456813574</v>
      </c>
      <c r="I66">
        <v>5.8975937407163599</v>
      </c>
      <c r="J66">
        <v>7.0226611252160804</v>
      </c>
      <c r="K66">
        <v>5.8430028831368999</v>
      </c>
      <c r="L66">
        <v>6.6219334906440901</v>
      </c>
      <c r="M66">
        <v>6.6993467632207597</v>
      </c>
      <c r="N66">
        <v>5.85517022547275</v>
      </c>
      <c r="O66">
        <v>6.2604169049472702</v>
      </c>
      <c r="P66">
        <v>5.5381504647888598</v>
      </c>
      <c r="Q66">
        <v>4.5553892013677304</v>
      </c>
      <c r="R66">
        <v>5.5647119898839303</v>
      </c>
      <c r="S66">
        <v>4.89789332857658</v>
      </c>
      <c r="T66">
        <v>6.88645248842563</v>
      </c>
      <c r="U66">
        <v>5.91343145183221</v>
      </c>
      <c r="V66">
        <v>5.5408117575211104</v>
      </c>
      <c r="W66">
        <v>6.2291586713661999</v>
      </c>
      <c r="X66">
        <v>5.1230398917139404</v>
      </c>
      <c r="Y66">
        <v>7.7649546928100603</v>
      </c>
      <c r="Z66">
        <v>5.3495019557462804</v>
      </c>
      <c r="AA66">
        <v>8.1392043431385996</v>
      </c>
      <c r="AB66">
        <v>5.5747158740126403</v>
      </c>
      <c r="AC66">
        <v>6.2842297511870697</v>
      </c>
      <c r="AD66">
        <v>5.9876511277536997</v>
      </c>
      <c r="AE66">
        <v>8.3679771960455103</v>
      </c>
      <c r="AF66">
        <v>7.2476032462646396</v>
      </c>
      <c r="AG66">
        <v>7.8474716873933801</v>
      </c>
      <c r="AJ66" s="2">
        <f>AVERAGE(D66:AG66)</f>
        <v>6.1187315404475333</v>
      </c>
      <c r="AK66" s="2">
        <f>_xlfn.STDEV.S(D66:AG66)</f>
        <v>1.109180223838202</v>
      </c>
      <c r="AM66" s="1"/>
      <c r="AN66" s="1"/>
      <c r="AO66" s="1"/>
      <c r="AP66" s="1"/>
      <c r="AQ66" s="1"/>
    </row>
    <row r="67" spans="4:43" ht="15.75" x14ac:dyDescent="0.25">
      <c r="D67">
        <v>10.6063187528461</v>
      </c>
      <c r="E67">
        <v>6.8880006841252701</v>
      </c>
      <c r="F67">
        <v>7.1905184299659801</v>
      </c>
      <c r="G67">
        <v>8.0577609873398703</v>
      </c>
      <c r="H67">
        <v>7.6550521338537001</v>
      </c>
      <c r="I67">
        <v>6.8366425469000198</v>
      </c>
      <c r="J67">
        <v>6.1541862678043397</v>
      </c>
      <c r="K67">
        <v>8.7674154706420602</v>
      </c>
      <c r="L67">
        <v>4.7856864182393002</v>
      </c>
      <c r="M67">
        <v>4.2144125449674599</v>
      </c>
      <c r="N67">
        <v>5.9650172305750404</v>
      </c>
      <c r="O67">
        <v>6.4299472841256904</v>
      </c>
      <c r="P67">
        <v>7.3530940837716603</v>
      </c>
      <c r="Q67">
        <v>5.54583202730994</v>
      </c>
      <c r="R67">
        <v>9.0414958742758902</v>
      </c>
      <c r="S67">
        <v>8.8716103102697907</v>
      </c>
      <c r="T67">
        <v>7.4230522965677803</v>
      </c>
      <c r="U67">
        <v>8.3126791128003905</v>
      </c>
      <c r="V67">
        <v>7.7272103037815798</v>
      </c>
      <c r="W67">
        <v>4.7131740520804097</v>
      </c>
      <c r="X67">
        <v>9.0863823420389203</v>
      </c>
      <c r="Y67">
        <v>8.7739036465213793</v>
      </c>
      <c r="Z67">
        <v>7.1541320789808296</v>
      </c>
      <c r="AA67">
        <v>5.3313400784057698</v>
      </c>
      <c r="AB67">
        <v>5.0212010593638903</v>
      </c>
      <c r="AC67">
        <v>6.21337594246629</v>
      </c>
      <c r="AD67">
        <v>7.3603770363873604</v>
      </c>
      <c r="AE67">
        <v>9.0529359033672403</v>
      </c>
      <c r="AF67">
        <v>5.9341744971999297</v>
      </c>
      <c r="AG67">
        <v>6.0915092043670498</v>
      </c>
      <c r="AJ67" s="2">
        <f>AVERAGE(D67:AG67)</f>
        <v>7.0852812867113633</v>
      </c>
      <c r="AK67" s="2">
        <f t="shared" ref="AK67" si="23">_xlfn.STDEV.S(D67:AG67)</f>
        <v>1.5649977618403521</v>
      </c>
      <c r="AM67" s="1"/>
      <c r="AN67" s="1"/>
      <c r="AO67" s="1"/>
      <c r="AP67" s="1"/>
      <c r="AQ67" s="1"/>
    </row>
    <row r="68" spans="4:43" ht="15.75" x14ac:dyDescent="0.25">
      <c r="AJ68" s="1"/>
      <c r="AK68" s="1"/>
      <c r="AM68" s="1"/>
      <c r="AN68" s="1"/>
      <c r="AO68" s="1"/>
      <c r="AP68" s="1"/>
      <c r="AQ68" s="1"/>
    </row>
    <row r="69" spans="4:43" ht="15.75" x14ac:dyDescent="0.25">
      <c r="AJ69" s="1"/>
      <c r="AK69" s="1"/>
      <c r="AM69" s="1"/>
      <c r="AN69" s="1"/>
      <c r="AO69" s="1"/>
      <c r="AP69" s="1"/>
      <c r="AQ69" s="1"/>
    </row>
    <row r="70" spans="4:43" ht="15.75" x14ac:dyDescent="0.25">
      <c r="AJ70" s="1" t="s">
        <v>13</v>
      </c>
      <c r="AK70" s="1"/>
      <c r="AM70" s="2" t="s">
        <v>8</v>
      </c>
      <c r="AN70" s="2" t="s">
        <v>12</v>
      </c>
      <c r="AO70" s="1"/>
      <c r="AP70" s="1"/>
      <c r="AQ70" s="1"/>
    </row>
    <row r="71" spans="4:43" ht="15.75" x14ac:dyDescent="0.25">
      <c r="D71">
        <v>11.599625657902999</v>
      </c>
      <c r="E71">
        <v>10.8307928928546</v>
      </c>
      <c r="F71">
        <v>10.7145364736777</v>
      </c>
      <c r="G71">
        <v>11.6112234813925</v>
      </c>
      <c r="H71">
        <v>9.4422878310169303</v>
      </c>
      <c r="I71">
        <v>11.375620222168299</v>
      </c>
      <c r="J71">
        <v>8.8754808704162205</v>
      </c>
      <c r="K71">
        <v>14.2374382720123</v>
      </c>
      <c r="L71">
        <v>8.5406541176962492</v>
      </c>
      <c r="M71">
        <v>8.7031895198395901</v>
      </c>
      <c r="N71">
        <v>9.3326304823809405</v>
      </c>
      <c r="O71">
        <v>12.900885362429101</v>
      </c>
      <c r="P71">
        <v>8.6551353307047201</v>
      </c>
      <c r="Q71">
        <v>11.4308383828395</v>
      </c>
      <c r="R71">
        <v>9.4451403771534199</v>
      </c>
      <c r="S71">
        <v>10.783928852840999</v>
      </c>
      <c r="T71">
        <v>12.81964799278</v>
      </c>
      <c r="U71">
        <v>9.0819440697706</v>
      </c>
      <c r="V71">
        <v>9.7023152601814608</v>
      </c>
      <c r="W71">
        <v>9.5459790435371303</v>
      </c>
      <c r="X71">
        <v>12.471196270822301</v>
      </c>
      <c r="Y71">
        <v>10.0200038211707</v>
      </c>
      <c r="Z71">
        <v>9.0284332384605399</v>
      </c>
      <c r="AA71">
        <v>9.0496442919593001</v>
      </c>
      <c r="AB71">
        <v>10.7201420642737</v>
      </c>
      <c r="AC71">
        <v>7.7767375295619203</v>
      </c>
      <c r="AD71">
        <v>12.824452754571199</v>
      </c>
      <c r="AE71">
        <v>11.9139283846007</v>
      </c>
      <c r="AF71">
        <v>12.4824625279623</v>
      </c>
      <c r="AG71">
        <v>11.358097450328501</v>
      </c>
      <c r="AJ71" s="2">
        <f>AVERAGE(D71:AG71)</f>
        <v>10.575813094243548</v>
      </c>
      <c r="AK71" s="2">
        <f>_xlfn.STDEV.S(D71:AG71)</f>
        <v>1.6340601711982139</v>
      </c>
      <c r="AM71" s="2">
        <f>AVERAGE(D71:AG71,D76:AG76,D81:AG81,D86:AG86)</f>
        <v>10.376042815151752</v>
      </c>
      <c r="AN71" s="2">
        <f>_xlfn.STDEV.S(D71:AG71,D76:AG76,D81:AG81,D86:AG86)</f>
        <v>2.153124074817613</v>
      </c>
      <c r="AO71" s="1"/>
      <c r="AP71" s="1"/>
      <c r="AQ71" s="1"/>
    </row>
    <row r="72" spans="4:43" ht="15.75" x14ac:dyDescent="0.25">
      <c r="D72">
        <v>20.2789118499112</v>
      </c>
      <c r="E72">
        <v>16.789229152956</v>
      </c>
      <c r="F72">
        <v>18.602872446390801</v>
      </c>
      <c r="G72">
        <v>9.0253852373254109</v>
      </c>
      <c r="H72">
        <v>17.651434786362302</v>
      </c>
      <c r="I72">
        <v>14.281739959897999</v>
      </c>
      <c r="J72">
        <v>20.2240978549952</v>
      </c>
      <c r="K72">
        <v>17.880564745621399</v>
      </c>
      <c r="L72">
        <v>16.5539856626893</v>
      </c>
      <c r="M72">
        <v>26.521915528839699</v>
      </c>
      <c r="N72">
        <v>23.089477723224899</v>
      </c>
      <c r="O72">
        <v>15.6876209805947</v>
      </c>
      <c r="P72">
        <v>19.1475166141438</v>
      </c>
      <c r="Q72">
        <v>16.313171336274799</v>
      </c>
      <c r="R72">
        <v>29.909855091244999</v>
      </c>
      <c r="S72">
        <v>24.5986190066976</v>
      </c>
      <c r="T72">
        <v>14.573376235705901</v>
      </c>
      <c r="U72">
        <v>28.093958668790201</v>
      </c>
      <c r="V72">
        <v>15.7482041582752</v>
      </c>
      <c r="W72">
        <v>12.934507991683899</v>
      </c>
      <c r="X72">
        <v>16.547378798815199</v>
      </c>
      <c r="Y72">
        <v>7.8786838951019504</v>
      </c>
      <c r="Z72">
        <v>19.862481301308499</v>
      </c>
      <c r="AA72">
        <v>21.430411232812101</v>
      </c>
      <c r="AB72">
        <v>5.5332652495566004</v>
      </c>
      <c r="AC72">
        <v>22.0607035401217</v>
      </c>
      <c r="AD72">
        <v>20.451007266150899</v>
      </c>
      <c r="AE72">
        <v>18.9773818545438</v>
      </c>
      <c r="AF72">
        <v>15.4855078331799</v>
      </c>
      <c r="AG72">
        <v>22.019985854924499</v>
      </c>
      <c r="AJ72" s="2">
        <f>AVERAGE(D72:AG72)</f>
        <v>18.271775061938015</v>
      </c>
      <c r="AK72" s="2">
        <f t="shared" ref="AK72:AK73" si="24">_xlfn.STDEV.S(D72:AG72)</f>
        <v>5.4623247205889225</v>
      </c>
      <c r="AM72" s="2">
        <f t="shared" ref="AM72:AM73" si="25">AVERAGE(D72:AG72,D77:AG77,D82:AG82,D87:AG87)</f>
        <v>16.933661719058623</v>
      </c>
      <c r="AN72" s="2">
        <f t="shared" ref="AN72:AN73" si="26">_xlfn.STDEV.S(D72:AG72,D77:AG77,D82:AG82,D87:AG87)</f>
        <v>5.7368717678747094</v>
      </c>
      <c r="AO72" s="1"/>
      <c r="AP72" s="1"/>
      <c r="AQ72" s="1"/>
    </row>
    <row r="73" spans="4:43" ht="15.75" x14ac:dyDescent="0.25">
      <c r="D73">
        <v>18.89963298444</v>
      </c>
      <c r="E73">
        <v>14.0884695322884</v>
      </c>
      <c r="F73">
        <v>20.532199681776198</v>
      </c>
      <c r="G73">
        <v>16.517364754564301</v>
      </c>
      <c r="H73">
        <v>18.835065278392602</v>
      </c>
      <c r="I73">
        <v>21.3246272055917</v>
      </c>
      <c r="J73">
        <v>19.891075034055401</v>
      </c>
      <c r="K73">
        <v>0.73136048615710803</v>
      </c>
      <c r="L73">
        <v>19.5219522968539</v>
      </c>
      <c r="M73">
        <v>14.500002256677501</v>
      </c>
      <c r="N73">
        <v>0.286341035668017</v>
      </c>
      <c r="O73">
        <v>20.305358451486601</v>
      </c>
      <c r="P73">
        <v>22.180890568086198</v>
      </c>
      <c r="Q73">
        <v>13.100266988991001</v>
      </c>
      <c r="R73">
        <v>18.203989187505101</v>
      </c>
      <c r="S73">
        <v>24.329598743614799</v>
      </c>
      <c r="T73">
        <v>20.7698281220495</v>
      </c>
      <c r="U73">
        <v>0.74716432349686301</v>
      </c>
      <c r="V73">
        <v>23.855758961109998</v>
      </c>
      <c r="W73">
        <v>0.45959626528950898</v>
      </c>
      <c r="X73">
        <v>18.896489951749601</v>
      </c>
      <c r="Y73">
        <v>20.8418969038906</v>
      </c>
      <c r="Z73">
        <v>9.6640250241718508</v>
      </c>
      <c r="AA73">
        <v>7.6683268990489699</v>
      </c>
      <c r="AB73">
        <v>10.6269144336223</v>
      </c>
      <c r="AC73">
        <v>14.2613298284201</v>
      </c>
      <c r="AD73">
        <v>15.851706841872</v>
      </c>
      <c r="AE73">
        <v>14.5822605731903</v>
      </c>
      <c r="AF73">
        <v>12.900812967217901</v>
      </c>
      <c r="AG73">
        <v>17.841246806702099</v>
      </c>
      <c r="AJ73" s="2">
        <f t="shared" ref="AJ73" si="27">AVERAGE(D73:AG73)</f>
        <v>15.07385174626601</v>
      </c>
      <c r="AK73" s="2">
        <f t="shared" si="24"/>
        <v>7.0458897814896861</v>
      </c>
      <c r="AM73" s="2">
        <f t="shared" si="25"/>
        <v>14.670259538247866</v>
      </c>
      <c r="AN73" s="2">
        <f t="shared" si="26"/>
        <v>7.6626260401485498</v>
      </c>
      <c r="AO73" s="1"/>
      <c r="AP73" s="1"/>
      <c r="AQ73" s="1"/>
    </row>
    <row r="74" spans="4:43" ht="15.75" x14ac:dyDescent="0.25">
      <c r="AJ74" s="1"/>
      <c r="AK74" s="1"/>
      <c r="AM74" s="1"/>
      <c r="AN74" s="1"/>
      <c r="AO74" s="1"/>
      <c r="AP74" s="1"/>
      <c r="AQ74" s="1"/>
    </row>
    <row r="75" spans="4:43" ht="15.75" x14ac:dyDescent="0.25">
      <c r="AJ75" s="1"/>
      <c r="AK75" s="1"/>
      <c r="AM75" s="1" t="s">
        <v>9</v>
      </c>
      <c r="AN75" s="1" t="s">
        <v>11</v>
      </c>
      <c r="AO75" s="1"/>
      <c r="AP75" s="1"/>
      <c r="AQ75" s="1"/>
    </row>
    <row r="76" spans="4:43" ht="15.75" x14ac:dyDescent="0.25">
      <c r="D76">
        <v>13.516557284646799</v>
      </c>
      <c r="E76">
        <v>8.8906070841589599</v>
      </c>
      <c r="F76">
        <v>1.3411518158665201</v>
      </c>
      <c r="G76">
        <v>10.2312961827189</v>
      </c>
      <c r="H76">
        <v>9.7549704379053797</v>
      </c>
      <c r="I76">
        <v>9.8570221957693605</v>
      </c>
      <c r="J76">
        <v>9.2615018319730709</v>
      </c>
      <c r="K76">
        <v>12.4567017201287</v>
      </c>
      <c r="L76">
        <v>12.014433473823701</v>
      </c>
      <c r="M76">
        <v>6.1563305595476603</v>
      </c>
      <c r="N76">
        <v>9.7154988117848102</v>
      </c>
      <c r="O76">
        <v>12.6490706067968</v>
      </c>
      <c r="P76">
        <v>9.5372196824050999</v>
      </c>
      <c r="Q76">
        <v>13.234357598127</v>
      </c>
      <c r="R76">
        <v>10.791538686348</v>
      </c>
      <c r="S76">
        <v>11.7829302390004</v>
      </c>
      <c r="T76">
        <v>10.573778330303901</v>
      </c>
      <c r="U76">
        <v>11.6419676094855</v>
      </c>
      <c r="V76">
        <v>7.5156648534896302</v>
      </c>
      <c r="W76">
        <v>10.733633392073701</v>
      </c>
      <c r="X76">
        <v>13.0659038050531</v>
      </c>
      <c r="Y76">
        <v>9.145076147428</v>
      </c>
      <c r="Z76">
        <v>6.0069027579237897</v>
      </c>
      <c r="AA76">
        <v>6.9035722824727204</v>
      </c>
      <c r="AB76">
        <v>9.8510293569993408</v>
      </c>
      <c r="AC76">
        <v>9.4984217356126202</v>
      </c>
      <c r="AD76">
        <v>12.2966039256053</v>
      </c>
      <c r="AE76">
        <v>8.2787843702223007</v>
      </c>
      <c r="AF76">
        <v>11.1276064490319</v>
      </c>
      <c r="AG76">
        <v>4.1283017947034804</v>
      </c>
      <c r="AJ76" s="2">
        <f>AVERAGE(D76:AG76)</f>
        <v>9.7319478340468795</v>
      </c>
      <c r="AK76" s="2">
        <f>_xlfn.STDEV.S(D76:AG76)</f>
        <v>2.7742689405376004</v>
      </c>
      <c r="AM76" s="2">
        <f>AM71-AM7</f>
        <v>0.28080507920668119</v>
      </c>
      <c r="AN76" s="2">
        <f>AM76/AM7*100</f>
        <v>2.7815598458553135</v>
      </c>
      <c r="AO76" s="2">
        <f>AN71-AN7</f>
        <v>0.87051065600145439</v>
      </c>
      <c r="AP76" s="4">
        <f t="shared" ref="AP76:AP77" si="28">AN71/AN7*100-100</f>
        <v>67.870072403026029</v>
      </c>
      <c r="AQ76" s="1"/>
    </row>
    <row r="77" spans="4:43" ht="15.75" x14ac:dyDescent="0.25">
      <c r="D77">
        <v>20.290524544070699</v>
      </c>
      <c r="E77">
        <v>19.871986759456799</v>
      </c>
      <c r="F77">
        <v>6.7498866329574003</v>
      </c>
      <c r="G77">
        <v>18.233494579370898</v>
      </c>
      <c r="H77">
        <v>14.4669443432641</v>
      </c>
      <c r="I77">
        <v>21.700922894029301</v>
      </c>
      <c r="J77">
        <v>21.7272409204827</v>
      </c>
      <c r="K77">
        <v>15.501142501898601</v>
      </c>
      <c r="L77">
        <v>16.731050289481001</v>
      </c>
      <c r="M77">
        <v>24.787845816513698</v>
      </c>
      <c r="N77">
        <v>18.671364126996799</v>
      </c>
      <c r="O77">
        <v>16.6876483068258</v>
      </c>
      <c r="P77">
        <v>19.652430398510599</v>
      </c>
      <c r="Q77">
        <v>17.063948320187698</v>
      </c>
      <c r="R77">
        <v>25.738947012404601</v>
      </c>
      <c r="S77">
        <v>1.27587115926449</v>
      </c>
      <c r="T77">
        <v>21.1832479586995</v>
      </c>
      <c r="U77">
        <v>21.894774336927</v>
      </c>
      <c r="V77">
        <v>22.170635102758101</v>
      </c>
      <c r="W77">
        <v>18.982221525625199</v>
      </c>
      <c r="X77">
        <v>12.2985466981389</v>
      </c>
      <c r="Y77">
        <v>7.8941361288123799</v>
      </c>
      <c r="Z77">
        <v>18.425659652951101</v>
      </c>
      <c r="AA77">
        <v>16.723853018183501</v>
      </c>
      <c r="AB77">
        <v>14.8381909369418</v>
      </c>
      <c r="AC77">
        <v>18.790056598101099</v>
      </c>
      <c r="AD77">
        <v>17.7781543840401</v>
      </c>
      <c r="AE77">
        <v>17.0260646414287</v>
      </c>
      <c r="AF77">
        <v>19.291596772139599</v>
      </c>
      <c r="AG77">
        <v>18.572352755933199</v>
      </c>
      <c r="AJ77" s="2">
        <f>AVERAGE(D77:AG77)</f>
        <v>17.500691303879851</v>
      </c>
      <c r="AK77" s="2">
        <f t="shared" ref="AK77:AK78" si="29">_xlfn.STDEV.S(D77:AG77)</f>
        <v>5.1225684858949361</v>
      </c>
      <c r="AM77" s="2">
        <f t="shared" ref="AM77:AM78" si="30">AM72-AM8</f>
        <v>-2.0709941099895275</v>
      </c>
      <c r="AN77" s="2">
        <f t="shared" ref="AN77:AN78" si="31">AM77/AM8*100</f>
        <v>-10.89729868627278</v>
      </c>
      <c r="AO77" s="2">
        <f t="shared" ref="AO77:AO78" si="32">AN72-AN8</f>
        <v>2.6937518257234179</v>
      </c>
      <c r="AP77" s="4">
        <f t="shared" si="28"/>
        <v>88.519410241158852</v>
      </c>
      <c r="AQ77" s="1"/>
    </row>
    <row r="78" spans="4:43" ht="15.75" x14ac:dyDescent="0.25">
      <c r="D78">
        <v>17.7397868371655</v>
      </c>
      <c r="E78">
        <v>14.281934315835199</v>
      </c>
      <c r="F78">
        <v>19.971930404920101</v>
      </c>
      <c r="G78">
        <v>12.2477443706907</v>
      </c>
      <c r="H78">
        <v>17.780857734418699</v>
      </c>
      <c r="I78">
        <v>0.79568883137518298</v>
      </c>
      <c r="J78">
        <v>18.615663949808901</v>
      </c>
      <c r="K78">
        <v>24.889333901722001</v>
      </c>
      <c r="L78">
        <v>20.087526010561501</v>
      </c>
      <c r="M78">
        <v>15.0602733176879</v>
      </c>
      <c r="N78">
        <v>4.7569068131196897</v>
      </c>
      <c r="O78">
        <v>21.890418983521599</v>
      </c>
      <c r="P78">
        <v>23.097789044981901</v>
      </c>
      <c r="Q78">
        <v>17.567165820960199</v>
      </c>
      <c r="R78">
        <v>13.637682553815999</v>
      </c>
      <c r="S78">
        <v>22.4265694976425</v>
      </c>
      <c r="T78">
        <v>6.0044977509064896</v>
      </c>
      <c r="U78">
        <v>10.0389988738384</v>
      </c>
      <c r="V78">
        <v>9.4983084200572208</v>
      </c>
      <c r="W78">
        <v>20.282235726467398</v>
      </c>
      <c r="X78">
        <v>16.892940934544502</v>
      </c>
      <c r="Y78">
        <v>8.2712278002824101E-4</v>
      </c>
      <c r="Z78">
        <v>0.82442439779199805</v>
      </c>
      <c r="AA78">
        <v>27.3215034844347</v>
      </c>
      <c r="AB78">
        <v>14.132723813088001</v>
      </c>
      <c r="AC78">
        <v>19.414034283139401</v>
      </c>
      <c r="AD78">
        <v>23.357817069893699</v>
      </c>
      <c r="AE78">
        <v>14.400731445067899</v>
      </c>
      <c r="AF78">
        <v>28.7404339410913</v>
      </c>
      <c r="AG78">
        <v>0.91184491765764897</v>
      </c>
      <c r="AJ78" s="2">
        <f t="shared" ref="AJ78" si="33">AVERAGE(D78:AG78)</f>
        <v>15.222286485632873</v>
      </c>
      <c r="AK78" s="2">
        <f t="shared" si="29"/>
        <v>8.0716870079596514</v>
      </c>
      <c r="AM78" s="2">
        <f t="shared" si="30"/>
        <v>-7.1916898918340273</v>
      </c>
      <c r="AN78" s="2">
        <f t="shared" si="31"/>
        <v>-32.895922272779167</v>
      </c>
      <c r="AO78" s="2">
        <f t="shared" si="32"/>
        <v>3.9804729877969458</v>
      </c>
      <c r="AP78" s="4">
        <f>AN73/AN9*100-100</f>
        <v>108.10177988812333</v>
      </c>
      <c r="AQ78" s="1"/>
    </row>
    <row r="79" spans="4:43" ht="15.75" x14ac:dyDescent="0.25">
      <c r="AJ79" s="1"/>
      <c r="AK79" s="1"/>
      <c r="AM79" s="1"/>
      <c r="AN79" s="1"/>
      <c r="AO79" s="1"/>
      <c r="AP79" s="1"/>
      <c r="AQ79" s="1"/>
    </row>
    <row r="80" spans="4:43" ht="15.75" x14ac:dyDescent="0.25">
      <c r="AJ80" s="1"/>
      <c r="AK80" s="1"/>
      <c r="AM80" s="1"/>
      <c r="AN80" s="1"/>
      <c r="AO80" s="1"/>
      <c r="AP80" s="1"/>
      <c r="AQ80" s="1"/>
    </row>
    <row r="81" spans="4:43" ht="15.75" x14ac:dyDescent="0.25">
      <c r="D81">
        <v>11.986622726946001</v>
      </c>
      <c r="E81">
        <v>10.4710963106251</v>
      </c>
      <c r="F81">
        <v>11.3031949654734</v>
      </c>
      <c r="G81">
        <v>12.0913197643407</v>
      </c>
      <c r="H81">
        <v>9.1427249973645903</v>
      </c>
      <c r="I81">
        <v>10.427859789407201</v>
      </c>
      <c r="J81">
        <v>8.59409852534659</v>
      </c>
      <c r="K81">
        <v>9.6946659882166504</v>
      </c>
      <c r="L81">
        <v>8.4166298921174398</v>
      </c>
      <c r="M81">
        <v>9.48856785823018</v>
      </c>
      <c r="N81">
        <v>9.1126622395289001</v>
      </c>
      <c r="O81">
        <v>12.743975974063201</v>
      </c>
      <c r="P81">
        <v>9.3389387825154895</v>
      </c>
      <c r="Q81">
        <v>11.846090426191701</v>
      </c>
      <c r="R81">
        <v>4.7954240284459697</v>
      </c>
      <c r="S81">
        <v>9.8517337936566403</v>
      </c>
      <c r="T81">
        <v>14.4974560714329</v>
      </c>
      <c r="U81">
        <v>10.921639534914201</v>
      </c>
      <c r="V81">
        <v>9.2128417426606006</v>
      </c>
      <c r="W81">
        <v>11.346883702312001</v>
      </c>
      <c r="X81">
        <v>16.995003061213801</v>
      </c>
      <c r="Y81">
        <v>10.199769746247201</v>
      </c>
      <c r="Z81">
        <v>7.67738709063799</v>
      </c>
      <c r="AA81">
        <v>10.2176904506799</v>
      </c>
      <c r="AB81">
        <v>10.3600548559399</v>
      </c>
      <c r="AC81">
        <v>8.7698639196667294</v>
      </c>
      <c r="AD81">
        <v>10.665490071624101</v>
      </c>
      <c r="AE81">
        <v>10.6583565035397</v>
      </c>
      <c r="AF81">
        <v>10.8643281825359</v>
      </c>
      <c r="AG81">
        <v>10.7193247693196</v>
      </c>
      <c r="AJ81" s="2">
        <f>AVERAGE(D81:AG81)</f>
        <v>10.413723192173144</v>
      </c>
      <c r="AK81" s="2">
        <f>_xlfn.STDEV.S(D81:AG81)</f>
        <v>2.1321768118224731</v>
      </c>
      <c r="AM81" s="1"/>
      <c r="AN81" s="1"/>
      <c r="AO81" s="1"/>
      <c r="AP81" s="1"/>
      <c r="AQ81" s="1"/>
    </row>
    <row r="82" spans="4:43" ht="15.75" x14ac:dyDescent="0.25">
      <c r="D82">
        <v>1.4818990920197901</v>
      </c>
      <c r="E82">
        <v>13.226934981143399</v>
      </c>
      <c r="F82">
        <v>18.956419610265801</v>
      </c>
      <c r="G82">
        <v>19.602186153649701</v>
      </c>
      <c r="H82">
        <v>13.5373196691641</v>
      </c>
      <c r="I82">
        <v>16.174403372822699</v>
      </c>
      <c r="J82">
        <v>18.161137271779801</v>
      </c>
      <c r="K82">
        <v>15.965233606369001</v>
      </c>
      <c r="L82">
        <v>4.56160547939779</v>
      </c>
      <c r="M82">
        <v>23.216059460118299</v>
      </c>
      <c r="N82">
        <v>1.4503951976346301</v>
      </c>
      <c r="O82">
        <v>14.3051061329107</v>
      </c>
      <c r="P82">
        <v>4.6866114427634802</v>
      </c>
      <c r="Q82">
        <v>16.5172315263071</v>
      </c>
      <c r="R82">
        <v>28.842896204850401</v>
      </c>
      <c r="S82">
        <v>22.723594984854</v>
      </c>
      <c r="T82">
        <v>15.9916874843485</v>
      </c>
      <c r="U82">
        <v>24.2600003177795</v>
      </c>
      <c r="V82">
        <v>11.0946626996229</v>
      </c>
      <c r="W82">
        <v>9.93571047156391</v>
      </c>
      <c r="X82">
        <v>14.7175370586612</v>
      </c>
      <c r="Y82">
        <v>16.403010364205301</v>
      </c>
      <c r="Z82">
        <v>19.326535561742801</v>
      </c>
      <c r="AA82">
        <v>20.5326466200803</v>
      </c>
      <c r="AB82">
        <v>18.253914647613701</v>
      </c>
      <c r="AC82">
        <v>16.815882917085801</v>
      </c>
      <c r="AD82">
        <v>17.516383093918801</v>
      </c>
      <c r="AE82">
        <v>17.916197324753899</v>
      </c>
      <c r="AF82">
        <v>17.916795260910799</v>
      </c>
      <c r="AG82">
        <v>19.0633537426964</v>
      </c>
      <c r="AJ82" s="2">
        <f>AVERAGE(D82:AG82)</f>
        <v>15.771778391701153</v>
      </c>
      <c r="AK82" s="2">
        <f t="shared" ref="AK82:AK83" si="34">_xlfn.STDEV.S(D82:AG82)</f>
        <v>6.3586039222991655</v>
      </c>
      <c r="AM82" s="1"/>
      <c r="AN82" s="1"/>
      <c r="AO82" s="1"/>
      <c r="AP82" s="1"/>
      <c r="AQ82" s="1"/>
    </row>
    <row r="83" spans="4:43" ht="15.75" x14ac:dyDescent="0.25">
      <c r="D83">
        <v>23.473329324837501</v>
      </c>
      <c r="E83">
        <v>16.220150423882998</v>
      </c>
      <c r="F83">
        <v>15.612082482023901</v>
      </c>
      <c r="G83">
        <v>17.3246712878152</v>
      </c>
      <c r="H83">
        <v>19.670866045128999</v>
      </c>
      <c r="I83">
        <v>12.436437987197399</v>
      </c>
      <c r="J83">
        <v>17.966375932353099</v>
      </c>
      <c r="K83">
        <v>19.685184795001302</v>
      </c>
      <c r="L83">
        <v>0.808937282610937</v>
      </c>
      <c r="M83">
        <v>0.29919392606969603</v>
      </c>
      <c r="N83">
        <v>21.185490793690899</v>
      </c>
      <c r="O83">
        <v>17.810391798366101</v>
      </c>
      <c r="P83">
        <v>21.158574777242901</v>
      </c>
      <c r="Q83">
        <v>19.751265362225201</v>
      </c>
      <c r="R83">
        <v>0.90851753989713402</v>
      </c>
      <c r="S83">
        <v>8.6082760935684792</v>
      </c>
      <c r="T83">
        <v>0.89412324058488302</v>
      </c>
      <c r="U83">
        <v>15.698552761613399</v>
      </c>
      <c r="V83">
        <v>19.403674749794199</v>
      </c>
      <c r="W83">
        <v>15.4341458523974</v>
      </c>
      <c r="X83">
        <v>19.607419590874301</v>
      </c>
      <c r="Y83">
        <v>13.331491866559199</v>
      </c>
      <c r="Z83">
        <v>15.014884627933901</v>
      </c>
      <c r="AA83">
        <v>13.1798646694585</v>
      </c>
      <c r="AB83">
        <v>6.1099615423719804</v>
      </c>
      <c r="AC83">
        <v>10.536045887079901</v>
      </c>
      <c r="AD83">
        <v>21.316076604329599</v>
      </c>
      <c r="AE83">
        <v>17.742952740442199</v>
      </c>
      <c r="AF83">
        <v>0.85205659320277605</v>
      </c>
      <c r="AG83">
        <v>0.24984850353169399</v>
      </c>
      <c r="AJ83" s="2">
        <f t="shared" ref="AJ83" si="35">AVERAGE(D83:AG83)</f>
        <v>13.409694836069527</v>
      </c>
      <c r="AK83" s="2">
        <f t="shared" si="34"/>
        <v>7.5118171173228374</v>
      </c>
      <c r="AM83" s="1"/>
      <c r="AN83" s="1"/>
      <c r="AO83" s="1"/>
      <c r="AP83" s="1"/>
      <c r="AQ83" s="1"/>
    </row>
    <row r="84" spans="4:43" ht="15.75" x14ac:dyDescent="0.25">
      <c r="AJ84" s="1"/>
      <c r="AK84" s="1"/>
      <c r="AM84" s="1"/>
      <c r="AN84" s="1"/>
      <c r="AO84" s="1"/>
      <c r="AP84" s="1"/>
      <c r="AQ84" s="1"/>
    </row>
    <row r="85" spans="4:43" ht="15.75" x14ac:dyDescent="0.25">
      <c r="AJ85" s="1"/>
      <c r="AK85" s="1"/>
      <c r="AM85" s="1"/>
      <c r="AN85" s="1"/>
      <c r="AO85" s="1"/>
      <c r="AP85" s="1"/>
      <c r="AQ85" s="1"/>
    </row>
    <row r="86" spans="4:43" ht="15.75" x14ac:dyDescent="0.25">
      <c r="D86">
        <v>13.7653012680874</v>
      </c>
      <c r="E86">
        <v>8.4664396732014993</v>
      </c>
      <c r="F86">
        <v>9.6315655504688191</v>
      </c>
      <c r="G86">
        <v>12.2049428481472</v>
      </c>
      <c r="H86">
        <v>9.3951198412419501</v>
      </c>
      <c r="I86">
        <v>8.6357518077908093</v>
      </c>
      <c r="J86">
        <v>9.0637322310525104</v>
      </c>
      <c r="K86">
        <v>14.3381286236799</v>
      </c>
      <c r="L86">
        <v>11.5098333495107</v>
      </c>
      <c r="M86">
        <v>9.9038934345609402</v>
      </c>
      <c r="N86">
        <v>10.433339566473499</v>
      </c>
      <c r="O86">
        <v>13.1878062663072</v>
      </c>
      <c r="P86">
        <v>9.1382044252363599</v>
      </c>
      <c r="Q86">
        <v>14.0765086306402</v>
      </c>
      <c r="R86">
        <v>10.685811466042001</v>
      </c>
      <c r="S86">
        <v>11.178731960317601</v>
      </c>
      <c r="T86">
        <v>11.1128767539506</v>
      </c>
      <c r="U86">
        <v>10.7889423029649</v>
      </c>
      <c r="V86">
        <v>9.5850247199886507</v>
      </c>
      <c r="W86">
        <v>9.3147381064374493</v>
      </c>
      <c r="X86">
        <v>15.0082340209475</v>
      </c>
      <c r="Y86">
        <v>9.80564450662364</v>
      </c>
      <c r="Z86">
        <v>10.577626588311301</v>
      </c>
      <c r="AA86">
        <v>8.7009932759780302</v>
      </c>
      <c r="AB86">
        <v>10.193959778642499</v>
      </c>
      <c r="AC86">
        <v>10.053994515762099</v>
      </c>
      <c r="AD86">
        <v>11.911340672353299</v>
      </c>
      <c r="AE86">
        <v>8.6733941643865808</v>
      </c>
      <c r="AF86">
        <v>12.835884729104899</v>
      </c>
      <c r="AG86">
        <v>9.3028491260929496</v>
      </c>
      <c r="AJ86" s="2">
        <f>AVERAGE(D86:AG86)</f>
        <v>10.782687140143432</v>
      </c>
      <c r="AK86" s="2">
        <f>_xlfn.STDEV.S(D86:AG86)</f>
        <v>1.86211604530516</v>
      </c>
      <c r="AM86" s="1"/>
      <c r="AN86" s="1"/>
      <c r="AO86" s="1"/>
      <c r="AP86" s="1"/>
      <c r="AQ86" s="1"/>
    </row>
    <row r="87" spans="4:43" ht="15.75" x14ac:dyDescent="0.25">
      <c r="D87">
        <v>16.4308555877289</v>
      </c>
      <c r="E87">
        <v>18.9457362863009</v>
      </c>
      <c r="F87">
        <v>5.8879338091700602</v>
      </c>
      <c r="G87">
        <v>17.013956637814601</v>
      </c>
      <c r="H87">
        <v>14.521578445879801</v>
      </c>
      <c r="I87">
        <v>1.0949455562427399</v>
      </c>
      <c r="J87">
        <v>20.581781770531801</v>
      </c>
      <c r="K87">
        <v>15.4482676073482</v>
      </c>
      <c r="L87">
        <v>8.70287513558727</v>
      </c>
      <c r="M87">
        <v>22.215769319094498</v>
      </c>
      <c r="N87">
        <v>9.3499559468756299</v>
      </c>
      <c r="O87">
        <v>14.319780039535299</v>
      </c>
      <c r="P87">
        <v>17.304001636336199</v>
      </c>
      <c r="Q87">
        <v>16.0560380815778</v>
      </c>
      <c r="R87">
        <v>25.028940527964199</v>
      </c>
      <c r="S87">
        <v>22.9706368040552</v>
      </c>
      <c r="T87">
        <v>15.804223020732399</v>
      </c>
      <c r="U87">
        <v>23.916507947920099</v>
      </c>
      <c r="V87">
        <v>18.840283771195399</v>
      </c>
      <c r="W87">
        <v>15.825738566956099</v>
      </c>
      <c r="X87">
        <v>1.14392283872692</v>
      </c>
      <c r="Y87">
        <v>17.032490184365699</v>
      </c>
      <c r="Z87">
        <v>20.107852353772099</v>
      </c>
      <c r="AA87">
        <v>16.926480842841801</v>
      </c>
      <c r="AB87">
        <v>16.1847448454706</v>
      </c>
      <c r="AC87">
        <v>20.8853369984779</v>
      </c>
      <c r="AD87">
        <v>16.428157037209001</v>
      </c>
      <c r="AE87">
        <v>21.146548666581499</v>
      </c>
      <c r="AF87">
        <v>16.6832698989204</v>
      </c>
      <c r="AG87">
        <v>18.913453396251501</v>
      </c>
      <c r="AJ87" s="2">
        <f>AVERAGE(D87:AG87)</f>
        <v>16.190402118715486</v>
      </c>
      <c r="AK87" s="2">
        <f t="shared" ref="AK87:AK88" si="36">_xlfn.STDEV.S(D87:AG87)</f>
        <v>5.8642133478501615</v>
      </c>
      <c r="AM87" s="1"/>
      <c r="AN87" s="1"/>
      <c r="AO87" s="1"/>
      <c r="AP87" s="1"/>
      <c r="AQ87" s="1"/>
    </row>
    <row r="88" spans="4:43" ht="15.75" x14ac:dyDescent="0.25">
      <c r="D88">
        <v>20.254990746517201</v>
      </c>
      <c r="E88">
        <v>23.302743717596801</v>
      </c>
      <c r="F88">
        <v>20.8681567013065</v>
      </c>
      <c r="G88">
        <v>0.91314334275499698</v>
      </c>
      <c r="H88">
        <v>22.917609150375998</v>
      </c>
      <c r="I88">
        <v>11.6069194526406</v>
      </c>
      <c r="J88">
        <v>0.86364140874397499</v>
      </c>
      <c r="K88">
        <v>22.928977149938401</v>
      </c>
      <c r="L88">
        <v>10.635067857267799</v>
      </c>
      <c r="M88">
        <v>13.397738510390599</v>
      </c>
      <c r="N88">
        <v>19.9609422335975</v>
      </c>
      <c r="O88">
        <v>19.8264723256354</v>
      </c>
      <c r="P88">
        <v>22.370086316788498</v>
      </c>
      <c r="Q88">
        <v>16.625812707210201</v>
      </c>
      <c r="R88">
        <v>0.81250457532243103</v>
      </c>
      <c r="S88">
        <v>8.6518548051922597</v>
      </c>
      <c r="T88">
        <v>0.83791757194641503</v>
      </c>
      <c r="U88">
        <v>23.638489120348002</v>
      </c>
      <c r="V88">
        <v>23.947290898051701</v>
      </c>
      <c r="W88">
        <v>14.143715638783799</v>
      </c>
      <c r="X88">
        <v>21.091759980699401</v>
      </c>
      <c r="Y88">
        <v>23.6922544902087</v>
      </c>
      <c r="Z88">
        <v>20.116908670510998</v>
      </c>
      <c r="AA88">
        <v>22.690799318681702</v>
      </c>
      <c r="AB88">
        <v>8.5466285401093192</v>
      </c>
      <c r="AC88">
        <v>6.4305325895323699</v>
      </c>
      <c r="AD88">
        <v>20.821127226723998</v>
      </c>
      <c r="AE88">
        <v>0.34108383417654198</v>
      </c>
      <c r="AF88">
        <v>14.036131104942999</v>
      </c>
      <c r="AG88">
        <v>12.9848525646968</v>
      </c>
      <c r="AJ88" s="2">
        <f t="shared" ref="AJ88" si="37">AVERAGE(D88:AG88)</f>
        <v>14.975205085023067</v>
      </c>
      <c r="AK88" s="2">
        <f t="shared" si="36"/>
        <v>8.2152025052360482</v>
      </c>
      <c r="AM88" s="1"/>
      <c r="AN88" s="1"/>
      <c r="AO88" s="1"/>
      <c r="AP88" s="1"/>
      <c r="AQ88" s="1"/>
    </row>
    <row r="89" spans="4:43" ht="15.75" x14ac:dyDescent="0.25">
      <c r="AM89" s="1"/>
      <c r="AN89" s="1"/>
      <c r="AO89" s="1"/>
      <c r="AP89" s="1"/>
      <c r="AQ89" s="1"/>
    </row>
    <row r="90" spans="4:43" ht="15.75" x14ac:dyDescent="0.25">
      <c r="AM90" s="1"/>
      <c r="AN90" s="1"/>
      <c r="AO90" s="1"/>
      <c r="AP90" s="1"/>
      <c r="AQ90" s="1"/>
    </row>
    <row r="91" spans="4:43" ht="15.75" x14ac:dyDescent="0.25">
      <c r="AM91" s="1"/>
      <c r="AN91" s="1"/>
      <c r="AO91" s="1"/>
      <c r="AP91" s="1"/>
      <c r="AQ91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 1</vt:lpstr>
      <vt:lpstr>Caso 2</vt:lpstr>
      <vt:lpstr>Caso 3</vt:lpstr>
      <vt:lpstr>Caso 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2016-06-15T18:22:19Z</dcterms:modified>
</cp:coreProperties>
</file>