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pivotTables/pivotTable11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ivotTables/pivotTable12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ml.chartshapes+xml"/>
  <Override PartName="/xl/pivotTables/pivotTable13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hidePivotFieldList="1" autoCompressPictures="0"/>
  <bookViews>
    <workbookView xWindow="900" yWindow="0" windowWidth="25600" windowHeight="16400" tabRatio="500" firstSheet="3" activeTab="3"/>
  </bookViews>
  <sheets>
    <sheet name="Load" sheetId="1" r:id="rId1"/>
    <sheet name="Aggregate E warm start" sheetId="4" r:id="rId2"/>
    <sheet name="Aggregate U warm start" sheetId="3" r:id="rId3"/>
    <sheet name="AggregateWindows" sheetId="11" r:id="rId4"/>
    <sheet name="AggregateWindows_dblp" sheetId="10" r:id="rId5"/>
    <sheet name="Intersect" sheetId="5" r:id="rId6"/>
    <sheet name="Pagerank_ngrams" sheetId="7" r:id="rId7"/>
    <sheet name="Pagerank_dblp" sheetId="8" r:id="rId8"/>
    <sheet name="ComplexQuery_ngrams" sheetId="9" r:id="rId9"/>
  </sheets>
  <calcPr calcId="140000" concurrentCalc="0"/>
  <pivotCaches>
    <pivotCache cacheId="559" r:id="rId10"/>
    <pivotCache cacheId="564" r:id="rId11"/>
    <pivotCache cacheId="569" r:id="rId12"/>
    <pivotCache cacheId="579" r:id="rId13"/>
    <pivotCache cacheId="589" r:id="rId14"/>
    <pivotCache cacheId="603" r:id="rId15"/>
    <pivotCache cacheId="613" r:id="rId16"/>
    <pivotCache cacheId="623" r:id="rId17"/>
    <pivotCache cacheId="653" r:id="rId1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1" l="1"/>
  <c r="E45" i="11"/>
  <c r="E42" i="11"/>
  <c r="E43" i="11"/>
  <c r="E44" i="11"/>
  <c r="E40" i="11"/>
  <c r="E41" i="11"/>
  <c r="I23" i="11"/>
  <c r="I22" i="11"/>
  <c r="I21" i="11"/>
  <c r="I20" i="11"/>
  <c r="I19" i="11"/>
  <c r="I18" i="11"/>
  <c r="H23" i="11"/>
  <c r="H22" i="11"/>
  <c r="H21" i="11"/>
  <c r="H20" i="11"/>
  <c r="H19" i="11"/>
  <c r="H18" i="11"/>
  <c r="E35" i="11"/>
  <c r="E36" i="11"/>
  <c r="E37" i="11"/>
  <c r="E38" i="11"/>
  <c r="E39" i="11"/>
  <c r="J23" i="11"/>
  <c r="J22" i="11"/>
  <c r="J21" i="11"/>
  <c r="J20" i="11"/>
  <c r="J19" i="11"/>
  <c r="J18" i="11"/>
  <c r="O35" i="10"/>
  <c r="O34" i="10"/>
  <c r="O33" i="10"/>
  <c r="O32" i="10"/>
  <c r="O31" i="10"/>
  <c r="O30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K31" i="8"/>
  <c r="J31" i="8"/>
  <c r="K29" i="8"/>
  <c r="J2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N31" i="8"/>
  <c r="M31" i="8"/>
  <c r="L31" i="8"/>
  <c r="N29" i="8"/>
  <c r="M29" i="8"/>
  <c r="L29" i="8"/>
  <c r="N33" i="8"/>
  <c r="M33" i="8"/>
  <c r="L33" i="8"/>
  <c r="K33" i="8"/>
  <c r="J33" i="8"/>
  <c r="N32" i="8"/>
  <c r="M32" i="8"/>
  <c r="L32" i="8"/>
  <c r="K32" i="8"/>
  <c r="J32" i="8"/>
  <c r="N28" i="8"/>
  <c r="M28" i="8"/>
  <c r="L28" i="8"/>
  <c r="K28" i="8"/>
  <c r="J28" i="8"/>
  <c r="N30" i="8"/>
  <c r="M30" i="8"/>
  <c r="L30" i="8"/>
  <c r="K30" i="8"/>
  <c r="J30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J26" i="8"/>
  <c r="K26" i="8"/>
  <c r="N26" i="8"/>
  <c r="M26" i="8"/>
  <c r="L26" i="8"/>
  <c r="L62" i="5"/>
  <c r="L61" i="5"/>
  <c r="L60" i="5"/>
  <c r="L59" i="5"/>
  <c r="L58" i="5"/>
  <c r="M32" i="5"/>
  <c r="M33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K128" i="5"/>
  <c r="M128" i="5"/>
  <c r="K129" i="5"/>
  <c r="M129" i="5"/>
  <c r="K130" i="5"/>
  <c r="M130" i="5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2" i="11"/>
  <c r="M17" i="9"/>
  <c r="M16" i="9"/>
  <c r="M15" i="9"/>
  <c r="M14" i="9"/>
  <c r="L17" i="9"/>
  <c r="L16" i="9"/>
  <c r="L15" i="9"/>
  <c r="L14" i="9"/>
  <c r="K17" i="9"/>
  <c r="K16" i="9"/>
  <c r="K15" i="9"/>
  <c r="K14" i="9"/>
  <c r="J16" i="9"/>
  <c r="J15" i="9"/>
  <c r="J14" i="9"/>
  <c r="L23" i="7"/>
  <c r="M23" i="7"/>
  <c r="N23" i="7"/>
  <c r="O23" i="7"/>
  <c r="P23" i="7"/>
  <c r="K23" i="7"/>
  <c r="L25" i="7"/>
  <c r="M25" i="7"/>
  <c r="N25" i="7"/>
  <c r="O25" i="7"/>
  <c r="P25" i="7"/>
  <c r="K25" i="7"/>
  <c r="L24" i="7"/>
  <c r="M24" i="7"/>
  <c r="N24" i="7"/>
  <c r="O24" i="7"/>
  <c r="P24" i="7"/>
  <c r="K24" i="7"/>
  <c r="L22" i="7"/>
  <c r="M22" i="7"/>
  <c r="N22" i="7"/>
  <c r="O22" i="7"/>
  <c r="P22" i="7"/>
  <c r="K22" i="7"/>
  <c r="L21" i="7"/>
  <c r="M21" i="7"/>
  <c r="N21" i="7"/>
  <c r="O21" i="7"/>
  <c r="P21" i="7"/>
  <c r="K21" i="7"/>
  <c r="L20" i="7"/>
  <c r="M20" i="7"/>
  <c r="N20" i="7"/>
  <c r="O20" i="7"/>
  <c r="P20" i="7"/>
  <c r="K20" i="7"/>
  <c r="K59" i="5"/>
  <c r="K58" i="5"/>
  <c r="J62" i="5"/>
  <c r="J61" i="5"/>
  <c r="J60" i="5"/>
  <c r="J59" i="5"/>
  <c r="J58" i="5"/>
  <c r="K27" i="5"/>
  <c r="K37" i="5"/>
  <c r="L27" i="5"/>
  <c r="L37" i="5"/>
  <c r="M27" i="5"/>
  <c r="M37" i="5"/>
  <c r="N27" i="5"/>
  <c r="N37" i="5"/>
  <c r="J27" i="5"/>
  <c r="J37" i="5"/>
  <c r="K31" i="5"/>
  <c r="K36" i="5"/>
  <c r="L31" i="5"/>
  <c r="L36" i="5"/>
  <c r="M31" i="5"/>
  <c r="M36" i="5"/>
  <c r="N31" i="5"/>
  <c r="N36" i="5"/>
  <c r="J31" i="5"/>
  <c r="J36" i="5"/>
  <c r="K23" i="5"/>
  <c r="K35" i="5"/>
  <c r="L23" i="5"/>
  <c r="L35" i="5"/>
  <c r="M23" i="5"/>
  <c r="M35" i="5"/>
  <c r="N23" i="5"/>
  <c r="N35" i="5"/>
  <c r="J23" i="5"/>
  <c r="J35" i="5"/>
  <c r="J30" i="5"/>
  <c r="K30" i="5"/>
  <c r="L30" i="5"/>
  <c r="M30" i="5"/>
  <c r="N30" i="5"/>
  <c r="K29" i="5"/>
  <c r="L29" i="5"/>
  <c r="M29" i="5"/>
  <c r="N29" i="5"/>
  <c r="J29" i="5"/>
  <c r="J28" i="5"/>
  <c r="K28" i="5"/>
  <c r="L28" i="5"/>
  <c r="M28" i="5"/>
  <c r="N28" i="5"/>
  <c r="J24" i="5"/>
  <c r="K24" i="5"/>
  <c r="L24" i="5"/>
  <c r="M24" i="5"/>
  <c r="N24" i="5"/>
  <c r="J25" i="5"/>
  <c r="K25" i="5"/>
  <c r="L25" i="5"/>
  <c r="M25" i="5"/>
  <c r="N25" i="5"/>
  <c r="J26" i="5"/>
  <c r="K26" i="5"/>
  <c r="L26" i="5"/>
  <c r="M26" i="5"/>
  <c r="N26" i="5"/>
  <c r="K22" i="5"/>
  <c r="L22" i="5"/>
  <c r="M22" i="5"/>
  <c r="N22" i="5"/>
  <c r="J22" i="5"/>
  <c r="L51" i="3"/>
  <c r="M51" i="3"/>
  <c r="N51" i="3"/>
  <c r="O51" i="3"/>
  <c r="K51" i="3"/>
  <c r="L50" i="3"/>
  <c r="M50" i="3"/>
  <c r="N50" i="3"/>
  <c r="O50" i="3"/>
  <c r="K50" i="3"/>
  <c r="L49" i="3"/>
  <c r="M49" i="3"/>
  <c r="N49" i="3"/>
  <c r="O49" i="3"/>
  <c r="K49" i="3"/>
  <c r="O48" i="3"/>
  <c r="N48" i="3"/>
  <c r="M48" i="3"/>
  <c r="L48" i="3"/>
  <c r="K48" i="3"/>
  <c r="T9" i="4"/>
  <c r="U9" i="4"/>
  <c r="V9" i="4"/>
  <c r="W9" i="4"/>
  <c r="S9" i="4"/>
  <c r="T8" i="4"/>
  <c r="U8" i="4"/>
  <c r="V8" i="4"/>
  <c r="W8" i="4"/>
  <c r="S8" i="4"/>
  <c r="T7" i="4"/>
  <c r="U7" i="4"/>
  <c r="V7" i="4"/>
  <c r="W7" i="4"/>
  <c r="S7" i="4"/>
  <c r="W6" i="4"/>
  <c r="V6" i="4"/>
  <c r="U6" i="4"/>
  <c r="T6" i="4"/>
  <c r="S6" i="4"/>
  <c r="M48" i="4"/>
  <c r="M47" i="4"/>
  <c r="M46" i="4"/>
  <c r="M45" i="4"/>
  <c r="M44" i="4"/>
  <c r="L45" i="4"/>
  <c r="L44" i="4"/>
  <c r="K48" i="4"/>
  <c r="K47" i="4"/>
  <c r="K46" i="4"/>
  <c r="K45" i="4"/>
  <c r="K44" i="4"/>
  <c r="T27" i="4"/>
  <c r="U27" i="4"/>
  <c r="V27" i="4"/>
  <c r="W27" i="4"/>
  <c r="S27" i="4"/>
  <c r="T29" i="4"/>
  <c r="U29" i="4"/>
  <c r="V29" i="4"/>
  <c r="W29" i="4"/>
  <c r="S29" i="4"/>
  <c r="T28" i="4"/>
  <c r="U28" i="4"/>
  <c r="V28" i="4"/>
  <c r="W28" i="4"/>
  <c r="S28" i="4"/>
  <c r="T26" i="4"/>
  <c r="U26" i="4"/>
  <c r="V26" i="4"/>
  <c r="W26" i="4"/>
  <c r="S26" i="4"/>
  <c r="H170" i="4"/>
  <c r="H171" i="4"/>
  <c r="H172" i="4"/>
  <c r="H173" i="4"/>
  <c r="H174" i="4"/>
  <c r="H175" i="4"/>
  <c r="H176" i="4"/>
  <c r="H177" i="4"/>
  <c r="H178" i="4"/>
  <c r="H179" i="4"/>
  <c r="H180" i="4"/>
  <c r="F170" i="4"/>
  <c r="F171" i="4"/>
  <c r="F172" i="4"/>
  <c r="F173" i="4"/>
  <c r="F174" i="4"/>
  <c r="F175" i="4"/>
  <c r="F176" i="4"/>
  <c r="F177" i="4"/>
  <c r="F178" i="4"/>
  <c r="F179" i="4"/>
  <c r="F180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I73" i="1"/>
  <c r="J73" i="1"/>
  <c r="K73" i="1"/>
  <c r="L73" i="1"/>
  <c r="M73" i="1"/>
  <c r="N73" i="1"/>
  <c r="O73" i="1"/>
  <c r="P73" i="1"/>
  <c r="Q73" i="1"/>
  <c r="R73" i="1"/>
  <c r="I74" i="1"/>
  <c r="J74" i="1"/>
  <c r="K74" i="1"/>
  <c r="L74" i="1"/>
  <c r="M74" i="1"/>
  <c r="N74" i="1"/>
  <c r="O74" i="1"/>
  <c r="P74" i="1"/>
  <c r="Q74" i="1"/>
  <c r="R74" i="1"/>
  <c r="I75" i="1"/>
  <c r="J75" i="1"/>
  <c r="K75" i="1"/>
  <c r="L75" i="1"/>
  <c r="M75" i="1"/>
  <c r="N75" i="1"/>
  <c r="O75" i="1"/>
  <c r="P75" i="1"/>
  <c r="Q75" i="1"/>
  <c r="R75" i="1"/>
  <c r="I76" i="1"/>
  <c r="J76" i="1"/>
  <c r="K76" i="1"/>
  <c r="L76" i="1"/>
  <c r="M76" i="1"/>
  <c r="N76" i="1"/>
  <c r="O76" i="1"/>
  <c r="P76" i="1"/>
  <c r="Q76" i="1"/>
  <c r="R76" i="1"/>
  <c r="J72" i="1"/>
  <c r="K72" i="1"/>
  <c r="L72" i="1"/>
  <c r="M72" i="1"/>
  <c r="N72" i="1"/>
  <c r="O72" i="1"/>
  <c r="P72" i="1"/>
  <c r="Q72" i="1"/>
  <c r="R72" i="1"/>
  <c r="I7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" i="1"/>
  <c r="I15" i="9"/>
  <c r="I16" i="9"/>
  <c r="I17" i="9"/>
  <c r="I14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2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" i="9"/>
  <c r="G122" i="8"/>
  <c r="G123" i="8"/>
  <c r="G124" i="8"/>
  <c r="G125" i="8"/>
  <c r="G126" i="8"/>
  <c r="G127" i="8"/>
  <c r="G116" i="8"/>
  <c r="G117" i="8"/>
  <c r="G118" i="8"/>
  <c r="G119" i="8"/>
  <c r="G120" i="8"/>
  <c r="G121" i="8"/>
  <c r="G110" i="8"/>
  <c r="G111" i="8"/>
  <c r="G112" i="8"/>
  <c r="G113" i="8"/>
  <c r="G114" i="8"/>
  <c r="G115" i="8"/>
  <c r="E110" i="8"/>
  <c r="E111" i="8"/>
  <c r="E112" i="8"/>
  <c r="E113" i="8"/>
  <c r="E114" i="8"/>
  <c r="E115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74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2" i="8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2" i="7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M119" i="5"/>
  <c r="M120" i="5"/>
  <c r="M121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K119" i="5"/>
  <c r="K120" i="5"/>
  <c r="K121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K77" i="4"/>
  <c r="L77" i="4"/>
  <c r="M77" i="4"/>
  <c r="N77" i="4"/>
  <c r="O77" i="4"/>
  <c r="K78" i="4"/>
  <c r="L78" i="4"/>
  <c r="M78" i="4"/>
  <c r="N78" i="4"/>
  <c r="O78" i="4"/>
  <c r="K79" i="4"/>
  <c r="L79" i="4"/>
  <c r="M79" i="4"/>
  <c r="N79" i="4"/>
  <c r="O79" i="4"/>
  <c r="K80" i="4"/>
  <c r="L80" i="4"/>
  <c r="M80" i="4"/>
  <c r="N80" i="4"/>
  <c r="O80" i="4"/>
  <c r="K82" i="4"/>
  <c r="L82" i="4"/>
  <c r="M82" i="4"/>
  <c r="N82" i="4"/>
  <c r="O82" i="4"/>
  <c r="K83" i="4"/>
  <c r="L83" i="4"/>
  <c r="M83" i="4"/>
  <c r="N83" i="4"/>
  <c r="O83" i="4"/>
  <c r="K85" i="4"/>
  <c r="L85" i="4"/>
  <c r="M85" i="4"/>
  <c r="N85" i="4"/>
  <c r="O85" i="4"/>
  <c r="K86" i="4"/>
  <c r="L86" i="4"/>
  <c r="M86" i="4"/>
  <c r="N86" i="4"/>
  <c r="O86" i="4"/>
  <c r="L76" i="4"/>
  <c r="M76" i="4"/>
  <c r="N76" i="4"/>
  <c r="O76" i="4"/>
  <c r="K76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2" i="5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07" i="4"/>
  <c r="H108" i="4"/>
  <c r="H109" i="4"/>
  <c r="O110" i="4"/>
  <c r="O111" i="4"/>
  <c r="O112" i="4"/>
  <c r="O116" i="4"/>
  <c r="O117" i="4"/>
  <c r="O118" i="4"/>
  <c r="O119" i="4"/>
  <c r="O120" i="4"/>
  <c r="O121" i="4"/>
  <c r="H122" i="4"/>
  <c r="H123" i="4"/>
  <c r="H124" i="4"/>
  <c r="O125" i="4"/>
  <c r="O126" i="4"/>
  <c r="O127" i="4"/>
  <c r="O131" i="4"/>
  <c r="O132" i="4"/>
  <c r="O133" i="4"/>
  <c r="O134" i="4"/>
  <c r="O135" i="4"/>
  <c r="O136" i="4"/>
  <c r="H137" i="4"/>
  <c r="H138" i="4"/>
  <c r="H139" i="4"/>
  <c r="O140" i="4"/>
  <c r="O141" i="4"/>
  <c r="O142" i="4"/>
  <c r="O146" i="4"/>
  <c r="O147" i="4"/>
  <c r="O148" i="4"/>
  <c r="O149" i="4"/>
  <c r="O150" i="4"/>
  <c r="O151" i="4"/>
  <c r="H152" i="4"/>
  <c r="H153" i="4"/>
  <c r="H154" i="4"/>
  <c r="O155" i="4"/>
  <c r="O156" i="4"/>
  <c r="O157" i="4"/>
  <c r="O161" i="4"/>
  <c r="O162" i="4"/>
  <c r="O163" i="4"/>
  <c r="O164" i="4"/>
  <c r="O165" i="4"/>
  <c r="O166" i="4"/>
  <c r="H167" i="4"/>
  <c r="H168" i="4"/>
  <c r="H169" i="4"/>
  <c r="O170" i="4"/>
  <c r="O171" i="4"/>
  <c r="O172" i="4"/>
  <c r="O176" i="4"/>
  <c r="O177" i="4"/>
  <c r="O178" i="4"/>
  <c r="O179" i="4"/>
  <c r="O180" i="4"/>
  <c r="O181" i="4"/>
  <c r="F107" i="4"/>
  <c r="F108" i="4"/>
  <c r="F109" i="4"/>
  <c r="M110" i="4"/>
  <c r="M111" i="4"/>
  <c r="M112" i="4"/>
  <c r="M116" i="4"/>
  <c r="M117" i="4"/>
  <c r="M118" i="4"/>
  <c r="M119" i="4"/>
  <c r="M120" i="4"/>
  <c r="M121" i="4"/>
  <c r="F122" i="4"/>
  <c r="F123" i="4"/>
  <c r="F124" i="4"/>
  <c r="M125" i="4"/>
  <c r="M126" i="4"/>
  <c r="M127" i="4"/>
  <c r="M131" i="4"/>
  <c r="M132" i="4"/>
  <c r="M133" i="4"/>
  <c r="M134" i="4"/>
  <c r="M135" i="4"/>
  <c r="M136" i="4"/>
  <c r="F137" i="4"/>
  <c r="F138" i="4"/>
  <c r="F139" i="4"/>
  <c r="M140" i="4"/>
  <c r="M141" i="4"/>
  <c r="M142" i="4"/>
  <c r="M146" i="4"/>
  <c r="M147" i="4"/>
  <c r="M148" i="4"/>
  <c r="M149" i="4"/>
  <c r="M150" i="4"/>
  <c r="M151" i="4"/>
  <c r="F152" i="4"/>
  <c r="F153" i="4"/>
  <c r="F154" i="4"/>
  <c r="M155" i="4"/>
  <c r="M156" i="4"/>
  <c r="M157" i="4"/>
  <c r="M161" i="4"/>
  <c r="M162" i="4"/>
  <c r="M163" i="4"/>
  <c r="M164" i="4"/>
  <c r="M165" i="4"/>
  <c r="M166" i="4"/>
  <c r="F167" i="4"/>
  <c r="F168" i="4"/>
  <c r="F169" i="4"/>
  <c r="M170" i="4"/>
  <c r="M171" i="4"/>
  <c r="M172" i="4"/>
  <c r="M176" i="4"/>
  <c r="M177" i="4"/>
  <c r="M178" i="4"/>
  <c r="M179" i="4"/>
  <c r="M180" i="4"/>
  <c r="M181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2" i="3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2" i="4"/>
  <c r="F242" i="1"/>
  <c r="F243" i="1"/>
  <c r="F244" i="1"/>
  <c r="F245" i="1"/>
  <c r="F246" i="1"/>
  <c r="F247" i="1"/>
  <c r="F248" i="1"/>
  <c r="F24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190" i="1"/>
  <c r="F191" i="1"/>
  <c r="F192" i="1"/>
  <c r="F193" i="1"/>
  <c r="F194" i="1"/>
  <c r="F195" i="1"/>
  <c r="F196" i="1"/>
  <c r="F197" i="1"/>
  <c r="F198" i="1"/>
  <c r="F199" i="1"/>
  <c r="I29" i="1"/>
  <c r="J29" i="1"/>
  <c r="K29" i="1"/>
  <c r="L29" i="1"/>
  <c r="M29" i="1"/>
  <c r="N29" i="1"/>
  <c r="O29" i="1"/>
  <c r="P29" i="1"/>
  <c r="Q29" i="1"/>
  <c r="R29" i="1"/>
  <c r="I30" i="1"/>
  <c r="J30" i="1"/>
  <c r="K30" i="1"/>
  <c r="L30" i="1"/>
  <c r="M30" i="1"/>
  <c r="N30" i="1"/>
  <c r="O30" i="1"/>
  <c r="P30" i="1"/>
  <c r="Q30" i="1"/>
  <c r="R30" i="1"/>
  <c r="I31" i="1"/>
  <c r="J31" i="1"/>
  <c r="K31" i="1"/>
  <c r="L31" i="1"/>
  <c r="M31" i="1"/>
  <c r="N31" i="1"/>
  <c r="O31" i="1"/>
  <c r="P31" i="1"/>
  <c r="Q31" i="1"/>
  <c r="R31" i="1"/>
  <c r="I32" i="1"/>
  <c r="J32" i="1"/>
  <c r="K32" i="1"/>
  <c r="L32" i="1"/>
  <c r="M32" i="1"/>
  <c r="N32" i="1"/>
  <c r="O32" i="1"/>
  <c r="P32" i="1"/>
  <c r="Q32" i="1"/>
  <c r="R32" i="1"/>
  <c r="J28" i="1"/>
  <c r="K28" i="1"/>
  <c r="L28" i="1"/>
  <c r="M28" i="1"/>
  <c r="N28" i="1"/>
  <c r="O28" i="1"/>
  <c r="P28" i="1"/>
  <c r="Q28" i="1"/>
  <c r="R28" i="1"/>
  <c r="I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2" i="1"/>
</calcChain>
</file>

<file path=xl/sharedStrings.xml><?xml version="1.0" encoding="utf-8"?>
<sst xmlns="http://schemas.openxmlformats.org/spreadsheetml/2006/main" count="2778" uniqueCount="145">
  <si>
    <t>Graph</t>
  </si>
  <si>
    <t>MG</t>
  </si>
  <si>
    <t># snaps</t>
  </si>
  <si>
    <t>Runtime</t>
  </si>
  <si>
    <t>Size Mb</t>
  </si>
  <si>
    <t>MGC</t>
  </si>
  <si>
    <t>OG</t>
  </si>
  <si>
    <t>OGC</t>
  </si>
  <si>
    <t>SGP</t>
  </si>
  <si>
    <t>Runtime seconds</t>
  </si>
  <si>
    <t>Row Labels</t>
  </si>
  <si>
    <t>Grand Total</t>
  </si>
  <si>
    <t>Column Labels</t>
  </si>
  <si>
    <t>Average of Runtime seconds</t>
  </si>
  <si>
    <t>StdDev of Runtime seconds</t>
  </si>
  <si>
    <t>Strategy</t>
  </si>
  <si>
    <t>None</t>
  </si>
  <si>
    <t>E2D</t>
  </si>
  <si>
    <t>Consecutive</t>
  </si>
  <si>
    <t>HybridRandom</t>
  </si>
  <si>
    <t>HybridE2D</t>
  </si>
  <si>
    <t>Total Runtime</t>
  </si>
  <si>
    <t>Aggregation Time</t>
  </si>
  <si>
    <t>Agg Time sec</t>
  </si>
  <si>
    <t>Agg time</t>
  </si>
  <si>
    <t>Average of Agg Time sec</t>
  </si>
  <si>
    <t>Agg time sec</t>
  </si>
  <si>
    <t>Average of Agg time sec</t>
  </si>
  <si>
    <t># snaps overlap</t>
  </si>
  <si>
    <t>Intersect time</t>
  </si>
  <si>
    <t>Intersect time sec</t>
  </si>
  <si>
    <t>MGC w/ Consecutive</t>
  </si>
  <si>
    <t>MGC w/ HybridE2D</t>
  </si>
  <si>
    <t>SGP w/ E2D</t>
  </si>
  <si>
    <t>SGP w/ HybridE2D</t>
  </si>
  <si>
    <t>Average of Intersect time sec</t>
  </si>
  <si>
    <t>StdDev of Agg Time sec</t>
  </si>
  <si>
    <t>Pagerank time</t>
  </si>
  <si>
    <t>Pagerank sec</t>
  </si>
  <si>
    <t>(blank)</t>
  </si>
  <si>
    <t>Average of Pagerank sec</t>
  </si>
  <si>
    <t>OGC w/ E2D</t>
  </si>
  <si>
    <t>edges1936-01-01.txt</t>
  </si>
  <si>
    <t>edges1937-01-01.txt</t>
  </si>
  <si>
    <t>edges1938-01-01.txt</t>
  </si>
  <si>
    <t>edges1939-01-01.txt</t>
  </si>
  <si>
    <t>edges1940-01-01.txt</t>
  </si>
  <si>
    <t>edges1941-01-01.txt</t>
  </si>
  <si>
    <t>edges1942-01-01.txt</t>
  </si>
  <si>
    <t>edges1943-01-01.txt</t>
  </si>
  <si>
    <t>edges1944-01-01.txt</t>
  </si>
  <si>
    <t>edges1945-01-01.txt</t>
  </si>
  <si>
    <t>edges1946-01-01.txt</t>
  </si>
  <si>
    <t>edges1947-01-01.txt</t>
  </si>
  <si>
    <t>edges1948-01-01.txt</t>
  </si>
  <si>
    <t>edges1949-01-01.txt</t>
  </si>
  <si>
    <t>edges1950-01-01.txt</t>
  </si>
  <si>
    <t>edges1951-01-01.txt</t>
  </si>
  <si>
    <t>edges1952-01-01.txt</t>
  </si>
  <si>
    <t>edges1953-01-01.txt</t>
  </si>
  <si>
    <t>edges1954-01-01.txt</t>
  </si>
  <si>
    <t>edges1955-01-01.txt</t>
  </si>
  <si>
    <t>edges1956-01-01.txt</t>
  </si>
  <si>
    <t>edges1957-01-01.txt</t>
  </si>
  <si>
    <t>edges1958-01-01.txt</t>
  </si>
  <si>
    <t>edges1959-01-01.txt</t>
  </si>
  <si>
    <t>edges1960-01-01.txt</t>
  </si>
  <si>
    <t>edges1961-01-01.txt</t>
  </si>
  <si>
    <t>edges1962-01-01.txt</t>
  </si>
  <si>
    <t>edges1963-01-01.txt</t>
  </si>
  <si>
    <t>edges1964-01-01.txt</t>
  </si>
  <si>
    <t>edges1965-01-01.txt</t>
  </si>
  <si>
    <t>edges1966-01-01.txt</t>
  </si>
  <si>
    <t>edges1967-01-01.txt</t>
  </si>
  <si>
    <t>edges1968-01-01.txt</t>
  </si>
  <si>
    <t>edges1969-01-01.txt</t>
  </si>
  <si>
    <t>edges1970-01-01.txt</t>
  </si>
  <si>
    <t>edges1971-01-01.txt</t>
  </si>
  <si>
    <t>edges1972-01-01.txt</t>
  </si>
  <si>
    <t>edges1973-01-01.txt</t>
  </si>
  <si>
    <t>edges1974-01-01.txt</t>
  </si>
  <si>
    <t>edges1975-01-01.txt</t>
  </si>
  <si>
    <t>edges1976-01-01.txt</t>
  </si>
  <si>
    <t>edges1977-01-01.txt</t>
  </si>
  <si>
    <t>edges1978-01-01.txt</t>
  </si>
  <si>
    <t>edges1979-01-01.txt</t>
  </si>
  <si>
    <t>edges1980-01-01.txt</t>
  </si>
  <si>
    <t>edges1981-01-01.txt</t>
  </si>
  <si>
    <t>edges1982-01-01.txt</t>
  </si>
  <si>
    <t>edges1983-01-01.txt</t>
  </si>
  <si>
    <t>edges1984-01-01.txt</t>
  </si>
  <si>
    <t>edges1985-01-01.txt</t>
  </si>
  <si>
    <t>edges1986-01-01.txt</t>
  </si>
  <si>
    <t>edges1987-01-01.txt</t>
  </si>
  <si>
    <t>edges1988-01-01.txt</t>
  </si>
  <si>
    <t>edges1989-01-01.txt</t>
  </si>
  <si>
    <t>edges1990-01-01.txt</t>
  </si>
  <si>
    <t>edges1991-01-01.txt</t>
  </si>
  <si>
    <t>edges1992-01-01.txt</t>
  </si>
  <si>
    <t>edges1993-01-01.txt</t>
  </si>
  <si>
    <t>edges1994-01-01.txt</t>
  </si>
  <si>
    <t>edges1995-01-01.txt</t>
  </si>
  <si>
    <t>edges1996-01-01.txt</t>
  </si>
  <si>
    <t>edges1997-01-01.txt</t>
  </si>
  <si>
    <t>edges1998-01-01.txt</t>
  </si>
  <si>
    <t>edges1999-01-01.txt</t>
  </si>
  <si>
    <t>edges2000-01-01.txt</t>
  </si>
  <si>
    <t>edges2001-01-01.txt</t>
  </si>
  <si>
    <t>edges2002-01-01.txt</t>
  </si>
  <si>
    <t>edges2003-01-01.txt</t>
  </si>
  <si>
    <t>edges2004-01-01.txt</t>
  </si>
  <si>
    <t>edges2005-01-01.txt</t>
  </si>
  <si>
    <t>edges2006-01-01.txt</t>
  </si>
  <si>
    <t>edges2007-01-01.txt</t>
  </si>
  <si>
    <t>edges2008-01-01.txt</t>
  </si>
  <si>
    <t>edges2009-01-01.txt</t>
  </si>
  <si>
    <t>edges2010-01-01.txt</t>
  </si>
  <si>
    <t>edges2011-01-01.txt</t>
  </si>
  <si>
    <t>edges2012-01-01.txt</t>
  </si>
  <si>
    <t>edges2013-01-01.txt</t>
  </si>
  <si>
    <t>edges2014-01-01.txt</t>
  </si>
  <si>
    <t>edges2015-01-01.txt</t>
  </si>
  <si>
    <t>Total</t>
  </si>
  <si>
    <t>Window</t>
  </si>
  <si>
    <t>Hybrid2D</t>
  </si>
  <si>
    <t>Snapshots</t>
  </si>
  <si>
    <t>Snaps</t>
  </si>
  <si>
    <t>Start</t>
  </si>
  <si>
    <t>End</t>
  </si>
  <si>
    <t>Size, MB</t>
  </si>
  <si>
    <t>Size, GB</t>
  </si>
  <si>
    <t>Size Gb</t>
  </si>
  <si>
    <t>SG</t>
  </si>
  <si>
    <t>MBs</t>
  </si>
  <si>
    <t>MGC w/E2D</t>
  </si>
  <si>
    <t>MGC w/ HybridRandom</t>
  </si>
  <si>
    <t>CRVC-Temporal</t>
  </si>
  <si>
    <t>E2D-Temporal</t>
  </si>
  <si>
    <t>MGC-E2D</t>
  </si>
  <si>
    <t>OGC-E2D</t>
  </si>
  <si>
    <t>SG-E2D</t>
  </si>
  <si>
    <t>SG-E2D-Temporal</t>
  </si>
  <si>
    <t>SG none</t>
  </si>
  <si>
    <t>SGP w/ Consecutive</t>
  </si>
  <si>
    <t>SGP w/ HybridRandom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</si>
</sst>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7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2"/>
      <color rgb="FF000000"/>
      <name val="Calibri"/>
      <family val="2"/>
      <charset val="129"/>
      <scheme val="minor"/>
    </font>
    <font>
      <sz val="12"/>
      <color theme="0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left" indent="1"/>
    </xf>
    <xf numFmtId="3" fontId="0" fillId="2" borderId="0" xfId="0" applyNumberFormat="1" applyFill="1"/>
    <xf numFmtId="0" fontId="5" fillId="0" borderId="0" xfId="0" applyFont="1"/>
    <xf numFmtId="0" fontId="6" fillId="3" borderId="2" xfId="0" applyFont="1" applyFill="1" applyBorder="1"/>
    <xf numFmtId="0" fontId="6" fillId="3" borderId="1" xfId="0" applyFont="1" applyFill="1" applyBorder="1"/>
    <xf numFmtId="3" fontId="0" fillId="0" borderId="3" xfId="0" applyNumberFormat="1" applyFont="1" applyBorder="1"/>
    <xf numFmtId="0" fontId="0" fillId="0" borderId="3" xfId="0" applyNumberFormat="1" applyFont="1" applyBorder="1"/>
    <xf numFmtId="0" fontId="0" fillId="0" borderId="3" xfId="0" applyFont="1" applyBorder="1" applyAlignment="1">
      <alignment horizontal="left"/>
    </xf>
    <xf numFmtId="165" fontId="0" fillId="0" borderId="0" xfId="0" applyNumberFormat="1"/>
    <xf numFmtId="3" fontId="0" fillId="0" borderId="0" xfId="0" applyNumberFormat="1" applyFill="1"/>
  </cellXfs>
  <cellStyles count="5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Normal" xfId="0" builtinId="0"/>
  </cellStyles>
  <dxfs count="79">
    <dxf>
      <numFmt numFmtId="165" formatCode="#,##0.0"/>
    </dxf>
    <dxf>
      <numFmt numFmtId="165" formatCode="#,##0.0"/>
    </dxf>
    <dxf>
      <numFmt numFmtId="165" formatCode="#,##0.0"/>
    </dxf>
    <dxf>
      <numFmt numFmtId="165" formatCode="#,##0.0"/>
    </dxf>
    <dxf>
      <numFmt numFmtId="165" formatCode="#,##0.0"/>
    </dxf>
    <dxf>
      <numFmt numFmtId="165" formatCode="#,##0.0"/>
    </dxf>
    <dxf>
      <numFmt numFmtId="165" formatCode="#,##0.0"/>
    </dxf>
    <dxf>
      <numFmt numFmtId="165" formatCode="#,##0.0"/>
    </dxf>
    <dxf>
      <numFmt numFmtId="165" formatCode="#,##0.0"/>
    </dxf>
    <dxf>
      <numFmt numFmtId="165" formatCode="#,##0.0"/>
    </dxf>
    <dxf>
      <numFmt numFmtId="165" formatCode="#,##0.0"/>
    </dxf>
    <dxf>
      <numFmt numFmtId="165" formatCode="#,##0.0"/>
    </dxf>
    <dxf>
      <numFmt numFmtId="3" formatCode="#,##0"/>
    </dxf>
    <dxf>
      <fill>
        <patternFill patternType="none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3" formatCode="#,##0"/>
    </dxf>
    <dxf>
      <numFmt numFmtId="3" formatCode="#,##0"/>
    </dxf>
    <dxf>
      <numFmt numFmtId="165" formatCode="#,##0.0"/>
    </dxf>
    <dxf>
      <numFmt numFmtId="165" formatCode="#,##0.0"/>
    </dxf>
    <dxf>
      <numFmt numFmtId="165" formatCode="#,##0.0"/>
    </dxf>
    <dxf>
      <numFmt numFmtId="165" formatCode="#,##0.0"/>
    </dxf>
    <dxf>
      <numFmt numFmtId="165" formatCode="#,##0.0"/>
    </dxf>
    <dxf>
      <numFmt numFmtId="165" formatCode="#,##0.0"/>
    </dxf>
    <dxf>
      <numFmt numFmtId="165" formatCode="#,##0.0"/>
    </dxf>
    <dxf>
      <numFmt numFmtId="165" formatCode="#,##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5" formatCode="#,##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Medium4"/>
  <colors>
    <mruColors>
      <color rgb="FFFF8000"/>
      <color rgb="FFFFCC66"/>
      <color rgb="FFD35653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5.xml"/><Relationship Id="rId15" Type="http://schemas.openxmlformats.org/officeDocument/2006/relationships/pivotCacheDefinition" Target="pivotCache/pivotCacheDefinition6.xml"/><Relationship Id="rId16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8.xml"/><Relationship Id="rId18" Type="http://schemas.openxmlformats.org/officeDocument/2006/relationships/pivotCacheDefinition" Target="pivotCache/pivotCacheDefinition9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Load!$H$6</c:f>
              <c:strCache>
                <c:ptCount val="1"/>
                <c:pt idx="0">
                  <c:v>MG</c:v>
                </c:pt>
              </c:strCache>
            </c:strRef>
          </c:tx>
          <c:xVal>
            <c:strRef>
              <c:f>Load!$I$5:$R$5</c:f>
              <c:strCache>
                <c:ptCount val="1"/>
                <c:pt idx="0">
                  <c:v>Total</c:v>
                </c:pt>
              </c:strCache>
            </c:strRef>
          </c:xVal>
          <c:yVal>
            <c:numRef>
              <c:f>Load!$I$6:$R$6</c:f>
              <c:numCache>
                <c:formatCode>General</c:formatCode>
                <c:ptCount val="10"/>
                <c:pt idx="0">
                  <c:v>333.48492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Load!$H$7</c:f>
              <c:strCache>
                <c:ptCount val="1"/>
                <c:pt idx="0">
                  <c:v>MGC</c:v>
                </c:pt>
              </c:strCache>
            </c:strRef>
          </c:tx>
          <c:xVal>
            <c:strRef>
              <c:f>Load!$I$5:$R$5</c:f>
              <c:strCache>
                <c:ptCount val="1"/>
                <c:pt idx="0">
                  <c:v>Total</c:v>
                </c:pt>
              </c:strCache>
            </c:strRef>
          </c:xVal>
          <c:yVal>
            <c:numRef>
              <c:f>Load!$I$7:$R$7</c:f>
              <c:numCache>
                <c:formatCode>General</c:formatCode>
                <c:ptCount val="10"/>
                <c:pt idx="0">
                  <c:v>334.80242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Load!$H$8</c:f>
              <c:strCache>
                <c:ptCount val="1"/>
                <c:pt idx="0">
                  <c:v>OG</c:v>
                </c:pt>
              </c:strCache>
            </c:strRef>
          </c:tx>
          <c:xVal>
            <c:strRef>
              <c:f>Load!$I$5:$R$5</c:f>
              <c:strCache>
                <c:ptCount val="1"/>
                <c:pt idx="0">
                  <c:v>Total</c:v>
                </c:pt>
              </c:strCache>
            </c:strRef>
          </c:xVal>
          <c:yVal>
            <c:numRef>
              <c:f>Load!$I$8:$R$8</c:f>
              <c:numCache>
                <c:formatCode>General</c:formatCode>
                <c:ptCount val="10"/>
                <c:pt idx="0">
                  <c:v>584.8026199999999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Load!$H$9</c:f>
              <c:strCache>
                <c:ptCount val="1"/>
                <c:pt idx="0">
                  <c:v>OGC</c:v>
                </c:pt>
              </c:strCache>
            </c:strRef>
          </c:tx>
          <c:xVal>
            <c:strRef>
              <c:f>Load!$I$5:$R$5</c:f>
              <c:strCache>
                <c:ptCount val="1"/>
                <c:pt idx="0">
                  <c:v>Total</c:v>
                </c:pt>
              </c:strCache>
            </c:strRef>
          </c:xVal>
          <c:yVal>
            <c:numRef>
              <c:f>Load!$I$9:$R$9</c:f>
              <c:numCache>
                <c:formatCode>General</c:formatCode>
                <c:ptCount val="10"/>
                <c:pt idx="0">
                  <c:v>364.7998958333333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Load!$H$10</c:f>
              <c:strCache>
                <c:ptCount val="1"/>
                <c:pt idx="0">
                  <c:v>SGP</c:v>
                </c:pt>
              </c:strCache>
            </c:strRef>
          </c:tx>
          <c:xVal>
            <c:strRef>
              <c:f>Load!$I$5:$R$5</c:f>
              <c:strCache>
                <c:ptCount val="1"/>
                <c:pt idx="0">
                  <c:v>Total</c:v>
                </c:pt>
              </c:strCache>
            </c:strRef>
          </c:xVal>
          <c:yVal>
            <c:numRef>
              <c:f>Load!$I$10:$R$10</c:f>
              <c:numCache>
                <c:formatCode>General</c:formatCode>
                <c:ptCount val="10"/>
                <c:pt idx="0">
                  <c:v>115.73338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066152"/>
        <c:axId val="-2125926104"/>
      </c:scatterChart>
      <c:valAx>
        <c:axId val="-212106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Data Size, GB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926104"/>
        <c:crosses val="autoZero"/>
        <c:crossBetween val="midCat"/>
      </c:valAx>
      <c:valAx>
        <c:axId val="-2125926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Load Time, 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066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Intersect!$I$58</c:f>
              <c:strCache>
                <c:ptCount val="1"/>
                <c:pt idx="0">
                  <c:v>None</c:v>
                </c:pt>
              </c:strCache>
            </c:strRef>
          </c:tx>
          <c:invertIfNegative val="0"/>
          <c:cat>
            <c:strRef>
              <c:f>Intersect!$J$57:$L$57</c:f>
              <c:strCache>
                <c:ptCount val="3"/>
                <c:pt idx="0">
                  <c:v>MGC</c:v>
                </c:pt>
                <c:pt idx="1">
                  <c:v>OGC</c:v>
                </c:pt>
                <c:pt idx="2">
                  <c:v>SG</c:v>
                </c:pt>
              </c:strCache>
            </c:strRef>
          </c:cat>
          <c:val>
            <c:numRef>
              <c:f>Intersect!$J$58:$L$58</c:f>
              <c:numCache>
                <c:formatCode>General</c:formatCode>
                <c:ptCount val="3"/>
                <c:pt idx="0">
                  <c:v>13.70068888888889</c:v>
                </c:pt>
                <c:pt idx="1">
                  <c:v>2.851633333333333</c:v>
                </c:pt>
                <c:pt idx="2">
                  <c:v>3.732155555555556</c:v>
                </c:pt>
              </c:numCache>
            </c:numRef>
          </c:val>
        </c:ser>
        <c:ser>
          <c:idx val="1"/>
          <c:order val="1"/>
          <c:tx>
            <c:strRef>
              <c:f>Intersect!$I$59</c:f>
              <c:strCache>
                <c:ptCount val="1"/>
                <c:pt idx="0">
                  <c:v>E2D</c:v>
                </c:pt>
              </c:strCache>
            </c:strRef>
          </c:tx>
          <c:invertIfNegative val="0"/>
          <c:cat>
            <c:strRef>
              <c:f>Intersect!$J$57:$L$57</c:f>
              <c:strCache>
                <c:ptCount val="3"/>
                <c:pt idx="0">
                  <c:v>MGC</c:v>
                </c:pt>
                <c:pt idx="1">
                  <c:v>OGC</c:v>
                </c:pt>
                <c:pt idx="2">
                  <c:v>SG</c:v>
                </c:pt>
              </c:strCache>
            </c:strRef>
          </c:cat>
          <c:val>
            <c:numRef>
              <c:f>Intersect!$J$59:$L$59</c:f>
              <c:numCache>
                <c:formatCode>General</c:formatCode>
                <c:ptCount val="3"/>
                <c:pt idx="0">
                  <c:v>9.463022222222223</c:v>
                </c:pt>
                <c:pt idx="1">
                  <c:v>1.890322222222222</c:v>
                </c:pt>
                <c:pt idx="2">
                  <c:v>3.134394444444445</c:v>
                </c:pt>
              </c:numCache>
            </c:numRef>
          </c:val>
        </c:ser>
        <c:ser>
          <c:idx val="2"/>
          <c:order val="2"/>
          <c:tx>
            <c:strRef>
              <c:f>Intersect!$I$60</c:f>
              <c:strCache>
                <c:ptCount val="1"/>
                <c:pt idx="0">
                  <c:v>Consecutive</c:v>
                </c:pt>
              </c:strCache>
            </c:strRef>
          </c:tx>
          <c:invertIfNegative val="0"/>
          <c:cat>
            <c:strRef>
              <c:f>Intersect!$J$57:$L$57</c:f>
              <c:strCache>
                <c:ptCount val="3"/>
                <c:pt idx="0">
                  <c:v>MGC</c:v>
                </c:pt>
                <c:pt idx="1">
                  <c:v>OGC</c:v>
                </c:pt>
                <c:pt idx="2">
                  <c:v>SG</c:v>
                </c:pt>
              </c:strCache>
            </c:strRef>
          </c:cat>
          <c:val>
            <c:numRef>
              <c:f>Intersect!$J$60:$L$60</c:f>
              <c:numCache>
                <c:formatCode>General</c:formatCode>
                <c:ptCount val="3"/>
                <c:pt idx="0">
                  <c:v>10.42508333333334</c:v>
                </c:pt>
                <c:pt idx="2">
                  <c:v>7.030511111111111</c:v>
                </c:pt>
              </c:numCache>
            </c:numRef>
          </c:val>
        </c:ser>
        <c:ser>
          <c:idx val="3"/>
          <c:order val="3"/>
          <c:tx>
            <c:strRef>
              <c:f>Intersect!$I$61</c:f>
              <c:strCache>
                <c:ptCount val="1"/>
                <c:pt idx="0">
                  <c:v>CRVC-Temporal</c:v>
                </c:pt>
              </c:strCache>
            </c:strRef>
          </c:tx>
          <c:invertIfNegative val="0"/>
          <c:cat>
            <c:strRef>
              <c:f>Intersect!$J$57:$L$57</c:f>
              <c:strCache>
                <c:ptCount val="3"/>
                <c:pt idx="0">
                  <c:v>MGC</c:v>
                </c:pt>
                <c:pt idx="1">
                  <c:v>OGC</c:v>
                </c:pt>
                <c:pt idx="2">
                  <c:v>SG</c:v>
                </c:pt>
              </c:strCache>
            </c:strRef>
          </c:cat>
          <c:val>
            <c:numRef>
              <c:f>Intersect!$J$61:$L$61</c:f>
              <c:numCache>
                <c:formatCode>General</c:formatCode>
                <c:ptCount val="3"/>
                <c:pt idx="0">
                  <c:v>10.57445</c:v>
                </c:pt>
                <c:pt idx="2">
                  <c:v>5.282794444444444</c:v>
                </c:pt>
              </c:numCache>
            </c:numRef>
          </c:val>
        </c:ser>
        <c:ser>
          <c:idx val="4"/>
          <c:order val="4"/>
          <c:tx>
            <c:strRef>
              <c:f>Intersect!$I$62</c:f>
              <c:strCache>
                <c:ptCount val="1"/>
                <c:pt idx="0">
                  <c:v>E2D-Temporal</c:v>
                </c:pt>
              </c:strCache>
            </c:strRef>
          </c:tx>
          <c:invertIfNegative val="0"/>
          <c:cat>
            <c:strRef>
              <c:f>Intersect!$J$57:$L$57</c:f>
              <c:strCache>
                <c:ptCount val="3"/>
                <c:pt idx="0">
                  <c:v>MGC</c:v>
                </c:pt>
                <c:pt idx="1">
                  <c:v>OGC</c:v>
                </c:pt>
                <c:pt idx="2">
                  <c:v>SG</c:v>
                </c:pt>
              </c:strCache>
            </c:strRef>
          </c:cat>
          <c:val>
            <c:numRef>
              <c:f>Intersect!$J$62:$L$62</c:f>
              <c:numCache>
                <c:formatCode>General</c:formatCode>
                <c:ptCount val="3"/>
                <c:pt idx="0">
                  <c:v>9.666361111111112</c:v>
                </c:pt>
                <c:pt idx="2">
                  <c:v>5.879183333333332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3492440"/>
        <c:axId val="-2078891624"/>
      </c:barChart>
      <c:catAx>
        <c:axId val="-20834924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8891624"/>
        <c:crosses val="autoZero"/>
        <c:auto val="1"/>
        <c:lblAlgn val="ctr"/>
        <c:lblOffset val="100"/>
        <c:noMultiLvlLbl val="0"/>
      </c:catAx>
      <c:valAx>
        <c:axId val="-2078891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Intersection time, min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349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256999125109"/>
          <c:y val="0.0870528648306426"/>
          <c:w val="0.586248687664042"/>
          <c:h val="0.75725461311638"/>
        </c:manualLayout>
      </c:layout>
      <c:scatterChart>
        <c:scatterStyle val="lineMarker"/>
        <c:varyColors val="0"/>
        <c:ser>
          <c:idx val="0"/>
          <c:order val="0"/>
          <c:tx>
            <c:strRef>
              <c:f>Pagerank_ngrams!$J$20</c:f>
              <c:strCache>
                <c:ptCount val="1"/>
                <c:pt idx="0">
                  <c:v>MGC-E2D</c:v>
                </c:pt>
              </c:strCache>
            </c:strRef>
          </c:tx>
          <c:spPr>
            <a:ln>
              <a:prstDash val="sysDash"/>
            </a:ln>
          </c:spPr>
          <c:marker>
            <c:symbol val="circle"/>
            <c:size val="10"/>
          </c:marker>
          <c:xVal>
            <c:numRef>
              <c:f>Pagerank_ngrams!$K$19:$P$19</c:f>
              <c:numCache>
                <c:formatCode>General</c:formatCode>
                <c:ptCount val="6"/>
                <c:pt idx="0">
                  <c:v>31.8</c:v>
                </c:pt>
                <c:pt idx="1">
                  <c:v>60.3</c:v>
                </c:pt>
                <c:pt idx="2">
                  <c:v>113.9</c:v>
                </c:pt>
                <c:pt idx="3">
                  <c:v>193.0</c:v>
                </c:pt>
                <c:pt idx="4">
                  <c:v>300.5</c:v>
                </c:pt>
                <c:pt idx="5">
                  <c:v>416.7</c:v>
                </c:pt>
              </c:numCache>
            </c:numRef>
          </c:xVal>
          <c:yVal>
            <c:numRef>
              <c:f>Pagerank_ngrams!$K$20:$P$20</c:f>
              <c:numCache>
                <c:formatCode>General</c:formatCode>
                <c:ptCount val="6"/>
                <c:pt idx="0">
                  <c:v>0.60635</c:v>
                </c:pt>
                <c:pt idx="1">
                  <c:v>1.373044444444444</c:v>
                </c:pt>
                <c:pt idx="2">
                  <c:v>4.144888888888889</c:v>
                </c:pt>
                <c:pt idx="3">
                  <c:v>4.1883</c:v>
                </c:pt>
                <c:pt idx="4">
                  <c:v>9.499161111111112</c:v>
                </c:pt>
                <c:pt idx="5">
                  <c:v>21.40425555555555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Pagerank_ngrams!$J$21</c:f>
              <c:strCache>
                <c:ptCount val="1"/>
                <c:pt idx="0">
                  <c:v>OGC</c:v>
                </c:pt>
              </c:strCache>
            </c:strRef>
          </c:tx>
          <c:marker>
            <c:symbol val="square"/>
            <c:size val="11"/>
          </c:marker>
          <c:xVal>
            <c:numRef>
              <c:f>Pagerank_ngrams!$K$19:$P$19</c:f>
              <c:numCache>
                <c:formatCode>General</c:formatCode>
                <c:ptCount val="6"/>
                <c:pt idx="0">
                  <c:v>31.8</c:v>
                </c:pt>
                <c:pt idx="1">
                  <c:v>60.3</c:v>
                </c:pt>
                <c:pt idx="2">
                  <c:v>113.9</c:v>
                </c:pt>
                <c:pt idx="3">
                  <c:v>193.0</c:v>
                </c:pt>
                <c:pt idx="4">
                  <c:v>300.5</c:v>
                </c:pt>
                <c:pt idx="5">
                  <c:v>416.7</c:v>
                </c:pt>
              </c:numCache>
            </c:numRef>
          </c:xVal>
          <c:yVal>
            <c:numRef>
              <c:f>Pagerank_ngrams!$K$21:$P$21</c:f>
              <c:numCache>
                <c:formatCode>General</c:formatCode>
                <c:ptCount val="6"/>
                <c:pt idx="0">
                  <c:v>0.843172222222222</c:v>
                </c:pt>
                <c:pt idx="1">
                  <c:v>1.580638888888889</c:v>
                </c:pt>
                <c:pt idx="2">
                  <c:v>2.2154</c:v>
                </c:pt>
                <c:pt idx="3">
                  <c:v>4.119616666666667</c:v>
                </c:pt>
                <c:pt idx="4">
                  <c:v>8.425577777777778</c:v>
                </c:pt>
                <c:pt idx="5">
                  <c:v>16.18207222222222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Pagerank_ngrams!$J$22</c:f>
              <c:strCache>
                <c:ptCount val="1"/>
                <c:pt idx="0">
                  <c:v>MGC</c:v>
                </c:pt>
              </c:strCache>
            </c:strRef>
          </c:tx>
          <c:marker>
            <c:symbol val="triangle"/>
            <c:size val="11"/>
          </c:marker>
          <c:xVal>
            <c:numRef>
              <c:f>Pagerank_ngrams!$K$19:$P$19</c:f>
              <c:numCache>
                <c:formatCode>General</c:formatCode>
                <c:ptCount val="6"/>
                <c:pt idx="0">
                  <c:v>31.8</c:v>
                </c:pt>
                <c:pt idx="1">
                  <c:v>60.3</c:v>
                </c:pt>
                <c:pt idx="2">
                  <c:v>113.9</c:v>
                </c:pt>
                <c:pt idx="3">
                  <c:v>193.0</c:v>
                </c:pt>
                <c:pt idx="4">
                  <c:v>300.5</c:v>
                </c:pt>
                <c:pt idx="5">
                  <c:v>416.7</c:v>
                </c:pt>
              </c:numCache>
            </c:numRef>
          </c:xVal>
          <c:yVal>
            <c:numRef>
              <c:f>Pagerank_ngrams!$K$22:$P$22</c:f>
              <c:numCache>
                <c:formatCode>General</c:formatCode>
                <c:ptCount val="6"/>
                <c:pt idx="0">
                  <c:v>0.643588888888889</c:v>
                </c:pt>
                <c:pt idx="1">
                  <c:v>1.1402</c:v>
                </c:pt>
                <c:pt idx="2">
                  <c:v>1.317294444444445</c:v>
                </c:pt>
                <c:pt idx="3">
                  <c:v>3.127616666666667</c:v>
                </c:pt>
                <c:pt idx="4">
                  <c:v>7.026683333333332</c:v>
                </c:pt>
                <c:pt idx="5">
                  <c:v>16.1618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Pagerank_ngrams!$J$23</c:f>
              <c:strCache>
                <c:ptCount val="1"/>
                <c:pt idx="0">
                  <c:v>OGC-E2D</c:v>
                </c:pt>
              </c:strCache>
            </c:strRef>
          </c:tx>
          <c:spPr>
            <a:ln>
              <a:prstDash val="lgDash"/>
            </a:ln>
          </c:spPr>
          <c:marker>
            <c:symbol val="x"/>
            <c:size val="12"/>
          </c:marker>
          <c:xVal>
            <c:numRef>
              <c:f>Pagerank_ngrams!$K$19:$P$19</c:f>
              <c:numCache>
                <c:formatCode>General</c:formatCode>
                <c:ptCount val="6"/>
                <c:pt idx="0">
                  <c:v>31.8</c:v>
                </c:pt>
                <c:pt idx="1">
                  <c:v>60.3</c:v>
                </c:pt>
                <c:pt idx="2">
                  <c:v>113.9</c:v>
                </c:pt>
                <c:pt idx="3">
                  <c:v>193.0</c:v>
                </c:pt>
                <c:pt idx="4">
                  <c:v>300.5</c:v>
                </c:pt>
                <c:pt idx="5">
                  <c:v>416.7</c:v>
                </c:pt>
              </c:numCache>
            </c:numRef>
          </c:xVal>
          <c:yVal>
            <c:numRef>
              <c:f>Pagerank_ngrams!$K$23:$P$23</c:f>
              <c:numCache>
                <c:formatCode>General</c:formatCode>
                <c:ptCount val="6"/>
                <c:pt idx="0">
                  <c:v>0.728555555555555</c:v>
                </c:pt>
                <c:pt idx="1">
                  <c:v>1.550033333333334</c:v>
                </c:pt>
                <c:pt idx="2">
                  <c:v>2.834661111111111</c:v>
                </c:pt>
                <c:pt idx="3">
                  <c:v>2.538405555555556</c:v>
                </c:pt>
                <c:pt idx="4">
                  <c:v>4.451583333333333</c:v>
                </c:pt>
                <c:pt idx="5">
                  <c:v>7.894427777777777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Pagerank_ngrams!$J$24</c:f>
              <c:strCache>
                <c:ptCount val="1"/>
                <c:pt idx="0">
                  <c:v>SG</c:v>
                </c:pt>
              </c:strCache>
            </c:strRef>
          </c:tx>
          <c:marker>
            <c:symbol val="star"/>
            <c:size val="11"/>
          </c:marker>
          <c:xVal>
            <c:numRef>
              <c:f>Pagerank_ngrams!$K$19:$P$19</c:f>
              <c:numCache>
                <c:formatCode>General</c:formatCode>
                <c:ptCount val="6"/>
                <c:pt idx="0">
                  <c:v>31.8</c:v>
                </c:pt>
                <c:pt idx="1">
                  <c:v>60.3</c:v>
                </c:pt>
                <c:pt idx="2">
                  <c:v>113.9</c:v>
                </c:pt>
                <c:pt idx="3">
                  <c:v>193.0</c:v>
                </c:pt>
                <c:pt idx="4">
                  <c:v>300.5</c:v>
                </c:pt>
                <c:pt idx="5">
                  <c:v>416.7</c:v>
                </c:pt>
              </c:numCache>
            </c:numRef>
          </c:xVal>
          <c:yVal>
            <c:numRef>
              <c:f>Pagerank_ngrams!$K$24:$P$24</c:f>
              <c:numCache>
                <c:formatCode>General</c:formatCode>
                <c:ptCount val="6"/>
                <c:pt idx="0">
                  <c:v>0.292872222222222</c:v>
                </c:pt>
                <c:pt idx="1">
                  <c:v>0.336383333333333</c:v>
                </c:pt>
                <c:pt idx="2">
                  <c:v>0.426988888888889</c:v>
                </c:pt>
                <c:pt idx="3">
                  <c:v>0.783816666666667</c:v>
                </c:pt>
                <c:pt idx="4">
                  <c:v>1.113166666666667</c:v>
                </c:pt>
                <c:pt idx="5">
                  <c:v>1.812894444444445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Pagerank_ngrams!$J$25</c:f>
              <c:strCache>
                <c:ptCount val="1"/>
                <c:pt idx="0">
                  <c:v>SG-E2D</c:v>
                </c:pt>
              </c:strCache>
            </c:strRef>
          </c:tx>
          <c:spPr>
            <a:ln>
              <a:prstDash val="sysDot"/>
            </a:ln>
          </c:spPr>
          <c:xVal>
            <c:numRef>
              <c:f>Pagerank_ngrams!$K$19:$P$19</c:f>
              <c:numCache>
                <c:formatCode>General</c:formatCode>
                <c:ptCount val="6"/>
                <c:pt idx="0">
                  <c:v>31.8</c:v>
                </c:pt>
                <c:pt idx="1">
                  <c:v>60.3</c:v>
                </c:pt>
                <c:pt idx="2">
                  <c:v>113.9</c:v>
                </c:pt>
                <c:pt idx="3">
                  <c:v>193.0</c:v>
                </c:pt>
                <c:pt idx="4">
                  <c:v>300.5</c:v>
                </c:pt>
                <c:pt idx="5">
                  <c:v>416.7</c:v>
                </c:pt>
              </c:numCache>
            </c:numRef>
          </c:xVal>
          <c:yVal>
            <c:numRef>
              <c:f>Pagerank_ngrams!$K$25:$P$25</c:f>
              <c:numCache>
                <c:formatCode>General</c:formatCode>
                <c:ptCount val="6"/>
                <c:pt idx="0">
                  <c:v>0.242133333333333</c:v>
                </c:pt>
                <c:pt idx="1">
                  <c:v>0.255844444444444</c:v>
                </c:pt>
                <c:pt idx="2">
                  <c:v>0.342261111111111</c:v>
                </c:pt>
                <c:pt idx="3">
                  <c:v>0.688083333333333</c:v>
                </c:pt>
                <c:pt idx="4">
                  <c:v>0.9788</c:v>
                </c:pt>
                <c:pt idx="5">
                  <c:v>1.772916666666667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88712"/>
        <c:axId val="-2119227576"/>
      </c:scatterChart>
      <c:valAx>
        <c:axId val="-211918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Data</a:t>
                </a:r>
                <a:r>
                  <a:rPr lang="en-US" sz="1200" baseline="0"/>
                  <a:t> size, MB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43516185476815"/>
              <c:y val="0.9406457739791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9227576"/>
        <c:crosses val="autoZero"/>
        <c:crossBetween val="midCat"/>
      </c:valAx>
      <c:valAx>
        <c:axId val="-2119227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PageRank time, min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188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844925634296"/>
          <c:y val="0.106837606837607"/>
          <c:w val="0.78859842519685"/>
          <c:h val="0.747757936953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Pagerank_dblp!$I$28</c:f>
              <c:strCache>
                <c:ptCount val="1"/>
                <c:pt idx="0">
                  <c:v>OGC-E2D</c:v>
                </c:pt>
              </c:strCache>
            </c:strRef>
          </c:tx>
          <c:spPr>
            <a:ln>
              <a:solidFill>
                <a:schemeClr val="accent4"/>
              </a:solidFill>
              <a:prstDash val="lgDash"/>
            </a:ln>
          </c:spPr>
          <c:marker>
            <c:symbol val="x"/>
            <c:size val="11"/>
            <c:spPr>
              <a:ln>
                <a:solidFill>
                  <a:schemeClr val="accent4"/>
                </a:solidFill>
              </a:ln>
            </c:spPr>
          </c:marker>
          <c:xVal>
            <c:numRef>
              <c:f>Pagerank_dblp!$J$26:$N$26</c:f>
              <c:numCache>
                <c:formatCode>General</c:formatCode>
                <c:ptCount val="5"/>
                <c:pt idx="0">
                  <c:v>46.45349216461182</c:v>
                </c:pt>
                <c:pt idx="1">
                  <c:v>85.29353523254395</c:v>
                </c:pt>
                <c:pt idx="2">
                  <c:v>111.0931625366211</c:v>
                </c:pt>
                <c:pt idx="3">
                  <c:v>116.7328939437866</c:v>
                </c:pt>
                <c:pt idx="4">
                  <c:v>116.9218969345093</c:v>
                </c:pt>
              </c:numCache>
            </c:numRef>
          </c:xVal>
          <c:yVal>
            <c:numRef>
              <c:f>Pagerank_dblp!$J$28:$N$28</c:f>
              <c:numCache>
                <c:formatCode>General</c:formatCode>
                <c:ptCount val="5"/>
                <c:pt idx="0">
                  <c:v>1.72645</c:v>
                </c:pt>
                <c:pt idx="1">
                  <c:v>3.810222222222222</c:v>
                </c:pt>
                <c:pt idx="2">
                  <c:v>5.13916111111111</c:v>
                </c:pt>
                <c:pt idx="3">
                  <c:v>5.330138888888888</c:v>
                </c:pt>
                <c:pt idx="4">
                  <c:v>5.26866111111111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Pagerank_dblp!$I$29</c:f>
              <c:strCache>
                <c:ptCount val="1"/>
                <c:pt idx="0">
                  <c:v>MGC-E2D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11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  <a:prstDash val="dash"/>
              </a:ln>
            </c:spPr>
          </c:marker>
          <c:xVal>
            <c:numRef>
              <c:f>Pagerank_dblp!$J$26:$N$26</c:f>
              <c:numCache>
                <c:formatCode>General</c:formatCode>
                <c:ptCount val="5"/>
                <c:pt idx="0">
                  <c:v>46.45349216461182</c:v>
                </c:pt>
                <c:pt idx="1">
                  <c:v>85.29353523254395</c:v>
                </c:pt>
                <c:pt idx="2">
                  <c:v>111.0931625366211</c:v>
                </c:pt>
                <c:pt idx="3">
                  <c:v>116.7328939437866</c:v>
                </c:pt>
                <c:pt idx="4">
                  <c:v>116.9218969345093</c:v>
                </c:pt>
              </c:numCache>
            </c:numRef>
          </c:xVal>
          <c:yVal>
            <c:numRef>
              <c:f>Pagerank_dblp!$J$29:$N$29</c:f>
              <c:numCache>
                <c:formatCode>General</c:formatCode>
                <c:ptCount val="5"/>
                <c:pt idx="0">
                  <c:v>1.517105555555556</c:v>
                </c:pt>
                <c:pt idx="1">
                  <c:v>3.559533333333333</c:v>
                </c:pt>
                <c:pt idx="2">
                  <c:v>4.959844444444444</c:v>
                </c:pt>
                <c:pt idx="3">
                  <c:v>5.181888888888889</c:v>
                </c:pt>
                <c:pt idx="4">
                  <c:v>5.234955555555556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Pagerank_dblp!$I$30</c:f>
              <c:strCache>
                <c:ptCount val="1"/>
                <c:pt idx="0">
                  <c:v>OGC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Pagerank_dblp!$J$26:$N$26</c:f>
              <c:numCache>
                <c:formatCode>General</c:formatCode>
                <c:ptCount val="5"/>
                <c:pt idx="0">
                  <c:v>46.45349216461182</c:v>
                </c:pt>
                <c:pt idx="1">
                  <c:v>85.29353523254395</c:v>
                </c:pt>
                <c:pt idx="2">
                  <c:v>111.0931625366211</c:v>
                </c:pt>
                <c:pt idx="3">
                  <c:v>116.7328939437866</c:v>
                </c:pt>
                <c:pt idx="4">
                  <c:v>116.9218969345093</c:v>
                </c:pt>
              </c:numCache>
            </c:numRef>
          </c:xVal>
          <c:yVal>
            <c:numRef>
              <c:f>Pagerank_dblp!$J$30:$N$30</c:f>
              <c:numCache>
                <c:formatCode>General</c:formatCode>
                <c:ptCount val="5"/>
                <c:pt idx="0">
                  <c:v>1.621177777777778</c:v>
                </c:pt>
                <c:pt idx="1">
                  <c:v>3.498072222222222</c:v>
                </c:pt>
                <c:pt idx="2">
                  <c:v>4.979044444444444</c:v>
                </c:pt>
                <c:pt idx="3">
                  <c:v>5.170666666666666</c:v>
                </c:pt>
                <c:pt idx="4">
                  <c:v>5.238027777777777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Pagerank_dblp!$I$31</c:f>
              <c:strCache>
                <c:ptCount val="1"/>
                <c:pt idx="0">
                  <c:v>MGC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11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Pagerank_dblp!$J$26:$N$26</c:f>
              <c:numCache>
                <c:formatCode>General</c:formatCode>
                <c:ptCount val="5"/>
                <c:pt idx="0">
                  <c:v>46.45349216461182</c:v>
                </c:pt>
                <c:pt idx="1">
                  <c:v>85.29353523254395</c:v>
                </c:pt>
                <c:pt idx="2">
                  <c:v>111.0931625366211</c:v>
                </c:pt>
                <c:pt idx="3">
                  <c:v>116.7328939437866</c:v>
                </c:pt>
                <c:pt idx="4">
                  <c:v>116.9218969345093</c:v>
                </c:pt>
              </c:numCache>
            </c:numRef>
          </c:xVal>
          <c:yVal>
            <c:numRef>
              <c:f>Pagerank_dblp!$J$31:$N$31</c:f>
              <c:numCache>
                <c:formatCode>General</c:formatCode>
                <c:ptCount val="5"/>
                <c:pt idx="0">
                  <c:v>1.2758</c:v>
                </c:pt>
                <c:pt idx="1">
                  <c:v>2.221355555555556</c:v>
                </c:pt>
                <c:pt idx="2">
                  <c:v>3.448555555555556</c:v>
                </c:pt>
                <c:pt idx="3">
                  <c:v>3.7659</c:v>
                </c:pt>
                <c:pt idx="4">
                  <c:v>3.6338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Pagerank_dblp!$I$32</c:f>
              <c:strCache>
                <c:ptCount val="1"/>
                <c:pt idx="0">
                  <c:v>SG</c:v>
                </c:pt>
              </c:strCache>
            </c:strRef>
          </c:tx>
          <c:marker>
            <c:symbol val="star"/>
            <c:size val="11"/>
          </c:marker>
          <c:xVal>
            <c:numRef>
              <c:f>Pagerank_dblp!$J$26:$N$26</c:f>
              <c:numCache>
                <c:formatCode>General</c:formatCode>
                <c:ptCount val="5"/>
                <c:pt idx="0">
                  <c:v>46.45349216461182</c:v>
                </c:pt>
                <c:pt idx="1">
                  <c:v>85.29353523254395</c:v>
                </c:pt>
                <c:pt idx="2">
                  <c:v>111.0931625366211</c:v>
                </c:pt>
                <c:pt idx="3">
                  <c:v>116.7328939437866</c:v>
                </c:pt>
                <c:pt idx="4">
                  <c:v>116.9218969345093</c:v>
                </c:pt>
              </c:numCache>
            </c:numRef>
          </c:xVal>
          <c:yVal>
            <c:numRef>
              <c:f>Pagerank_dblp!$J$32:$N$32</c:f>
              <c:numCache>
                <c:formatCode>General</c:formatCode>
                <c:ptCount val="5"/>
                <c:pt idx="0">
                  <c:v>0.909505555555556</c:v>
                </c:pt>
                <c:pt idx="1">
                  <c:v>1.296472222222222</c:v>
                </c:pt>
                <c:pt idx="2">
                  <c:v>1.633127777777777</c:v>
                </c:pt>
                <c:pt idx="3">
                  <c:v>1.986838888888889</c:v>
                </c:pt>
                <c:pt idx="4">
                  <c:v>2.722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Pagerank_dblp!$I$33</c:f>
              <c:strCache>
                <c:ptCount val="1"/>
                <c:pt idx="0">
                  <c:v>SG-E2D</c:v>
                </c:pt>
              </c:strCache>
            </c:strRef>
          </c:tx>
          <c:spPr>
            <a:ln>
              <a:prstDash val="sysDot"/>
            </a:ln>
          </c:spPr>
          <c:marker>
            <c:symbol val="circle"/>
            <c:size val="11"/>
            <c:spPr>
              <a:solidFill>
                <a:srgbClr val="FFCC66"/>
              </a:solidFill>
            </c:spPr>
          </c:marker>
          <c:xVal>
            <c:numRef>
              <c:f>Pagerank_dblp!$J$26:$N$26</c:f>
              <c:numCache>
                <c:formatCode>General</c:formatCode>
                <c:ptCount val="5"/>
                <c:pt idx="0">
                  <c:v>46.45349216461182</c:v>
                </c:pt>
                <c:pt idx="1">
                  <c:v>85.29353523254395</c:v>
                </c:pt>
                <c:pt idx="2">
                  <c:v>111.0931625366211</c:v>
                </c:pt>
                <c:pt idx="3">
                  <c:v>116.7328939437866</c:v>
                </c:pt>
                <c:pt idx="4">
                  <c:v>116.9218969345093</c:v>
                </c:pt>
              </c:numCache>
            </c:numRef>
          </c:xVal>
          <c:yVal>
            <c:numRef>
              <c:f>Pagerank_dblp!$J$33:$N$33</c:f>
              <c:numCache>
                <c:formatCode>General</c:formatCode>
                <c:ptCount val="5"/>
                <c:pt idx="0">
                  <c:v>0.664044444444444</c:v>
                </c:pt>
                <c:pt idx="1">
                  <c:v>1.128938888888889</c:v>
                </c:pt>
                <c:pt idx="2">
                  <c:v>1.408205555555555</c:v>
                </c:pt>
                <c:pt idx="3">
                  <c:v>1.920805555555556</c:v>
                </c:pt>
                <c:pt idx="4">
                  <c:v>2.422244444444444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039160"/>
        <c:axId val="-2078030488"/>
      </c:scatterChart>
      <c:valAx>
        <c:axId val="-2105039160"/>
        <c:scaling>
          <c:orientation val="minMax"/>
          <c:max val="1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Data size,</a:t>
                </a:r>
                <a:r>
                  <a:rPr lang="en-US" sz="1200" baseline="0"/>
                  <a:t> MB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13239282589676"/>
              <c:y val="0.92719214941437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8030488"/>
        <c:crosses val="autoZero"/>
        <c:crossBetween val="midCat"/>
      </c:valAx>
      <c:valAx>
        <c:axId val="-2078030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PageRank time, min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039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2068241469816"/>
          <c:y val="0.119148701497783"/>
          <c:w val="0.219042869641295"/>
          <c:h val="0.476802312104149"/>
        </c:manualLayout>
      </c:layout>
      <c:overlay val="0"/>
      <c:spPr>
        <a:solidFill>
          <a:schemeClr val="bg1">
            <a:alpha val="50000"/>
          </a:schemeClr>
        </a:solidFill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858923884514"/>
          <c:y val="0.109970674486804"/>
          <c:w val="0.826675853018373"/>
          <c:h val="0.74036080900444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ComplexQuery_ngrams!$J$13</c:f>
              <c:strCache>
                <c:ptCount val="1"/>
                <c:pt idx="0">
                  <c:v>OGC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11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ComplexQuery_ngrams!$I$14:$I$17</c:f>
              <c:numCache>
                <c:formatCode>General</c:formatCode>
                <c:ptCount val="4"/>
                <c:pt idx="0">
                  <c:v>3.5205</c:v>
                </c:pt>
                <c:pt idx="1">
                  <c:v>6.404199999999999</c:v>
                </c:pt>
                <c:pt idx="2">
                  <c:v>10.9887</c:v>
                </c:pt>
                <c:pt idx="3">
                  <c:v>13.5379</c:v>
                </c:pt>
              </c:numCache>
            </c:numRef>
          </c:xVal>
          <c:yVal>
            <c:numRef>
              <c:f>ComplexQuery_ngrams!$J$14:$J$17</c:f>
              <c:numCache>
                <c:formatCode>General</c:formatCode>
                <c:ptCount val="4"/>
                <c:pt idx="0">
                  <c:v>6.414955555555555</c:v>
                </c:pt>
                <c:pt idx="1">
                  <c:v>10.45147777777778</c:v>
                </c:pt>
                <c:pt idx="2">
                  <c:v>25.88439444444445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ComplexQuery_ngrams!$K$13</c:f>
              <c:strCache>
                <c:ptCount val="1"/>
                <c:pt idx="0">
                  <c:v>SG-E2D</c:v>
                </c:pt>
              </c:strCache>
            </c:strRef>
          </c:tx>
          <c:spPr>
            <a:ln>
              <a:solidFill>
                <a:srgbClr val="FF8000"/>
              </a:solidFill>
              <a:prstDash val="sysDot"/>
            </a:ln>
          </c:spPr>
          <c:marker>
            <c:symbol val="circle"/>
            <c:size val="11"/>
            <c:spPr>
              <a:solidFill>
                <a:srgbClr val="FFCC66"/>
              </a:solidFill>
              <a:ln>
                <a:solidFill>
                  <a:srgbClr val="FF8000"/>
                </a:solidFill>
              </a:ln>
            </c:spPr>
          </c:marker>
          <c:xVal>
            <c:numRef>
              <c:f>ComplexQuery_ngrams!$I$14:$I$17</c:f>
              <c:numCache>
                <c:formatCode>General</c:formatCode>
                <c:ptCount val="4"/>
                <c:pt idx="0">
                  <c:v>3.5205</c:v>
                </c:pt>
                <c:pt idx="1">
                  <c:v>6.404199999999999</c:v>
                </c:pt>
                <c:pt idx="2">
                  <c:v>10.9887</c:v>
                </c:pt>
                <c:pt idx="3">
                  <c:v>13.5379</c:v>
                </c:pt>
              </c:numCache>
            </c:numRef>
          </c:xVal>
          <c:yVal>
            <c:numRef>
              <c:f>ComplexQuery_ngrams!$K$14:$K$17</c:f>
              <c:numCache>
                <c:formatCode>General</c:formatCode>
                <c:ptCount val="4"/>
                <c:pt idx="0">
                  <c:v>5.099044444444444</c:v>
                </c:pt>
                <c:pt idx="1">
                  <c:v>9.46402222222222</c:v>
                </c:pt>
                <c:pt idx="2">
                  <c:v>15.94518888888889</c:v>
                </c:pt>
                <c:pt idx="3">
                  <c:v>18.41040833333333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ComplexQuery_ngrams!$L$13</c:f>
              <c:strCache>
                <c:ptCount val="1"/>
                <c:pt idx="0">
                  <c:v>OGC-E2D</c:v>
                </c:pt>
              </c:strCache>
            </c:strRef>
          </c:tx>
          <c:spPr>
            <a:ln>
              <a:solidFill>
                <a:schemeClr val="accent4"/>
              </a:solidFill>
              <a:prstDash val="lgDash"/>
            </a:ln>
          </c:spPr>
          <c:marker>
            <c:symbol val="x"/>
            <c:size val="11"/>
            <c:spPr>
              <a:ln>
                <a:solidFill>
                  <a:schemeClr val="accent4"/>
                </a:solidFill>
              </a:ln>
            </c:spPr>
          </c:marker>
          <c:xVal>
            <c:numRef>
              <c:f>ComplexQuery_ngrams!$I$14:$I$17</c:f>
              <c:numCache>
                <c:formatCode>General</c:formatCode>
                <c:ptCount val="4"/>
                <c:pt idx="0">
                  <c:v>3.5205</c:v>
                </c:pt>
                <c:pt idx="1">
                  <c:v>6.404199999999999</c:v>
                </c:pt>
                <c:pt idx="2">
                  <c:v>10.9887</c:v>
                </c:pt>
                <c:pt idx="3">
                  <c:v>13.5379</c:v>
                </c:pt>
              </c:numCache>
            </c:numRef>
          </c:xVal>
          <c:yVal>
            <c:numRef>
              <c:f>ComplexQuery_ngrams!$L$14:$L$17</c:f>
              <c:numCache>
                <c:formatCode>General</c:formatCode>
                <c:ptCount val="4"/>
                <c:pt idx="0">
                  <c:v>4.951383333333334</c:v>
                </c:pt>
                <c:pt idx="1">
                  <c:v>8.30801111111111</c:v>
                </c:pt>
                <c:pt idx="2">
                  <c:v>14.26661666666667</c:v>
                </c:pt>
                <c:pt idx="3">
                  <c:v>18.2043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ComplexQuery_ngrams!$M$13</c:f>
              <c:strCache>
                <c:ptCount val="1"/>
                <c:pt idx="0">
                  <c:v>SG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tar"/>
            <c:size val="11"/>
            <c:spPr>
              <a:ln>
                <a:solidFill>
                  <a:schemeClr val="accent5"/>
                </a:solidFill>
              </a:ln>
            </c:spPr>
          </c:marker>
          <c:xVal>
            <c:numRef>
              <c:f>ComplexQuery_ngrams!$I$14:$I$17</c:f>
              <c:numCache>
                <c:formatCode>General</c:formatCode>
                <c:ptCount val="4"/>
                <c:pt idx="0">
                  <c:v>3.5205</c:v>
                </c:pt>
                <c:pt idx="1">
                  <c:v>6.404199999999999</c:v>
                </c:pt>
                <c:pt idx="2">
                  <c:v>10.9887</c:v>
                </c:pt>
                <c:pt idx="3">
                  <c:v>13.5379</c:v>
                </c:pt>
              </c:numCache>
            </c:numRef>
          </c:xVal>
          <c:yVal>
            <c:numRef>
              <c:f>ComplexQuery_ngrams!$M$14:$M$17</c:f>
              <c:numCache>
                <c:formatCode>General</c:formatCode>
                <c:ptCount val="4"/>
                <c:pt idx="0">
                  <c:v>4.165894444444445</c:v>
                </c:pt>
                <c:pt idx="1">
                  <c:v>7.732072222222222</c:v>
                </c:pt>
                <c:pt idx="2">
                  <c:v>12.09762777777778</c:v>
                </c:pt>
                <c:pt idx="3">
                  <c:v>16.12518333333333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801080"/>
        <c:axId val="-2099621928"/>
      </c:scatterChart>
      <c:valAx>
        <c:axId val="-209980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Data size, GB</a:t>
                </a:r>
              </a:p>
            </c:rich>
          </c:tx>
          <c:layout>
            <c:manualLayout>
              <c:xMode val="edge"/>
              <c:yMode val="edge"/>
              <c:x val="0.462842738407699"/>
              <c:y val="0.9169110459433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9621928"/>
        <c:crosses val="autoZero"/>
        <c:crossBetween val="midCat"/>
        <c:majorUnit val="3.0"/>
      </c:valAx>
      <c:valAx>
        <c:axId val="-2099621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Time,</a:t>
                </a:r>
                <a:r>
                  <a:rPr lang="en-US" sz="1200" baseline="0"/>
                  <a:t> min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0170463692038495"/>
              <c:y val="0.3668274053719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980108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38888888888889"/>
          <c:y val="0.122182262041292"/>
          <c:w val="0.213685258092738"/>
          <c:h val="0.327189856399915"/>
        </c:manualLayout>
      </c:layout>
      <c:overlay val="1"/>
      <c:spPr>
        <a:solidFill>
          <a:schemeClr val="bg1">
            <a:alpha val="50000"/>
          </a:schemeClr>
        </a:solidFill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Load!$H$72</c:f>
              <c:strCache>
                <c:ptCount val="1"/>
                <c:pt idx="0">
                  <c:v>OG</c:v>
                </c:pt>
              </c:strCache>
            </c:strRef>
          </c:tx>
          <c:xVal>
            <c:numRef>
              <c:f>Load!$I$71:$R$71</c:f>
              <c:numCache>
                <c:formatCode>General</c:formatCode>
                <c:ptCount val="10"/>
                <c:pt idx="0">
                  <c:v>0.0552</c:v>
                </c:pt>
                <c:pt idx="1">
                  <c:v>0.103</c:v>
                </c:pt>
                <c:pt idx="2">
                  <c:v>0.2567</c:v>
                </c:pt>
                <c:pt idx="3">
                  <c:v>0.4966</c:v>
                </c:pt>
                <c:pt idx="4">
                  <c:v>1.0537</c:v>
                </c:pt>
                <c:pt idx="5">
                  <c:v>1.9931</c:v>
                </c:pt>
                <c:pt idx="6">
                  <c:v>5.0171</c:v>
                </c:pt>
                <c:pt idx="7">
                  <c:v>10.0084</c:v>
                </c:pt>
                <c:pt idx="8">
                  <c:v>20.0059</c:v>
                </c:pt>
                <c:pt idx="9">
                  <c:v>29.9557</c:v>
                </c:pt>
              </c:numCache>
            </c:numRef>
          </c:xVal>
          <c:yVal>
            <c:numRef>
              <c:f>Load!$I$72:$R$72</c:f>
              <c:numCache>
                <c:formatCode>General</c:formatCode>
                <c:ptCount val="10"/>
                <c:pt idx="0">
                  <c:v>0.400466666666667</c:v>
                </c:pt>
                <c:pt idx="1">
                  <c:v>0.46084</c:v>
                </c:pt>
                <c:pt idx="2">
                  <c:v>0.491053333333333</c:v>
                </c:pt>
                <c:pt idx="3">
                  <c:v>0.700996666666667</c:v>
                </c:pt>
                <c:pt idx="4">
                  <c:v>1.205596666666666</c:v>
                </c:pt>
                <c:pt idx="5">
                  <c:v>1.975903333333333</c:v>
                </c:pt>
                <c:pt idx="6">
                  <c:v>6.083083333333333</c:v>
                </c:pt>
                <c:pt idx="7">
                  <c:v>13.17238</c:v>
                </c:pt>
                <c:pt idx="8">
                  <c:v>26.62276333333334</c:v>
                </c:pt>
                <c:pt idx="9">
                  <c:v>46.35402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Load!$H$73</c:f>
              <c:strCache>
                <c:ptCount val="1"/>
                <c:pt idx="0">
                  <c:v>OGC</c:v>
                </c:pt>
              </c:strCache>
            </c:strRef>
          </c:tx>
          <c:xVal>
            <c:numRef>
              <c:f>Load!$I$71:$R$71</c:f>
              <c:numCache>
                <c:formatCode>General</c:formatCode>
                <c:ptCount val="10"/>
                <c:pt idx="0">
                  <c:v>0.0552</c:v>
                </c:pt>
                <c:pt idx="1">
                  <c:v>0.103</c:v>
                </c:pt>
                <c:pt idx="2">
                  <c:v>0.2567</c:v>
                </c:pt>
                <c:pt idx="3">
                  <c:v>0.4966</c:v>
                </c:pt>
                <c:pt idx="4">
                  <c:v>1.0537</c:v>
                </c:pt>
                <c:pt idx="5">
                  <c:v>1.9931</c:v>
                </c:pt>
                <c:pt idx="6">
                  <c:v>5.0171</c:v>
                </c:pt>
                <c:pt idx="7">
                  <c:v>10.0084</c:v>
                </c:pt>
                <c:pt idx="8">
                  <c:v>20.0059</c:v>
                </c:pt>
                <c:pt idx="9">
                  <c:v>29.9557</c:v>
                </c:pt>
              </c:numCache>
            </c:numRef>
          </c:xVal>
          <c:yVal>
            <c:numRef>
              <c:f>Load!$I$73:$R$73</c:f>
              <c:numCache>
                <c:formatCode>General</c:formatCode>
                <c:ptCount val="10"/>
                <c:pt idx="0">
                  <c:v>0.359253333333333</c:v>
                </c:pt>
                <c:pt idx="1">
                  <c:v>0.441776666666667</c:v>
                </c:pt>
                <c:pt idx="2">
                  <c:v>0.47875</c:v>
                </c:pt>
                <c:pt idx="3">
                  <c:v>0.70903</c:v>
                </c:pt>
                <c:pt idx="4">
                  <c:v>1.183346666666667</c:v>
                </c:pt>
                <c:pt idx="5">
                  <c:v>1.949546666666667</c:v>
                </c:pt>
                <c:pt idx="6">
                  <c:v>4.7837</c:v>
                </c:pt>
                <c:pt idx="7">
                  <c:v>9.82894</c:v>
                </c:pt>
                <c:pt idx="8">
                  <c:v>20.02474333333334</c:v>
                </c:pt>
                <c:pt idx="9">
                  <c:v>31.01482777777778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Load!$H$74</c:f>
              <c:strCache>
                <c:ptCount val="1"/>
                <c:pt idx="0">
                  <c:v>MGC</c:v>
                </c:pt>
              </c:strCache>
            </c:strRef>
          </c:tx>
          <c:xVal>
            <c:numRef>
              <c:f>Load!$I$71:$R$71</c:f>
              <c:numCache>
                <c:formatCode>General</c:formatCode>
                <c:ptCount val="10"/>
                <c:pt idx="0">
                  <c:v>0.0552</c:v>
                </c:pt>
                <c:pt idx="1">
                  <c:v>0.103</c:v>
                </c:pt>
                <c:pt idx="2">
                  <c:v>0.2567</c:v>
                </c:pt>
                <c:pt idx="3">
                  <c:v>0.4966</c:v>
                </c:pt>
                <c:pt idx="4">
                  <c:v>1.0537</c:v>
                </c:pt>
                <c:pt idx="5">
                  <c:v>1.9931</c:v>
                </c:pt>
                <c:pt idx="6">
                  <c:v>5.0171</c:v>
                </c:pt>
                <c:pt idx="7">
                  <c:v>10.0084</c:v>
                </c:pt>
                <c:pt idx="8">
                  <c:v>20.0059</c:v>
                </c:pt>
                <c:pt idx="9">
                  <c:v>29.9557</c:v>
                </c:pt>
              </c:numCache>
            </c:numRef>
          </c:xVal>
          <c:yVal>
            <c:numRef>
              <c:f>Load!$I$74:$R$74</c:f>
              <c:numCache>
                <c:formatCode>General</c:formatCode>
                <c:ptCount val="10"/>
                <c:pt idx="0">
                  <c:v>0.267806666666667</c:v>
                </c:pt>
                <c:pt idx="1">
                  <c:v>0.32859</c:v>
                </c:pt>
                <c:pt idx="2">
                  <c:v>0.3316</c:v>
                </c:pt>
                <c:pt idx="3">
                  <c:v>0.446126666666667</c:v>
                </c:pt>
                <c:pt idx="4">
                  <c:v>0.6572</c:v>
                </c:pt>
                <c:pt idx="5">
                  <c:v>1.02132</c:v>
                </c:pt>
                <c:pt idx="6">
                  <c:v>2.160116666666666</c:v>
                </c:pt>
                <c:pt idx="7">
                  <c:v>7.35466</c:v>
                </c:pt>
                <c:pt idx="8">
                  <c:v>17.30277</c:v>
                </c:pt>
                <c:pt idx="9">
                  <c:v>25.93021333333333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Load!$H$75</c:f>
              <c:strCache>
                <c:ptCount val="1"/>
                <c:pt idx="0">
                  <c:v>MG</c:v>
                </c:pt>
              </c:strCache>
            </c:strRef>
          </c:tx>
          <c:xVal>
            <c:numRef>
              <c:f>Load!$I$71:$R$71</c:f>
              <c:numCache>
                <c:formatCode>General</c:formatCode>
                <c:ptCount val="10"/>
                <c:pt idx="0">
                  <c:v>0.0552</c:v>
                </c:pt>
                <c:pt idx="1">
                  <c:v>0.103</c:v>
                </c:pt>
                <c:pt idx="2">
                  <c:v>0.2567</c:v>
                </c:pt>
                <c:pt idx="3">
                  <c:v>0.4966</c:v>
                </c:pt>
                <c:pt idx="4">
                  <c:v>1.0537</c:v>
                </c:pt>
                <c:pt idx="5">
                  <c:v>1.9931</c:v>
                </c:pt>
                <c:pt idx="6">
                  <c:v>5.0171</c:v>
                </c:pt>
                <c:pt idx="7">
                  <c:v>10.0084</c:v>
                </c:pt>
                <c:pt idx="8">
                  <c:v>20.0059</c:v>
                </c:pt>
                <c:pt idx="9">
                  <c:v>29.9557</c:v>
                </c:pt>
              </c:numCache>
            </c:numRef>
          </c:xVal>
          <c:yVal>
            <c:numRef>
              <c:f>Load!$I$75:$R$75</c:f>
              <c:numCache>
                <c:formatCode>General</c:formatCode>
                <c:ptCount val="10"/>
                <c:pt idx="0">
                  <c:v>0.244556666666667</c:v>
                </c:pt>
                <c:pt idx="1">
                  <c:v>0.287623333333333</c:v>
                </c:pt>
                <c:pt idx="2">
                  <c:v>0.346213333333333</c:v>
                </c:pt>
                <c:pt idx="3">
                  <c:v>0.448223333333333</c:v>
                </c:pt>
                <c:pt idx="4">
                  <c:v>0.66829</c:v>
                </c:pt>
                <c:pt idx="5">
                  <c:v>1.027873333333333</c:v>
                </c:pt>
                <c:pt idx="6">
                  <c:v>2.165953333333333</c:v>
                </c:pt>
                <c:pt idx="7">
                  <c:v>7.34363</c:v>
                </c:pt>
                <c:pt idx="8">
                  <c:v>17.49687</c:v>
                </c:pt>
                <c:pt idx="9">
                  <c:v>25.55158666666666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Load!$H$76</c:f>
              <c:strCache>
                <c:ptCount val="1"/>
                <c:pt idx="0">
                  <c:v>SG</c:v>
                </c:pt>
              </c:strCache>
            </c:strRef>
          </c:tx>
          <c:xVal>
            <c:numRef>
              <c:f>Load!$I$71:$R$71</c:f>
              <c:numCache>
                <c:formatCode>General</c:formatCode>
                <c:ptCount val="10"/>
                <c:pt idx="0">
                  <c:v>0.0552</c:v>
                </c:pt>
                <c:pt idx="1">
                  <c:v>0.103</c:v>
                </c:pt>
                <c:pt idx="2">
                  <c:v>0.2567</c:v>
                </c:pt>
                <c:pt idx="3">
                  <c:v>0.4966</c:v>
                </c:pt>
                <c:pt idx="4">
                  <c:v>1.0537</c:v>
                </c:pt>
                <c:pt idx="5">
                  <c:v>1.9931</c:v>
                </c:pt>
                <c:pt idx="6">
                  <c:v>5.0171</c:v>
                </c:pt>
                <c:pt idx="7">
                  <c:v>10.0084</c:v>
                </c:pt>
                <c:pt idx="8">
                  <c:v>20.0059</c:v>
                </c:pt>
                <c:pt idx="9">
                  <c:v>29.9557</c:v>
                </c:pt>
              </c:numCache>
            </c:numRef>
          </c:xVal>
          <c:yVal>
            <c:numRef>
              <c:f>Load!$I$76:$R$76</c:f>
              <c:numCache>
                <c:formatCode>General</c:formatCode>
                <c:ptCount val="10"/>
                <c:pt idx="0">
                  <c:v>0.25663</c:v>
                </c:pt>
                <c:pt idx="1">
                  <c:v>0.258283333333333</c:v>
                </c:pt>
                <c:pt idx="2">
                  <c:v>0.312203333333333</c:v>
                </c:pt>
                <c:pt idx="3">
                  <c:v>0.366896666666667</c:v>
                </c:pt>
                <c:pt idx="4">
                  <c:v>0.521876666666667</c:v>
                </c:pt>
                <c:pt idx="5">
                  <c:v>0.726653333333333</c:v>
                </c:pt>
                <c:pt idx="6">
                  <c:v>1.47779</c:v>
                </c:pt>
                <c:pt idx="7">
                  <c:v>2.666943333333334</c:v>
                </c:pt>
                <c:pt idx="8">
                  <c:v>5.14462</c:v>
                </c:pt>
                <c:pt idx="9">
                  <c:v>7.556999999999999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03368"/>
        <c:axId val="-2084885544"/>
      </c:scatterChart>
      <c:valAx>
        <c:axId val="-208500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Data size, GB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885544"/>
        <c:crosses val="autoZero"/>
        <c:crossBetween val="midCat"/>
      </c:valAx>
      <c:valAx>
        <c:axId val="-2084885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Load time,</a:t>
                </a:r>
                <a:r>
                  <a:rPr lang="en-US" sz="1200" baseline="0"/>
                  <a:t> min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003368"/>
        <c:crosses val="autoZero"/>
        <c:crossBetween val="midCat"/>
        <c:majorUnit val="10.0"/>
      </c:valAx>
    </c:plotArea>
    <c:legend>
      <c:legendPos val="l"/>
      <c:layout>
        <c:manualLayout>
          <c:xMode val="edge"/>
          <c:yMode val="edge"/>
          <c:x val="0.147222222222222"/>
          <c:y val="0.0638549868766404"/>
          <c:w val="0.144973315835521"/>
          <c:h val="0.464882254301546"/>
        </c:manualLayout>
      </c:layout>
      <c:overlay val="1"/>
      <c:spPr>
        <a:solidFill>
          <a:schemeClr val="bg1">
            <a:alpha val="50000"/>
          </a:schemeClr>
        </a:solidFill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766185476815"/>
          <c:y val="0.0910891089108911"/>
          <c:w val="0.821913385826772"/>
          <c:h val="0.7689243003040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'Aggregate E warm start'!$R$27</c:f>
              <c:strCache>
                <c:ptCount val="1"/>
                <c:pt idx="0">
                  <c:v>SG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tar"/>
            <c:size val="11"/>
            <c:spPr>
              <a:ln>
                <a:solidFill>
                  <a:schemeClr val="accent5"/>
                </a:solidFill>
              </a:ln>
            </c:spPr>
          </c:marker>
          <c:xVal>
            <c:numRef>
              <c:f>'Aggregate E warm start'!$S$26:$W$26</c:f>
              <c:numCache>
                <c:formatCode>General</c:formatCode>
                <c:ptCount val="5"/>
                <c:pt idx="0">
                  <c:v>1.965</c:v>
                </c:pt>
                <c:pt idx="1">
                  <c:v>3.9084</c:v>
                </c:pt>
                <c:pt idx="2">
                  <c:v>7.688</c:v>
                </c:pt>
                <c:pt idx="3">
                  <c:v>14.9778</c:v>
                </c:pt>
                <c:pt idx="4">
                  <c:v>28.3738</c:v>
                </c:pt>
              </c:numCache>
            </c:numRef>
          </c:xVal>
          <c:yVal>
            <c:numRef>
              <c:f>'Aggregate E warm start'!$S$27:$W$27</c:f>
              <c:numCache>
                <c:formatCode>#,##0</c:formatCode>
                <c:ptCount val="5"/>
                <c:pt idx="0">
                  <c:v>0.977122222222222</c:v>
                </c:pt>
                <c:pt idx="1">
                  <c:v>1.686516666666666</c:v>
                </c:pt>
                <c:pt idx="2">
                  <c:v>3.080655555555556</c:v>
                </c:pt>
                <c:pt idx="3">
                  <c:v>8.01565</c:v>
                </c:pt>
                <c:pt idx="4">
                  <c:v>17.3198888888889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'Aggregate E warm start'!$R$28</c:f>
              <c:strCache>
                <c:ptCount val="1"/>
                <c:pt idx="0">
                  <c:v>MGC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1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'Aggregate E warm start'!$S$26:$W$26</c:f>
              <c:numCache>
                <c:formatCode>General</c:formatCode>
                <c:ptCount val="5"/>
                <c:pt idx="0">
                  <c:v>1.965</c:v>
                </c:pt>
                <c:pt idx="1">
                  <c:v>3.9084</c:v>
                </c:pt>
                <c:pt idx="2">
                  <c:v>7.688</c:v>
                </c:pt>
                <c:pt idx="3">
                  <c:v>14.9778</c:v>
                </c:pt>
                <c:pt idx="4">
                  <c:v>28.3738</c:v>
                </c:pt>
              </c:numCache>
            </c:numRef>
          </c:xVal>
          <c:yVal>
            <c:numRef>
              <c:f>'Aggregate E warm start'!$S$28:$W$28</c:f>
              <c:numCache>
                <c:formatCode>#,##0</c:formatCode>
                <c:ptCount val="5"/>
                <c:pt idx="0">
                  <c:v>0.411533333333333</c:v>
                </c:pt>
                <c:pt idx="1">
                  <c:v>1.29245</c:v>
                </c:pt>
                <c:pt idx="2">
                  <c:v>2.145411111111111</c:v>
                </c:pt>
                <c:pt idx="3">
                  <c:v>8.162633333333333</c:v>
                </c:pt>
                <c:pt idx="4">
                  <c:v>18.04697222222222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'Aggregate E warm start'!$R$29</c:f>
              <c:strCache>
                <c:ptCount val="1"/>
                <c:pt idx="0">
                  <c:v>OGC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1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'Aggregate E warm start'!$S$26:$W$26</c:f>
              <c:numCache>
                <c:formatCode>General</c:formatCode>
                <c:ptCount val="5"/>
                <c:pt idx="0">
                  <c:v>1.965</c:v>
                </c:pt>
                <c:pt idx="1">
                  <c:v>3.9084</c:v>
                </c:pt>
                <c:pt idx="2">
                  <c:v>7.688</c:v>
                </c:pt>
                <c:pt idx="3">
                  <c:v>14.9778</c:v>
                </c:pt>
                <c:pt idx="4">
                  <c:v>28.3738</c:v>
                </c:pt>
              </c:numCache>
            </c:numRef>
          </c:xVal>
          <c:yVal>
            <c:numRef>
              <c:f>'Aggregate E warm start'!$S$29:$W$29</c:f>
              <c:numCache>
                <c:formatCode>#,##0</c:formatCode>
                <c:ptCount val="5"/>
                <c:pt idx="0">
                  <c:v>0.04255</c:v>
                </c:pt>
                <c:pt idx="1">
                  <c:v>0.306811111111111</c:v>
                </c:pt>
                <c:pt idx="2">
                  <c:v>0.140066666666667</c:v>
                </c:pt>
                <c:pt idx="3">
                  <c:v>0.311077777777778</c:v>
                </c:pt>
                <c:pt idx="4">
                  <c:v>0.824338888888889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599544"/>
        <c:axId val="-2083093080"/>
      </c:scatterChart>
      <c:valAx>
        <c:axId val="-208759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Data size, GB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3093080"/>
        <c:crosses val="autoZero"/>
        <c:crossBetween val="midCat"/>
      </c:valAx>
      <c:valAx>
        <c:axId val="-2083093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Aggregation time, min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-2087599544"/>
        <c:crosses val="autoZero"/>
        <c:crossBetween val="midCat"/>
        <c:majorUnit val="4.0"/>
      </c:valAx>
    </c:plotArea>
    <c:legend>
      <c:legendPos val="l"/>
      <c:layout>
        <c:manualLayout>
          <c:xMode val="edge"/>
          <c:yMode val="edge"/>
          <c:x val="0.141666666666667"/>
          <c:y val="0.115348873470024"/>
          <c:w val="0.144973315835521"/>
          <c:h val="0.238608871910813"/>
        </c:manualLayout>
      </c:layout>
      <c:overlay val="1"/>
      <c:spPr>
        <a:solidFill>
          <a:schemeClr val="bg1">
            <a:alpha val="50000"/>
          </a:schemeClr>
        </a:solidFill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'Aggregate E warm start'!$J$44</c:f>
              <c:strCache>
                <c:ptCount val="1"/>
                <c:pt idx="0">
                  <c:v>None</c:v>
                </c:pt>
              </c:strCache>
            </c:strRef>
          </c:tx>
          <c:invertIfNegative val="0"/>
          <c:cat>
            <c:strRef>
              <c:f>'Aggregate E warm start'!$K$43:$M$43</c:f>
              <c:strCache>
                <c:ptCount val="3"/>
                <c:pt idx="0">
                  <c:v>MGC</c:v>
                </c:pt>
                <c:pt idx="1">
                  <c:v>OGC</c:v>
                </c:pt>
                <c:pt idx="2">
                  <c:v>SG</c:v>
                </c:pt>
              </c:strCache>
            </c:strRef>
          </c:cat>
          <c:val>
            <c:numRef>
              <c:f>'Aggregate E warm start'!$K$44:$M$44</c:f>
              <c:numCache>
                <c:formatCode>General</c:formatCode>
                <c:ptCount val="3"/>
                <c:pt idx="0">
                  <c:v>15.14987222222222</c:v>
                </c:pt>
                <c:pt idx="1">
                  <c:v>0.311077777777778</c:v>
                </c:pt>
                <c:pt idx="2">
                  <c:v>9.776372222222221</c:v>
                </c:pt>
              </c:numCache>
            </c:numRef>
          </c:val>
        </c:ser>
        <c:ser>
          <c:idx val="1"/>
          <c:order val="1"/>
          <c:tx>
            <c:strRef>
              <c:f>'Aggregate E warm start'!$J$45</c:f>
              <c:strCache>
                <c:ptCount val="1"/>
                <c:pt idx="0">
                  <c:v>E2D</c:v>
                </c:pt>
              </c:strCache>
            </c:strRef>
          </c:tx>
          <c:invertIfNegative val="0"/>
          <c:cat>
            <c:strRef>
              <c:f>'Aggregate E warm start'!$K$43:$M$43</c:f>
              <c:strCache>
                <c:ptCount val="3"/>
                <c:pt idx="0">
                  <c:v>MGC</c:v>
                </c:pt>
                <c:pt idx="1">
                  <c:v>OGC</c:v>
                </c:pt>
                <c:pt idx="2">
                  <c:v>SG</c:v>
                </c:pt>
              </c:strCache>
            </c:strRef>
          </c:cat>
          <c:val>
            <c:numRef>
              <c:f>'Aggregate E warm start'!$K$45:$M$45</c:f>
              <c:numCache>
                <c:formatCode>General</c:formatCode>
                <c:ptCount val="3"/>
                <c:pt idx="0">
                  <c:v>8.162633333333333</c:v>
                </c:pt>
                <c:pt idx="1">
                  <c:v>0.621627777777778</c:v>
                </c:pt>
                <c:pt idx="2">
                  <c:v>8.01565</c:v>
                </c:pt>
              </c:numCache>
            </c:numRef>
          </c:val>
        </c:ser>
        <c:ser>
          <c:idx val="2"/>
          <c:order val="2"/>
          <c:tx>
            <c:strRef>
              <c:f>'Aggregate E warm start'!$J$46</c:f>
              <c:strCache>
                <c:ptCount val="1"/>
                <c:pt idx="0">
                  <c:v>Consecutive</c:v>
                </c:pt>
              </c:strCache>
            </c:strRef>
          </c:tx>
          <c:invertIfNegative val="0"/>
          <c:cat>
            <c:strRef>
              <c:f>'Aggregate E warm start'!$K$43:$M$43</c:f>
              <c:strCache>
                <c:ptCount val="3"/>
                <c:pt idx="0">
                  <c:v>MGC</c:v>
                </c:pt>
                <c:pt idx="1">
                  <c:v>OGC</c:v>
                </c:pt>
                <c:pt idx="2">
                  <c:v>SG</c:v>
                </c:pt>
              </c:strCache>
            </c:strRef>
          </c:cat>
          <c:val>
            <c:numRef>
              <c:f>'Aggregate E warm start'!$K$46:$M$46</c:f>
              <c:numCache>
                <c:formatCode>General</c:formatCode>
                <c:ptCount val="3"/>
                <c:pt idx="0">
                  <c:v>11.58425555555555</c:v>
                </c:pt>
                <c:pt idx="2">
                  <c:v>14.69231111111111</c:v>
                </c:pt>
              </c:numCache>
            </c:numRef>
          </c:val>
        </c:ser>
        <c:ser>
          <c:idx val="3"/>
          <c:order val="3"/>
          <c:tx>
            <c:strRef>
              <c:f>'Aggregate E warm start'!$J$47</c:f>
              <c:strCache>
                <c:ptCount val="1"/>
                <c:pt idx="0">
                  <c:v>CRVC-Temporal</c:v>
                </c:pt>
              </c:strCache>
            </c:strRef>
          </c:tx>
          <c:invertIfNegative val="0"/>
          <c:cat>
            <c:strRef>
              <c:f>'Aggregate E warm start'!$K$43:$M$43</c:f>
              <c:strCache>
                <c:ptCount val="3"/>
                <c:pt idx="0">
                  <c:v>MGC</c:v>
                </c:pt>
                <c:pt idx="1">
                  <c:v>OGC</c:v>
                </c:pt>
                <c:pt idx="2">
                  <c:v>SG</c:v>
                </c:pt>
              </c:strCache>
            </c:strRef>
          </c:cat>
          <c:val>
            <c:numRef>
              <c:f>'Aggregate E warm start'!$K$47:$M$47</c:f>
              <c:numCache>
                <c:formatCode>General</c:formatCode>
                <c:ptCount val="3"/>
                <c:pt idx="0">
                  <c:v>8.065016666666666</c:v>
                </c:pt>
                <c:pt idx="2">
                  <c:v>10.44437222222222</c:v>
                </c:pt>
              </c:numCache>
            </c:numRef>
          </c:val>
        </c:ser>
        <c:ser>
          <c:idx val="4"/>
          <c:order val="4"/>
          <c:tx>
            <c:strRef>
              <c:f>'Aggregate E warm start'!$J$48</c:f>
              <c:strCache>
                <c:ptCount val="1"/>
                <c:pt idx="0">
                  <c:v>E2D-Temporal</c:v>
                </c:pt>
              </c:strCache>
            </c:strRef>
          </c:tx>
          <c:invertIfNegative val="0"/>
          <c:cat>
            <c:strRef>
              <c:f>'Aggregate E warm start'!$K$43:$M$43</c:f>
              <c:strCache>
                <c:ptCount val="3"/>
                <c:pt idx="0">
                  <c:v>MGC</c:v>
                </c:pt>
                <c:pt idx="1">
                  <c:v>OGC</c:v>
                </c:pt>
                <c:pt idx="2">
                  <c:v>SG</c:v>
                </c:pt>
              </c:strCache>
            </c:strRef>
          </c:cat>
          <c:val>
            <c:numRef>
              <c:f>'Aggregate E warm start'!$K$48:$M$48</c:f>
              <c:numCache>
                <c:formatCode>General</c:formatCode>
                <c:ptCount val="3"/>
                <c:pt idx="0">
                  <c:v>8.360894444444443</c:v>
                </c:pt>
                <c:pt idx="2">
                  <c:v>10.67204444444444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282488"/>
        <c:axId val="-2077962440"/>
      </c:barChart>
      <c:catAx>
        <c:axId val="-20772824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7962440"/>
        <c:crosses val="autoZero"/>
        <c:auto val="1"/>
        <c:lblAlgn val="ctr"/>
        <c:lblOffset val="100"/>
        <c:noMultiLvlLbl val="0"/>
      </c:catAx>
      <c:valAx>
        <c:axId val="-2077962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Aggregation time, min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28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923665791776"/>
          <c:y val="0.0989237100348211"/>
          <c:w val="0.820422572178478"/>
          <c:h val="0.747757936953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'Aggregate E warm start'!$R$7</c:f>
              <c:strCache>
                <c:ptCount val="1"/>
                <c:pt idx="0">
                  <c:v>MGC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11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'Aggregate E warm start'!$S$6:$W$6</c:f>
              <c:numCache>
                <c:formatCode>General</c:formatCode>
                <c:ptCount val="5"/>
                <c:pt idx="0">
                  <c:v>1.965</c:v>
                </c:pt>
                <c:pt idx="1">
                  <c:v>3.9084</c:v>
                </c:pt>
                <c:pt idx="2">
                  <c:v>7.688</c:v>
                </c:pt>
                <c:pt idx="3">
                  <c:v>14.9778</c:v>
                </c:pt>
                <c:pt idx="4">
                  <c:v>28.3738</c:v>
                </c:pt>
              </c:numCache>
            </c:numRef>
          </c:xVal>
          <c:yVal>
            <c:numRef>
              <c:f>'Aggregate E warm start'!$S$7:$W$7</c:f>
              <c:numCache>
                <c:formatCode>General</c:formatCode>
                <c:ptCount val="5"/>
                <c:pt idx="0">
                  <c:v>2.101866666666667</c:v>
                </c:pt>
                <c:pt idx="1">
                  <c:v>3.805511111111111</c:v>
                </c:pt>
                <c:pt idx="2">
                  <c:v>10.60996666666667</c:v>
                </c:pt>
                <c:pt idx="3">
                  <c:v>27.86708888888889</c:v>
                </c:pt>
                <c:pt idx="4">
                  <c:v>56.04739444444444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'Aggregate E warm start'!$R$8</c:f>
              <c:strCache>
                <c:ptCount val="1"/>
                <c:pt idx="0">
                  <c:v>OGC</c:v>
                </c:pt>
              </c:strCache>
            </c:strRef>
          </c:tx>
          <c:marker>
            <c:symbol val="square"/>
            <c:size val="10"/>
          </c:marker>
          <c:xVal>
            <c:numRef>
              <c:f>'Aggregate E warm start'!$S$6:$W$6</c:f>
              <c:numCache>
                <c:formatCode>General</c:formatCode>
                <c:ptCount val="5"/>
                <c:pt idx="0">
                  <c:v>1.965</c:v>
                </c:pt>
                <c:pt idx="1">
                  <c:v>3.9084</c:v>
                </c:pt>
                <c:pt idx="2">
                  <c:v>7.688</c:v>
                </c:pt>
                <c:pt idx="3">
                  <c:v>14.9778</c:v>
                </c:pt>
                <c:pt idx="4">
                  <c:v>28.3738</c:v>
                </c:pt>
              </c:numCache>
            </c:numRef>
          </c:xVal>
          <c:yVal>
            <c:numRef>
              <c:f>'Aggregate E warm start'!$S$8:$W$8</c:f>
              <c:numCache>
                <c:formatCode>General</c:formatCode>
                <c:ptCount val="5"/>
                <c:pt idx="0">
                  <c:v>2.057316666666667</c:v>
                </c:pt>
                <c:pt idx="1">
                  <c:v>4.745500000000001</c:v>
                </c:pt>
                <c:pt idx="2">
                  <c:v>7.967288888888889</c:v>
                </c:pt>
                <c:pt idx="3">
                  <c:v>14.63158333333333</c:v>
                </c:pt>
                <c:pt idx="4">
                  <c:v>29.18931666666667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'Aggregate E warm start'!$R$9</c:f>
              <c:strCache>
                <c:ptCount val="1"/>
                <c:pt idx="0">
                  <c:v>SG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tar"/>
            <c:size val="11"/>
            <c:spPr>
              <a:ln>
                <a:solidFill>
                  <a:schemeClr val="accent5"/>
                </a:solidFill>
              </a:ln>
            </c:spPr>
          </c:marker>
          <c:xVal>
            <c:numRef>
              <c:f>'Aggregate E warm start'!$S$6:$W$6</c:f>
              <c:numCache>
                <c:formatCode>General</c:formatCode>
                <c:ptCount val="5"/>
                <c:pt idx="0">
                  <c:v>1.965</c:v>
                </c:pt>
                <c:pt idx="1">
                  <c:v>3.9084</c:v>
                </c:pt>
                <c:pt idx="2">
                  <c:v>7.688</c:v>
                </c:pt>
                <c:pt idx="3">
                  <c:v>14.9778</c:v>
                </c:pt>
                <c:pt idx="4">
                  <c:v>28.3738</c:v>
                </c:pt>
              </c:numCache>
            </c:numRef>
          </c:xVal>
          <c:yVal>
            <c:numRef>
              <c:f>'Aggregate E warm start'!$S$9:$W$9</c:f>
              <c:numCache>
                <c:formatCode>General</c:formatCode>
                <c:ptCount val="5"/>
                <c:pt idx="0">
                  <c:v>1.702261111111111</c:v>
                </c:pt>
                <c:pt idx="1">
                  <c:v>2.931516666666667</c:v>
                </c:pt>
                <c:pt idx="2">
                  <c:v>5.374255555555555</c:v>
                </c:pt>
                <c:pt idx="3">
                  <c:v>13.37695555555555</c:v>
                </c:pt>
                <c:pt idx="4">
                  <c:v>26.38323888888889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208312"/>
        <c:axId val="-2077676696"/>
      </c:scatterChart>
      <c:valAx>
        <c:axId val="-208420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Data size, GB</a:t>
                </a:r>
              </a:p>
            </c:rich>
          </c:tx>
          <c:layout>
            <c:manualLayout>
              <c:xMode val="edge"/>
              <c:yMode val="edge"/>
              <c:x val="0.364891951006124"/>
              <c:y val="0.92719214941437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7676696"/>
        <c:crosses val="autoZero"/>
        <c:crossBetween val="midCat"/>
      </c:valAx>
      <c:valAx>
        <c:axId val="-2077676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Total time, min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20831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52777777777778"/>
          <c:y val="0.107769826492486"/>
          <c:w val="0.144973315835521"/>
          <c:h val="0.238401156052075"/>
        </c:manualLayout>
      </c:layout>
      <c:overlay val="1"/>
      <c:spPr>
        <a:solidFill>
          <a:schemeClr val="bg1">
            <a:alpha val="50000"/>
          </a:schemeClr>
        </a:solidFill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923665791776"/>
          <c:y val="0.106837606837607"/>
          <c:w val="0.798200349956255"/>
          <c:h val="0.747757936953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'Aggregate U warm start'!$J$49</c:f>
              <c:strCache>
                <c:ptCount val="1"/>
                <c:pt idx="0">
                  <c:v>SG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tar"/>
            <c:size val="11"/>
          </c:marker>
          <c:xVal>
            <c:numRef>
              <c:f>'Aggregate U warm start'!$K$48:$O$48</c:f>
              <c:numCache>
                <c:formatCode>General</c:formatCode>
                <c:ptCount val="5"/>
                <c:pt idx="0">
                  <c:v>1.965</c:v>
                </c:pt>
                <c:pt idx="1">
                  <c:v>3.9084</c:v>
                </c:pt>
                <c:pt idx="2">
                  <c:v>7.688</c:v>
                </c:pt>
                <c:pt idx="3">
                  <c:v>14.9778</c:v>
                </c:pt>
                <c:pt idx="4">
                  <c:v>28.3738</c:v>
                </c:pt>
              </c:numCache>
            </c:numRef>
          </c:xVal>
          <c:yVal>
            <c:numRef>
              <c:f>'Aggregate U warm start'!$K$49:$O$49</c:f>
              <c:numCache>
                <c:formatCode>General</c:formatCode>
                <c:ptCount val="5"/>
                <c:pt idx="0">
                  <c:v>1.1214</c:v>
                </c:pt>
                <c:pt idx="1">
                  <c:v>2.001777777777777</c:v>
                </c:pt>
                <c:pt idx="2">
                  <c:v>3.7265</c:v>
                </c:pt>
                <c:pt idx="3">
                  <c:v>9.417072222222222</c:v>
                </c:pt>
                <c:pt idx="4">
                  <c:v>19.19645555555556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'Aggregate U warm start'!$J$50</c:f>
              <c:strCache>
                <c:ptCount val="1"/>
                <c:pt idx="0">
                  <c:v>MGC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11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'Aggregate U warm start'!$K$48:$O$48</c:f>
              <c:numCache>
                <c:formatCode>General</c:formatCode>
                <c:ptCount val="5"/>
                <c:pt idx="0">
                  <c:v>1.965</c:v>
                </c:pt>
                <c:pt idx="1">
                  <c:v>3.9084</c:v>
                </c:pt>
                <c:pt idx="2">
                  <c:v>7.688</c:v>
                </c:pt>
                <c:pt idx="3">
                  <c:v>14.9778</c:v>
                </c:pt>
                <c:pt idx="4">
                  <c:v>28.3738</c:v>
                </c:pt>
              </c:numCache>
            </c:numRef>
          </c:xVal>
          <c:yVal>
            <c:numRef>
              <c:f>'Aggregate U warm start'!$K$50:$O$50</c:f>
              <c:numCache>
                <c:formatCode>General</c:formatCode>
                <c:ptCount val="5"/>
                <c:pt idx="0">
                  <c:v>0.360961111111111</c:v>
                </c:pt>
                <c:pt idx="1">
                  <c:v>0.6918</c:v>
                </c:pt>
                <c:pt idx="2">
                  <c:v>1.61855</c:v>
                </c:pt>
                <c:pt idx="3">
                  <c:v>7.286144444444444</c:v>
                </c:pt>
                <c:pt idx="4">
                  <c:v>16.58822777777778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'Aggregate U warm start'!$J$51</c:f>
              <c:strCache>
                <c:ptCount val="1"/>
                <c:pt idx="0">
                  <c:v>OGC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11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'Aggregate U warm start'!$K$48:$O$48</c:f>
              <c:numCache>
                <c:formatCode>General</c:formatCode>
                <c:ptCount val="5"/>
                <c:pt idx="0">
                  <c:v>1.965</c:v>
                </c:pt>
                <c:pt idx="1">
                  <c:v>3.9084</c:v>
                </c:pt>
                <c:pt idx="2">
                  <c:v>7.688</c:v>
                </c:pt>
                <c:pt idx="3">
                  <c:v>14.9778</c:v>
                </c:pt>
                <c:pt idx="4">
                  <c:v>28.3738</c:v>
                </c:pt>
              </c:numCache>
            </c:numRef>
          </c:xVal>
          <c:yVal>
            <c:numRef>
              <c:f>'Aggregate U warm start'!$K$51:$O$51</c:f>
              <c:numCache>
                <c:formatCode>General</c:formatCode>
                <c:ptCount val="5"/>
                <c:pt idx="0">
                  <c:v>0.03755</c:v>
                </c:pt>
                <c:pt idx="1">
                  <c:v>0.0638666666666666</c:v>
                </c:pt>
                <c:pt idx="2">
                  <c:v>0.198961111111111</c:v>
                </c:pt>
                <c:pt idx="3">
                  <c:v>0.273027777777778</c:v>
                </c:pt>
                <c:pt idx="4">
                  <c:v>0.565522222222222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791944"/>
        <c:axId val="-2121141816"/>
      </c:scatterChart>
      <c:valAx>
        <c:axId val="-207979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Data size, GB</a:t>
                </a:r>
              </a:p>
            </c:rich>
          </c:tx>
          <c:layout>
            <c:manualLayout>
              <c:xMode val="edge"/>
              <c:yMode val="edge"/>
              <c:x val="0.364891951006124"/>
              <c:y val="0.91136435580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1141816"/>
        <c:crosses val="autoZero"/>
        <c:crossBetween val="midCat"/>
      </c:valAx>
      <c:valAx>
        <c:axId val="-2121141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Aggregation time, min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791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5026684164479"/>
          <c:y val="0.123597620098058"/>
          <c:w val="0.144973315835521"/>
          <c:h val="0.238401156052075"/>
        </c:manualLayout>
      </c:layout>
      <c:overlay val="0"/>
      <c:spPr>
        <a:solidFill>
          <a:schemeClr val="bg1">
            <a:alpha val="50000"/>
          </a:schemeClr>
        </a:solidFill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AggregateWindows!$H$17</c:f>
              <c:strCache>
                <c:ptCount val="1"/>
                <c:pt idx="0">
                  <c:v>SG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tar"/>
            <c:size val="11"/>
            <c:spPr>
              <a:ln>
                <a:solidFill>
                  <a:schemeClr val="accent5"/>
                </a:solidFill>
              </a:ln>
            </c:spPr>
          </c:marker>
          <c:xVal>
            <c:numRef>
              <c:f>AggregateWindows!$G$18:$G$21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xVal>
          <c:yVal>
            <c:numRef>
              <c:f>AggregateWindows!$H$18:$H$21</c:f>
              <c:numCache>
                <c:formatCode>General</c:formatCode>
                <c:ptCount val="4"/>
                <c:pt idx="0">
                  <c:v>17.61897222222222</c:v>
                </c:pt>
                <c:pt idx="1">
                  <c:v>17.36439444444444</c:v>
                </c:pt>
                <c:pt idx="2">
                  <c:v>17.0806</c:v>
                </c:pt>
                <c:pt idx="3">
                  <c:v>18.17498333333333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AggregateWindows!$I$17</c:f>
              <c:strCache>
                <c:ptCount val="1"/>
                <c:pt idx="0">
                  <c:v>OGC</c:v>
                </c:pt>
              </c:strCache>
            </c:strRef>
          </c:tx>
          <c:marker>
            <c:symbol val="square"/>
            <c:size val="11"/>
          </c:marker>
          <c:xVal>
            <c:numRef>
              <c:f>AggregateWindows!$G$18:$G$21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xVal>
          <c:yVal>
            <c:numRef>
              <c:f>AggregateWindows!$I$18:$I$21</c:f>
              <c:numCache>
                <c:formatCode>#,##0.0</c:formatCode>
                <c:ptCount val="4"/>
                <c:pt idx="0">
                  <c:v>1.496772222222222</c:v>
                </c:pt>
                <c:pt idx="1">
                  <c:v>1.123461111111111</c:v>
                </c:pt>
                <c:pt idx="2">
                  <c:v>0.801344444444444</c:v>
                </c:pt>
                <c:pt idx="3">
                  <c:v>0.748188888888889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356792"/>
        <c:axId val="-2120490744"/>
      </c:scatterChart>
      <c:valAx>
        <c:axId val="-212435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Aggregation window, 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490744"/>
        <c:crosses val="autoZero"/>
        <c:crossBetween val="midCat"/>
      </c:valAx>
      <c:valAx>
        <c:axId val="-2120490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Aggregation time, min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356792"/>
        <c:crosses val="autoZero"/>
        <c:crossBetween val="midCat"/>
        <c:majorUnit val="3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256999125109"/>
          <c:y val="0.0601851851851852"/>
          <c:w val="0.673658792650919"/>
          <c:h val="0.715987897346165"/>
        </c:manualLayout>
      </c:layout>
      <c:scatterChart>
        <c:scatterStyle val="lineMarker"/>
        <c:varyColors val="0"/>
        <c:ser>
          <c:idx val="1"/>
          <c:order val="0"/>
          <c:tx>
            <c:strRef>
              <c:f>AggregateWindows_dblp!$K$29</c:f>
              <c:strCache>
                <c:ptCount val="1"/>
                <c:pt idx="0">
                  <c:v>SG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star"/>
            <c:size val="11"/>
            <c:spPr>
              <a:noFill/>
              <a:ln>
                <a:solidFill>
                  <a:schemeClr val="accent5"/>
                </a:solidFill>
              </a:ln>
            </c:spPr>
          </c:marker>
          <c:xVal>
            <c:numRef>
              <c:f>AggregateWindows_dblp!$I$30:$I$35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40.0</c:v>
                </c:pt>
                <c:pt idx="5">
                  <c:v>80.0</c:v>
                </c:pt>
              </c:numCache>
            </c:numRef>
          </c:xVal>
          <c:yVal>
            <c:numRef>
              <c:f>AggregateWindows_dblp!$K$30:$K$35</c:f>
              <c:numCache>
                <c:formatCode>General</c:formatCode>
                <c:ptCount val="6"/>
                <c:pt idx="0">
                  <c:v>23.5</c:v>
                </c:pt>
                <c:pt idx="1">
                  <c:v>25.7</c:v>
                </c:pt>
                <c:pt idx="2">
                  <c:v>33.5</c:v>
                </c:pt>
                <c:pt idx="3">
                  <c:v>47.8</c:v>
                </c:pt>
                <c:pt idx="4">
                  <c:v>58.2</c:v>
                </c:pt>
                <c:pt idx="5">
                  <c:v>53.7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AggregateWindows_dblp!$O$29</c:f>
              <c:strCache>
                <c:ptCount val="1"/>
                <c:pt idx="0">
                  <c:v>MGC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11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AggregateWindows_dblp!$I$30:$I$35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40.0</c:v>
                </c:pt>
                <c:pt idx="5">
                  <c:v>80.0</c:v>
                </c:pt>
              </c:numCache>
            </c:numRef>
          </c:xVal>
          <c:yVal>
            <c:numRef>
              <c:f>AggregateWindows_dblp!$O$30:$O$35</c:f>
              <c:numCache>
                <c:formatCode>General</c:formatCode>
                <c:ptCount val="6"/>
                <c:pt idx="0">
                  <c:v>18.12566666666667</c:v>
                </c:pt>
                <c:pt idx="1">
                  <c:v>16.519</c:v>
                </c:pt>
                <c:pt idx="2">
                  <c:v>15.255</c:v>
                </c:pt>
                <c:pt idx="3">
                  <c:v>14.691</c:v>
                </c:pt>
                <c:pt idx="4">
                  <c:v>13.93333333333334</c:v>
                </c:pt>
                <c:pt idx="5">
                  <c:v>14.35266666666667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AggregateWindows_dblp!$N$29</c:f>
              <c:strCache>
                <c:ptCount val="1"/>
                <c:pt idx="0">
                  <c:v>OGC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11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AggregateWindows_dblp!$I$30:$I$35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40.0</c:v>
                </c:pt>
                <c:pt idx="5">
                  <c:v>80.0</c:v>
                </c:pt>
              </c:numCache>
            </c:numRef>
          </c:xVal>
          <c:yVal>
            <c:numRef>
              <c:f>AggregateWindows_dblp!$N$30:$N$35</c:f>
              <c:numCache>
                <c:formatCode>General</c:formatCode>
                <c:ptCount val="6"/>
                <c:pt idx="0">
                  <c:v>8.6</c:v>
                </c:pt>
                <c:pt idx="1">
                  <c:v>6.9</c:v>
                </c:pt>
                <c:pt idx="2">
                  <c:v>5.9</c:v>
                </c:pt>
                <c:pt idx="3">
                  <c:v>5.5</c:v>
                </c:pt>
                <c:pt idx="4">
                  <c:v>5.2</c:v>
                </c:pt>
                <c:pt idx="5">
                  <c:v>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602328"/>
        <c:axId val="-2109536376"/>
      </c:scatterChart>
      <c:valAx>
        <c:axId val="-2105602328"/>
        <c:scaling>
          <c:orientation val="minMax"/>
          <c:max val="9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Aggregation window, 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536376"/>
        <c:crosses val="autoZero"/>
        <c:crossBetween val="midCat"/>
      </c:valAx>
      <c:valAx>
        <c:axId val="-2109536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Aggregation time, 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602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426290463692"/>
          <c:y val="0.253669801691455"/>
          <c:w val="0.127959317585302"/>
          <c:h val="0.33988225430154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Intersect!$I$35</c:f>
              <c:strCache>
                <c:ptCount val="1"/>
                <c:pt idx="0">
                  <c:v>MGC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11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Intersect!$J$34:$N$34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Intersect!$J$35:$N$35</c:f>
              <c:numCache>
                <c:formatCode>General</c:formatCode>
                <c:ptCount val="5"/>
                <c:pt idx="0">
                  <c:v>4.87501111111111</c:v>
                </c:pt>
                <c:pt idx="1">
                  <c:v>5.896222222222221</c:v>
                </c:pt>
                <c:pt idx="2">
                  <c:v>7.127222222222223</c:v>
                </c:pt>
                <c:pt idx="3">
                  <c:v>9.463022222222223</c:v>
                </c:pt>
                <c:pt idx="4">
                  <c:v>13.03989444444445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Intersect!$I$36</c:f>
              <c:strCache>
                <c:ptCount val="1"/>
                <c:pt idx="0">
                  <c:v>SG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tar"/>
            <c:size val="11"/>
            <c:spPr>
              <a:ln>
                <a:solidFill>
                  <a:schemeClr val="accent5"/>
                </a:solidFill>
              </a:ln>
            </c:spPr>
          </c:marker>
          <c:xVal>
            <c:numRef>
              <c:f>Intersect!$J$34:$N$34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Intersect!$J$36:$N$36</c:f>
              <c:numCache>
                <c:formatCode>General</c:formatCode>
                <c:ptCount val="5"/>
                <c:pt idx="0">
                  <c:v>0.751144444444444</c:v>
                </c:pt>
                <c:pt idx="1">
                  <c:v>1.452388888888889</c:v>
                </c:pt>
                <c:pt idx="2">
                  <c:v>2.947716666666666</c:v>
                </c:pt>
                <c:pt idx="3">
                  <c:v>5.879183333333332</c:v>
                </c:pt>
                <c:pt idx="4">
                  <c:v>9.475994444444443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Intersect!$I$37</c:f>
              <c:strCache>
                <c:ptCount val="1"/>
                <c:pt idx="0">
                  <c:v>OGC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1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Intersect!$J$34:$N$34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Intersect!$J$37:$N$37</c:f>
              <c:numCache>
                <c:formatCode>#,##0</c:formatCode>
                <c:ptCount val="5"/>
                <c:pt idx="0">
                  <c:v>1.497061111111111</c:v>
                </c:pt>
                <c:pt idx="1">
                  <c:v>1.595205555555556</c:v>
                </c:pt>
                <c:pt idx="2">
                  <c:v>1.809916666666667</c:v>
                </c:pt>
                <c:pt idx="3">
                  <c:v>1.890322222222222</c:v>
                </c:pt>
                <c:pt idx="4">
                  <c:v>1.35335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037656"/>
        <c:axId val="-2085155384"/>
      </c:scatterChart>
      <c:valAx>
        <c:axId val="-207803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Temporal overlap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155384"/>
        <c:crosses val="autoZero"/>
        <c:crossBetween val="midCat"/>
      </c:valAx>
      <c:valAx>
        <c:axId val="-2085155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Intersection</a:t>
                </a:r>
                <a:r>
                  <a:rPr lang="en-US" sz="1200" baseline="0"/>
                  <a:t> time, min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03765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55555555555556"/>
          <c:y val="0.0688684747739866"/>
          <c:w val="0.144973315835521"/>
          <c:h val="0.238401156052075"/>
        </c:manualLayout>
      </c:layout>
      <c:overlay val="1"/>
      <c:spPr>
        <a:solidFill>
          <a:schemeClr val="bg1">
            <a:alpha val="50000"/>
          </a:schemeClr>
        </a:solidFill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1746250</xdr:colOff>
      <xdr:row>35</xdr:row>
      <xdr:rowOff>82550</xdr:rowOff>
    </xdr:from>
    <xdr:to>
      <xdr:col>18</xdr:col>
      <xdr:colOff>88900</xdr:colOff>
      <xdr:row>60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1651000</xdr:colOff>
      <xdr:row>79</xdr:row>
      <xdr:rowOff>76200</xdr:rowOff>
    </xdr:from>
    <xdr:to>
      <xdr:col>12</xdr:col>
      <xdr:colOff>406400</xdr:colOff>
      <xdr:row>93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26</xdr:row>
      <xdr:rowOff>69850</xdr:rowOff>
    </xdr:from>
    <xdr:to>
      <xdr:col>13</xdr:col>
      <xdr:colOff>165100</xdr:colOff>
      <xdr:row>43</xdr:row>
      <xdr:rowOff>40894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0.23889</cdr:x>
      <cdr:y>0</cdr:y>
    </cdr:from>
    <cdr:to>
      <cdr:x>0.71667</cdr:x>
      <cdr:y>0.11673</cdr:y>
    </cdr:to>
    <cdr:grpSp>
      <cdr:nvGrpSpPr>
        <cdr:cNvPr id="7" name="Group 6"/>
        <cdr:cNvGrpSpPr/>
      </cdr:nvGrpSpPr>
      <cdr:grpSpPr>
        <a:xfrm xmlns:a="http://schemas.openxmlformats.org/drawingml/2006/main">
          <a:off x="1092200" y="0"/>
          <a:ext cx="2184400" cy="374650"/>
          <a:chOff x="1092200" y="0"/>
          <a:chExt cx="2184400" cy="374650"/>
        </a:xfrm>
      </cdr:grpSpPr>
      <cdr:sp macro="" textlink="">
        <cdr:nvSpPr>
          <cdr:cNvPr id="3" name="Rectangle 2"/>
          <cdr:cNvSpPr/>
        </cdr:nvSpPr>
        <cdr:spPr>
          <a:xfrm xmlns:a="http://schemas.openxmlformats.org/drawingml/2006/main">
            <a:off x="1092200" y="10921"/>
            <a:ext cx="406400" cy="36372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8</a:t>
            </a:r>
          </a:p>
        </cdr:txBody>
      </cdr:sp>
      <cdr:sp macro="" textlink="">
        <cdr:nvSpPr>
          <cdr:cNvPr id="4" name="Rectangle 3"/>
          <cdr:cNvSpPr/>
        </cdr:nvSpPr>
        <cdr:spPr>
          <a:xfrm xmlns:a="http://schemas.openxmlformats.org/drawingml/2006/main">
            <a:off x="2717800" y="0"/>
            <a:ext cx="558800" cy="36372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64</a:t>
            </a:r>
          </a:p>
        </cdr:txBody>
      </cdr:sp>
      <cdr:sp macro="" textlink="">
        <cdr:nvSpPr>
          <cdr:cNvPr id="5" name="Rectangle 4"/>
          <cdr:cNvSpPr/>
        </cdr:nvSpPr>
        <cdr:spPr>
          <a:xfrm xmlns:a="http://schemas.openxmlformats.org/drawingml/2006/main">
            <a:off x="1968500" y="0"/>
            <a:ext cx="558800" cy="36372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32</a:t>
            </a:r>
          </a:p>
        </cdr:txBody>
      </cdr:sp>
      <cdr:sp macro="" textlink="">
        <cdr:nvSpPr>
          <cdr:cNvPr id="6" name="Rectangle 5"/>
          <cdr:cNvSpPr/>
        </cdr:nvSpPr>
        <cdr:spPr>
          <a:xfrm xmlns:a="http://schemas.openxmlformats.org/drawingml/2006/main">
            <a:off x="1460500" y="0"/>
            <a:ext cx="558800" cy="36372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16</a:t>
            </a:r>
          </a:p>
        </cdr:txBody>
      </cdr:sp>
    </cdr:grp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914400</xdr:colOff>
      <xdr:row>17</xdr:row>
      <xdr:rowOff>19050</xdr:rowOff>
    </xdr:from>
    <xdr:to>
      <xdr:col>19</xdr:col>
      <xdr:colOff>850900</xdr:colOff>
      <xdr:row>33</xdr:row>
      <xdr:rowOff>180594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0.37222</cdr:x>
      <cdr:y>0.00791</cdr:y>
    </cdr:from>
    <cdr:to>
      <cdr:x>0.94167</cdr:x>
      <cdr:y>0.12124</cdr:y>
    </cdr:to>
    <cdr:grpSp>
      <cdr:nvGrpSpPr>
        <cdr:cNvPr id="2" name="Group 1"/>
        <cdr:cNvGrpSpPr/>
      </cdr:nvGrpSpPr>
      <cdr:grpSpPr>
        <a:xfrm xmlns:a="http://schemas.openxmlformats.org/drawingml/2006/main">
          <a:off x="1701800" y="25400"/>
          <a:ext cx="2603500" cy="363729"/>
          <a:chOff x="-698500" y="0"/>
          <a:chExt cx="2603500" cy="363729"/>
        </a:xfrm>
      </cdr:grpSpPr>
      <cdr:sp macro="" textlink="">
        <cdr:nvSpPr>
          <cdr:cNvPr id="3" name="Rectangle 2"/>
          <cdr:cNvSpPr/>
        </cdr:nvSpPr>
        <cdr:spPr>
          <a:xfrm xmlns:a="http://schemas.openxmlformats.org/drawingml/2006/main">
            <a:off x="-698500" y="10921"/>
            <a:ext cx="406400" cy="33832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5</a:t>
            </a:r>
          </a:p>
        </cdr:txBody>
      </cdr:sp>
      <cdr:sp macro="" textlink="">
        <cdr:nvSpPr>
          <cdr:cNvPr id="4" name="Rectangle 3"/>
          <cdr:cNvSpPr/>
        </cdr:nvSpPr>
        <cdr:spPr>
          <a:xfrm xmlns:a="http://schemas.openxmlformats.org/drawingml/2006/main">
            <a:off x="1346200" y="0"/>
            <a:ext cx="558800" cy="36372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80</a:t>
            </a:r>
          </a:p>
        </cdr:txBody>
      </cdr:sp>
      <cdr:sp macro="" textlink="">
        <cdr:nvSpPr>
          <cdr:cNvPr id="5" name="Rectangle 4"/>
          <cdr:cNvSpPr/>
        </cdr:nvSpPr>
        <cdr:spPr>
          <a:xfrm xmlns:a="http://schemas.openxmlformats.org/drawingml/2006/main">
            <a:off x="393700" y="0"/>
            <a:ext cx="558800" cy="36372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10</a:t>
            </a:r>
          </a:p>
        </cdr:txBody>
      </cdr:sp>
    </cdr:grp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18</xdr:row>
      <xdr:rowOff>50800</xdr:rowOff>
    </xdr:from>
    <xdr:to>
      <xdr:col>10</xdr:col>
      <xdr:colOff>165100</xdr:colOff>
      <xdr:row>34</xdr:row>
      <xdr:rowOff>120904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0.30833</cdr:x>
      <cdr:y>0.01222</cdr:y>
    </cdr:from>
    <cdr:to>
      <cdr:x>0.87871</cdr:x>
      <cdr:y>0.13237</cdr:y>
    </cdr:to>
    <cdr:grpSp>
      <cdr:nvGrpSpPr>
        <cdr:cNvPr id="2" name="Group 1"/>
        <cdr:cNvGrpSpPr/>
      </cdr:nvGrpSpPr>
      <cdr:grpSpPr>
        <a:xfrm xmlns:a="http://schemas.openxmlformats.org/drawingml/2006/main">
          <a:off x="1409700" y="38100"/>
          <a:ext cx="2607761" cy="374649"/>
          <a:chOff x="255704" y="0"/>
          <a:chExt cx="2100212" cy="320212"/>
        </a:xfrm>
      </cdr:grpSpPr>
      <cdr:sp macro="" textlink="">
        <cdr:nvSpPr>
          <cdr:cNvPr id="3" name="Rectangle 2"/>
          <cdr:cNvSpPr/>
        </cdr:nvSpPr>
        <cdr:spPr>
          <a:xfrm xmlns:a="http://schemas.openxmlformats.org/drawingml/2006/main">
            <a:off x="2018179" y="9334"/>
            <a:ext cx="337737" cy="31087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128</a:t>
            </a:r>
          </a:p>
        </cdr:txBody>
      </cdr:sp>
      <cdr:sp macro="" textlink="">
        <cdr:nvSpPr>
          <cdr:cNvPr id="4" name="Rectangle 3"/>
          <cdr:cNvSpPr/>
        </cdr:nvSpPr>
        <cdr:spPr>
          <a:xfrm xmlns:a="http://schemas.openxmlformats.org/drawingml/2006/main">
            <a:off x="1583173" y="0"/>
            <a:ext cx="353387" cy="31087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64</a:t>
            </a:r>
          </a:p>
        </cdr:txBody>
      </cdr:sp>
      <cdr:sp macro="" textlink="">
        <cdr:nvSpPr>
          <cdr:cNvPr id="5" name="Rectangle 4"/>
          <cdr:cNvSpPr/>
        </cdr:nvSpPr>
        <cdr:spPr>
          <a:xfrm xmlns:a="http://schemas.openxmlformats.org/drawingml/2006/main">
            <a:off x="799995" y="0"/>
            <a:ext cx="318310" cy="31087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32</a:t>
            </a:r>
          </a:p>
        </cdr:txBody>
      </cdr:sp>
      <cdr:sp macro="" textlink="">
        <cdr:nvSpPr>
          <cdr:cNvPr id="6" name="Rectangle 5"/>
          <cdr:cNvSpPr/>
        </cdr:nvSpPr>
        <cdr:spPr>
          <a:xfrm xmlns:a="http://schemas.openxmlformats.org/drawingml/2006/main">
            <a:off x="255704" y="0"/>
            <a:ext cx="288312" cy="31087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16</a:t>
            </a:r>
          </a:p>
        </cdr:txBody>
      </cdr:sp>
    </cdr:grp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508000</xdr:colOff>
      <xdr:row>31</xdr:row>
      <xdr:rowOff>6350</xdr:rowOff>
    </xdr:from>
    <xdr:to>
      <xdr:col>23</xdr:col>
      <xdr:colOff>25400</xdr:colOff>
      <xdr:row>47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38</xdr:row>
      <xdr:rowOff>69850</xdr:rowOff>
    </xdr:from>
    <xdr:to>
      <xdr:col>17</xdr:col>
      <xdr:colOff>266700</xdr:colOff>
      <xdr:row>55</xdr:row>
      <xdr:rowOff>40894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749300</xdr:colOff>
      <xdr:row>3</xdr:row>
      <xdr:rowOff>184150</xdr:rowOff>
    </xdr:from>
    <xdr:to>
      <xdr:col>22</xdr:col>
      <xdr:colOff>165100</xdr:colOff>
      <xdr:row>20</xdr:row>
      <xdr:rowOff>155194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0.18056</cdr:x>
      <cdr:y>0.00396</cdr:y>
    </cdr:from>
    <cdr:to>
      <cdr:x>1</cdr:x>
      <cdr:y>0.12079</cdr:y>
    </cdr:to>
    <cdr:grpSp>
      <cdr:nvGrpSpPr>
        <cdr:cNvPr id="6" name="Group 5"/>
        <cdr:cNvGrpSpPr/>
      </cdr:nvGrpSpPr>
      <cdr:grpSpPr>
        <a:xfrm xmlns:a="http://schemas.openxmlformats.org/drawingml/2006/main">
          <a:off x="825500" y="12700"/>
          <a:ext cx="3746500" cy="374650"/>
          <a:chOff x="815476" y="12700"/>
          <a:chExt cx="3007224" cy="374650"/>
        </a:xfrm>
      </cdr:grpSpPr>
      <cdr:sp macro="" textlink="">
        <cdr:nvSpPr>
          <cdr:cNvPr id="2" name="Rectangle 1"/>
          <cdr:cNvSpPr/>
        </cdr:nvSpPr>
        <cdr:spPr>
          <a:xfrm xmlns:a="http://schemas.openxmlformats.org/drawingml/2006/main">
            <a:off x="3263900" y="23621"/>
            <a:ext cx="558800" cy="36372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128</a:t>
            </a:r>
          </a:p>
        </cdr:txBody>
      </cdr:sp>
      <cdr:sp macro="" textlink="">
        <cdr:nvSpPr>
          <cdr:cNvPr id="3" name="Rectangle 2"/>
          <cdr:cNvSpPr/>
        </cdr:nvSpPr>
        <cdr:spPr>
          <a:xfrm xmlns:a="http://schemas.openxmlformats.org/drawingml/2006/main">
            <a:off x="1933076" y="12700"/>
            <a:ext cx="558800" cy="36372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64</a:t>
            </a:r>
          </a:p>
        </cdr:txBody>
      </cdr:sp>
      <cdr:sp macro="" textlink="">
        <cdr:nvSpPr>
          <cdr:cNvPr id="4" name="Rectangle 3"/>
          <cdr:cNvSpPr/>
        </cdr:nvSpPr>
        <cdr:spPr>
          <a:xfrm xmlns:a="http://schemas.openxmlformats.org/drawingml/2006/main">
            <a:off x="1224552" y="12700"/>
            <a:ext cx="558800" cy="36372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32</a:t>
            </a:r>
          </a:p>
        </cdr:txBody>
      </cdr:sp>
      <cdr:sp macro="" textlink="">
        <cdr:nvSpPr>
          <cdr:cNvPr id="5" name="Rectangle 4"/>
          <cdr:cNvSpPr/>
        </cdr:nvSpPr>
        <cdr:spPr>
          <a:xfrm xmlns:a="http://schemas.openxmlformats.org/drawingml/2006/main">
            <a:off x="815476" y="12700"/>
            <a:ext cx="558800" cy="36372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16</a:t>
            </a:r>
          </a:p>
        </cdr:txBody>
      </cdr:sp>
    </cdr:grp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0.20556</cdr:x>
      <cdr:y>0.00665</cdr:y>
    </cdr:from>
    <cdr:to>
      <cdr:x>1</cdr:x>
      <cdr:y>0.14322</cdr:y>
    </cdr:to>
    <cdr:grpSp>
      <cdr:nvGrpSpPr>
        <cdr:cNvPr id="2" name="Group 1"/>
        <cdr:cNvGrpSpPr/>
      </cdr:nvGrpSpPr>
      <cdr:grpSpPr>
        <a:xfrm xmlns:a="http://schemas.openxmlformats.org/drawingml/2006/main">
          <a:off x="939801" y="21336"/>
          <a:ext cx="3632199" cy="438340"/>
          <a:chOff x="122739" y="0"/>
          <a:chExt cx="2925261" cy="374649"/>
        </a:xfrm>
      </cdr:grpSpPr>
      <cdr:sp macro="" textlink="">
        <cdr:nvSpPr>
          <cdr:cNvPr id="3" name="Rectangle 2"/>
          <cdr:cNvSpPr/>
        </cdr:nvSpPr>
        <cdr:spPr>
          <a:xfrm xmlns:a="http://schemas.openxmlformats.org/drawingml/2006/main">
            <a:off x="2628644" y="10921"/>
            <a:ext cx="419356" cy="36372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128</a:t>
            </a:r>
          </a:p>
        </cdr:txBody>
      </cdr:sp>
      <cdr:sp macro="" textlink="">
        <cdr:nvSpPr>
          <cdr:cNvPr id="4" name="Rectangle 3"/>
          <cdr:cNvSpPr/>
        </cdr:nvSpPr>
        <cdr:spPr>
          <a:xfrm xmlns:a="http://schemas.openxmlformats.org/drawingml/2006/main">
            <a:off x="1237611" y="0"/>
            <a:ext cx="438789" cy="36372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64</a:t>
            </a:r>
          </a:p>
        </cdr:txBody>
      </cdr:sp>
      <cdr:sp macro="" textlink="">
        <cdr:nvSpPr>
          <cdr:cNvPr id="5" name="Rectangle 4"/>
          <cdr:cNvSpPr/>
        </cdr:nvSpPr>
        <cdr:spPr>
          <a:xfrm xmlns:a="http://schemas.openxmlformats.org/drawingml/2006/main">
            <a:off x="531866" y="0"/>
            <a:ext cx="395234" cy="36372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32</a:t>
            </a:r>
          </a:p>
        </cdr:txBody>
      </cdr:sp>
      <cdr:sp macro="" textlink="">
        <cdr:nvSpPr>
          <cdr:cNvPr id="6" name="Rectangle 5"/>
          <cdr:cNvSpPr/>
        </cdr:nvSpPr>
        <cdr:spPr>
          <a:xfrm xmlns:a="http://schemas.openxmlformats.org/drawingml/2006/main">
            <a:off x="122739" y="0"/>
            <a:ext cx="357987" cy="36372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16</a:t>
            </a: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444500</xdr:colOff>
      <xdr:row>52</xdr:row>
      <xdr:rowOff>146050</xdr:rowOff>
    </xdr:from>
    <xdr:to>
      <xdr:col>15</xdr:col>
      <xdr:colOff>101600</xdr:colOff>
      <xdr:row>69</xdr:row>
      <xdr:rowOff>117094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0.21389</cdr:x>
      <cdr:y>0</cdr:y>
    </cdr:from>
    <cdr:to>
      <cdr:x>0.95927</cdr:x>
      <cdr:y>0.11673</cdr:y>
    </cdr:to>
    <cdr:grpSp>
      <cdr:nvGrpSpPr>
        <cdr:cNvPr id="2" name="Group 1"/>
        <cdr:cNvGrpSpPr/>
      </cdr:nvGrpSpPr>
      <cdr:grpSpPr>
        <a:xfrm xmlns:a="http://schemas.openxmlformats.org/drawingml/2006/main">
          <a:off x="977900" y="0"/>
          <a:ext cx="3407861" cy="374649"/>
          <a:chOff x="92053" y="0"/>
          <a:chExt cx="2263863" cy="320212"/>
        </a:xfrm>
      </cdr:grpSpPr>
      <cdr:sp macro="" textlink="">
        <cdr:nvSpPr>
          <cdr:cNvPr id="3" name="Rectangle 2"/>
          <cdr:cNvSpPr/>
        </cdr:nvSpPr>
        <cdr:spPr>
          <a:xfrm xmlns:a="http://schemas.openxmlformats.org/drawingml/2006/main">
            <a:off x="2018179" y="9334"/>
            <a:ext cx="337737" cy="31087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128</a:t>
            </a:r>
          </a:p>
        </cdr:txBody>
      </cdr:sp>
      <cdr:sp macro="" textlink="">
        <cdr:nvSpPr>
          <cdr:cNvPr id="4" name="Rectangle 3"/>
          <cdr:cNvSpPr/>
        </cdr:nvSpPr>
        <cdr:spPr>
          <a:xfrm xmlns:a="http://schemas.openxmlformats.org/drawingml/2006/main">
            <a:off x="969481" y="0"/>
            <a:ext cx="353387" cy="31087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64</a:t>
            </a:r>
          </a:p>
        </cdr:txBody>
      </cdr:sp>
      <cdr:sp macro="" textlink="">
        <cdr:nvSpPr>
          <cdr:cNvPr id="5" name="Rectangle 4"/>
          <cdr:cNvSpPr/>
        </cdr:nvSpPr>
        <cdr:spPr>
          <a:xfrm xmlns:a="http://schemas.openxmlformats.org/drawingml/2006/main">
            <a:off x="412595" y="0"/>
            <a:ext cx="318310" cy="31087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32</a:t>
            </a:r>
          </a:p>
        </cdr:txBody>
      </cdr:sp>
      <cdr:sp macro="" textlink="">
        <cdr:nvSpPr>
          <cdr:cNvPr id="6" name="Rectangle 5"/>
          <cdr:cNvSpPr/>
        </cdr:nvSpPr>
        <cdr:spPr>
          <a:xfrm xmlns:a="http://schemas.openxmlformats.org/drawingml/2006/main">
            <a:off x="92053" y="0"/>
            <a:ext cx="288312" cy="31087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 b="0"/>
              <a:t>16</a:t>
            </a: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1282700</xdr:colOff>
      <xdr:row>25</xdr:row>
      <xdr:rowOff>12700</xdr:rowOff>
    </xdr:from>
    <xdr:to>
      <xdr:col>12</xdr:col>
      <xdr:colOff>50800</xdr:colOff>
      <xdr:row>39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36</xdr:row>
      <xdr:rowOff>76200</xdr:rowOff>
    </xdr:from>
    <xdr:to>
      <xdr:col>12</xdr:col>
      <xdr:colOff>342900</xdr:colOff>
      <xdr:row>50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1358900</xdr:colOff>
      <xdr:row>38</xdr:row>
      <xdr:rowOff>158750</xdr:rowOff>
    </xdr:from>
    <xdr:to>
      <xdr:col>13</xdr:col>
      <xdr:colOff>12700</xdr:colOff>
      <xdr:row>55</xdr:row>
      <xdr:rowOff>129794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838200</xdr:colOff>
      <xdr:row>49</xdr:row>
      <xdr:rowOff>133350</xdr:rowOff>
    </xdr:from>
    <xdr:to>
      <xdr:col>19</xdr:col>
      <xdr:colOff>152400</xdr:colOff>
      <xdr:row>66</xdr:row>
      <xdr:rowOff>104394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ra Moffitt" refreshedDate="42326.397079166665" createdVersion="4" refreshedVersion="4" minRefreshableVersion="3" recordCount="249">
  <cacheSource type="worksheet">
    <worksheetSource ref="A1:F1048576" sheet="Load"/>
  </cacheSource>
  <cacheFields count="6">
    <cacheField name="Graph" numFmtId="0">
      <sharedItems containsBlank="1" count="6">
        <s v="MG"/>
        <s v="MGC"/>
        <s v="OG"/>
        <s v="OGC"/>
        <s v="SGP"/>
        <m/>
      </sharedItems>
    </cacheField>
    <cacheField name="Size Mb" numFmtId="0">
      <sharedItems containsString="0" containsBlank="1" containsNumber="1" minValue="55.2" maxValue="29955.7" count="11">
        <n v="55.2"/>
        <n v="103"/>
        <n v="256.7"/>
        <n v="496.6"/>
        <n v="1053.7"/>
        <n v="1993.1"/>
        <n v="5017.1000000000004"/>
        <n v="10008.4"/>
        <n v="20005.900000000001"/>
        <n v="29955.7"/>
        <m/>
      </sharedItems>
    </cacheField>
    <cacheField name="Size Gb" numFmtId="0">
      <sharedItems containsString="0" containsBlank="1" containsNumber="1" minValue="5.5200000000000006E-2" maxValue="29.9557"/>
    </cacheField>
    <cacheField name="# snaps" numFmtId="0">
      <sharedItems containsString="0" containsBlank="1" containsNumber="1" containsInteger="1" minValue="1" maxValue="138"/>
    </cacheField>
    <cacheField name="Runtime" numFmtId="0">
      <sharedItems containsString="0" containsBlank="1" containsNumber="1" containsInteger="1" minValue="9946" maxValue="3125179"/>
    </cacheField>
    <cacheField name="Runtime seconds" numFmtId="0">
      <sharedItems containsString="0" containsBlank="1" containsNumber="1" minValue="9.9459999999999997" maxValue="3125.179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era Moffitt" refreshedDate="42326.397081597221" createdVersion="4" refreshedVersion="4" minRefreshableVersion="3" recordCount="166">
  <cacheSource type="worksheet">
    <worksheetSource ref="A1:H1048576" sheet="Aggregate U warm start"/>
  </cacheSource>
  <cacheFields count="8">
    <cacheField name="Graph" numFmtId="0">
      <sharedItems containsBlank="1" count="4">
        <s v="MGC"/>
        <s v="OGC"/>
        <s v="SGP"/>
        <m/>
      </sharedItems>
    </cacheField>
    <cacheField name="Size Mb" numFmtId="0">
      <sharedItems containsString="0" containsBlank="1" containsNumber="1" minValue="1965" maxValue="28373.8"/>
    </cacheField>
    <cacheField name="# snaps" numFmtId="0">
      <sharedItems containsString="0" containsBlank="1" containsNumber="1" containsInteger="1" minValue="8" maxValue="128" count="6">
        <n v="8"/>
        <n v="16"/>
        <n v="32"/>
        <n v="64"/>
        <n v="128"/>
        <m/>
      </sharedItems>
    </cacheField>
    <cacheField name="Strategy" numFmtId="0">
      <sharedItems containsBlank="1" count="6">
        <s v="None"/>
        <s v="E2D"/>
        <s v="Consecutive"/>
        <s v="HybridRandom"/>
        <s v="HybridE2D"/>
        <m/>
      </sharedItems>
    </cacheField>
    <cacheField name="Runtime" numFmtId="0">
      <sharedItems containsString="0" containsBlank="1" containsNumber="1" containsInteger="1" minValue="114573" maxValue="4282102"/>
    </cacheField>
    <cacheField name="Runtime seconds" numFmtId="0">
      <sharedItems containsString="0" containsBlank="1" containsNumber="1" minValue="114.57299999999999" maxValue="4282.1019999999999"/>
    </cacheField>
    <cacheField name="Agg time" numFmtId="0">
      <sharedItems containsString="0" containsBlank="1" containsNumber="1" containsInteger="1" minValue="2168" maxValue="2321053"/>
    </cacheField>
    <cacheField name="Agg time sec" numFmtId="0">
      <sharedItems containsString="0" containsBlank="1" containsNumber="1" minValue="2.1680000000000001" maxValue="2321.052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era Moffitt" refreshedDate="42326.397083912037" createdVersion="4" refreshedVersion="4" minRefreshableVersion="3" recordCount="181">
  <cacheSource type="worksheet">
    <worksheetSource ref="A1:H1048576" sheet="Aggregate E warm start"/>
  </cacheSource>
  <cacheFields count="8">
    <cacheField name="Graph" numFmtId="0">
      <sharedItems containsBlank="1" count="4">
        <s v="MGC"/>
        <s v="OGC"/>
        <s v="SGP"/>
        <m/>
      </sharedItems>
    </cacheField>
    <cacheField name="Size Mb" numFmtId="0">
      <sharedItems containsString="0" containsBlank="1" containsNumber="1" minValue="1965" maxValue="28373.8"/>
    </cacheField>
    <cacheField name="# snaps" numFmtId="0">
      <sharedItems containsString="0" containsBlank="1" containsNumber="1" containsInteger="1" minValue="8" maxValue="128" count="6">
        <n v="8"/>
        <n v="16"/>
        <n v="32"/>
        <n v="64"/>
        <n v="128"/>
        <m/>
      </sharedItems>
    </cacheField>
    <cacheField name="Strategy" numFmtId="0">
      <sharedItems containsBlank="1" count="6">
        <s v="None"/>
        <s v="E2D"/>
        <s v="Consecutive"/>
        <s v="HybridRandom"/>
        <s v="HybridE2D"/>
        <m/>
      </sharedItems>
    </cacheField>
    <cacheField name="Total Runtime" numFmtId="0">
      <sharedItems containsString="0" containsBlank="1" containsNumber="1" containsInteger="1" minValue="95217" maxValue="5423304"/>
    </cacheField>
    <cacheField name="Runtime seconds" numFmtId="0">
      <sharedItems containsString="0" containsBlank="1" containsNumber="1" minValue="95.216999999999999" maxValue="5423.3040000000001"/>
    </cacheField>
    <cacheField name="Aggregation Time" numFmtId="0">
      <sharedItems containsString="0" containsBlank="1" containsNumber="1" containsInteger="1" minValue="2492" maxValue="3066602"/>
    </cacheField>
    <cacheField name="Agg Time sec" numFmtId="0">
      <sharedItems containsString="0" containsBlank="1" containsNumber="1" minValue="2.492" maxValue="3066.601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era Moffitt" refreshedDate="42326.397091087965" createdVersion="4" refreshedVersion="4" minRefreshableVersion="3" recordCount="109">
  <cacheSource type="worksheet">
    <worksheetSource ref="A1:G1048576" sheet="Pagerank_ngrams"/>
  </cacheSource>
  <cacheFields count="7">
    <cacheField name="Graph" numFmtId="0">
      <sharedItems containsBlank="1" count="4">
        <s v="OGC"/>
        <s v="SGP"/>
        <s v="MGC"/>
        <m/>
      </sharedItems>
    </cacheField>
    <cacheField name="# snaps" numFmtId="0">
      <sharedItems containsString="0" containsBlank="1" containsNumber="1" containsInteger="1" minValue="2" maxValue="64" count="7">
        <n v="2"/>
        <n v="4"/>
        <n v="8"/>
        <n v="16"/>
        <n v="32"/>
        <n v="64"/>
        <m/>
      </sharedItems>
    </cacheField>
    <cacheField name="Strategy" numFmtId="0">
      <sharedItems containsBlank="1" count="3">
        <s v="None"/>
        <s v="E2D"/>
        <m/>
      </sharedItems>
    </cacheField>
    <cacheField name="Runtime" numFmtId="0">
      <sharedItems containsString="0" containsBlank="1" containsNumber="1" containsInteger="1" minValue="29133" maxValue="1338021"/>
    </cacheField>
    <cacheField name="Runtime seconds" numFmtId="0">
      <sharedItems containsString="0" containsBlank="1" containsNumber="1" minValue="29.132999999999999" maxValue="1338.021"/>
    </cacheField>
    <cacheField name="Pagerank time" numFmtId="0">
      <sharedItems containsString="0" containsBlank="1" containsNumber="1" containsInteger="1" minValue="14179" maxValue="1301839"/>
    </cacheField>
    <cacheField name="Pagerank sec" numFmtId="0">
      <sharedItems containsString="0" containsBlank="1" containsNumber="1" minValue="14.179" maxValue="1301.838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Vera Moffitt" refreshedDate="42326.397093865744" createdVersion="4" refreshedVersion="4" minRefreshableVersion="3" recordCount="44">
  <cacheSource type="worksheet">
    <worksheetSource ref="A1:E1048576" sheet="ComplexQuery_ngrams"/>
  </cacheSource>
  <cacheFields count="5">
    <cacheField name="Graph" numFmtId="0">
      <sharedItems containsBlank="1" count="3">
        <s v="OGC"/>
        <s v="SGP"/>
        <m/>
      </sharedItems>
    </cacheField>
    <cacheField name="# snaps" numFmtId="0">
      <sharedItems containsString="0" containsBlank="1" containsNumber="1" containsInteger="1" minValue="16" maxValue="128" count="5">
        <n v="16"/>
        <n v="32"/>
        <n v="64"/>
        <n v="128"/>
        <m/>
      </sharedItems>
    </cacheField>
    <cacheField name="Strategy" numFmtId="0">
      <sharedItems containsBlank="1" count="3">
        <s v="None"/>
        <s v="E2D"/>
        <m/>
      </sharedItems>
    </cacheField>
    <cacheField name="Runtime" numFmtId="0">
      <sharedItems containsString="0" containsBlank="1" containsNumber="1" containsInteger="1" minValue="241311" maxValue="1559822"/>
    </cacheField>
    <cacheField name="Runtime seconds" numFmtId="0">
      <sharedItems containsString="0" containsBlank="1" containsNumber="1" minValue="241.31100000000001" maxValue="1559.821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Vera Moffitt" refreshedDate="42327.256455902774" createdVersion="4" refreshedVersion="4" minRefreshableVersion="3" recordCount="157">
  <cacheSource type="worksheet">
    <worksheetSource ref="A1:G1048576" sheet="Intersect"/>
  </cacheSource>
  <cacheFields count="7">
    <cacheField name="Graph" numFmtId="0">
      <sharedItems containsBlank="1" count="4">
        <s v="MGC"/>
        <s v="OGC"/>
        <s v="SGP"/>
        <m/>
      </sharedItems>
    </cacheField>
    <cacheField name="# snaps overlap" numFmtId="0">
      <sharedItems containsString="0" containsBlank="1" containsNumber="1" containsInteger="1" minValue="2" maxValue="32" count="6">
        <n v="32"/>
        <n v="16"/>
        <n v="8"/>
        <n v="4"/>
        <n v="2"/>
        <m/>
      </sharedItems>
    </cacheField>
    <cacheField name="Strategy" numFmtId="0">
      <sharedItems containsBlank="1" count="6">
        <s v="None"/>
        <s v="E2D"/>
        <s v="Consecutive"/>
        <s v="HybridRandom"/>
        <s v="HybridE2D"/>
        <m/>
      </sharedItems>
    </cacheField>
    <cacheField name="Runtime" numFmtId="0">
      <sharedItems containsString="0" containsBlank="1" containsNumber="1" containsInteger="1" minValue="259222" maxValue="2037026"/>
    </cacheField>
    <cacheField name="Runtime seconds" numFmtId="0">
      <sharedItems containsString="0" containsBlank="1" containsNumber="1" minValue="259.22199999999998" maxValue="2037.0260000000001"/>
    </cacheField>
    <cacheField name="Intersect time" numFmtId="0">
      <sharedItems containsString="0" containsBlank="1" containsNumber="1" containsInteger="1" minValue="35340" maxValue="843419"/>
    </cacheField>
    <cacheField name="Intersect time sec" numFmtId="0">
      <sharedItems containsString="0" containsBlank="1" containsNumber="1" minValue="35.340000000000003" maxValue="843.418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Vera Moffitt" refreshedDate="42327.508378819446" createdVersion="4" refreshedVersion="4" minRefreshableVersion="3" recordCount="211">
  <cacheSource type="worksheet">
    <worksheetSource ref="A1:G1048576" sheet="Pagerank_dblp"/>
  </cacheSource>
  <cacheFields count="7">
    <cacheField name="Graph" numFmtId="0">
      <sharedItems containsBlank="1" count="4">
        <s v="OGC"/>
        <s v="SGP"/>
        <s v="MGC"/>
        <m/>
      </sharedItems>
    </cacheField>
    <cacheField name="# snaps" numFmtId="0">
      <sharedItems containsString="0" containsBlank="1" containsNumber="1" containsInteger="1" minValue="2" maxValue="80" count="13">
        <n v="2"/>
        <n v="4"/>
        <n v="8"/>
        <n v="16"/>
        <n v="32"/>
        <n v="64"/>
        <n v="80"/>
        <n v="20"/>
        <n v="40"/>
        <n v="60"/>
        <n v="5"/>
        <n v="10"/>
        <m/>
      </sharedItems>
    </cacheField>
    <cacheField name="Strategy" numFmtId="0">
      <sharedItems containsBlank="1" count="3">
        <s v="None"/>
        <s v="E2D"/>
        <m/>
      </sharedItems>
    </cacheField>
    <cacheField name="Runtime" numFmtId="0">
      <sharedItems containsString="0" containsBlank="1" containsNumber="1" containsInteger="1" minValue="22495" maxValue="361694"/>
    </cacheField>
    <cacheField name="Runtime seconds" numFmtId="0">
      <sharedItems containsString="0" containsBlank="1" containsNumber="1" minValue="22.495000000000001" maxValue="361.69400000000002"/>
    </cacheField>
    <cacheField name="Pagerank time" numFmtId="0">
      <sharedItems containsString="0" containsBlank="1" containsNumber="1" containsInteger="1" minValue="10377" maxValue="342860"/>
    </cacheField>
    <cacheField name="Pagerank sec" numFmtId="0">
      <sharedItems containsString="0" containsBlank="1" containsNumber="1" minValue="10.377000000000001" maxValue="342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Vera Moffitt" refreshedDate="42327.527891666665" createdVersion="4" refreshedVersion="4" minRefreshableVersion="3" recordCount="109">
  <cacheSource type="worksheet">
    <worksheetSource ref="A1:G1048576" sheet="AggregateWindows_dblp"/>
  </cacheSource>
  <cacheFields count="7">
    <cacheField name="Graph" numFmtId="0">
      <sharedItems containsBlank="1" count="4">
        <s v="OGC"/>
        <s v="SGP"/>
        <s v="MGC"/>
        <m/>
      </sharedItems>
    </cacheField>
    <cacheField name="Window" numFmtId="0">
      <sharedItems containsString="0" containsBlank="1" containsNumber="1" containsInteger="1" minValue="2" maxValue="80" count="7">
        <n v="2"/>
        <n v="4"/>
        <n v="8"/>
        <n v="16"/>
        <n v="40"/>
        <n v="80"/>
        <m/>
      </sharedItems>
    </cacheField>
    <cacheField name="Strategy" numFmtId="0">
      <sharedItems containsBlank="1" count="4">
        <s v="None"/>
        <s v="E2D"/>
        <s v="Hybrid2D"/>
        <m/>
      </sharedItems>
    </cacheField>
    <cacheField name="Total Runtime" numFmtId="0">
      <sharedItems containsString="0" containsBlank="1" containsNumber="1" containsInteger="1" minValue="33115" maxValue="146396"/>
    </cacheField>
    <cacheField name="Runtime seconds" numFmtId="0">
      <sharedItems containsString="0" containsBlank="1" containsNumber="1" minValue="33.115000000000002" maxValue="146.39599999999999"/>
    </cacheField>
    <cacheField name="Aggregation Time" numFmtId="0">
      <sharedItems containsString="0" containsBlank="1" containsNumber="1" containsInteger="1" minValue="4693" maxValue="64748"/>
    </cacheField>
    <cacheField name="Agg Time sec" numFmtId="0">
      <sharedItems containsString="0" containsBlank="1" containsNumber="1" minValue="4.6929999999999996" maxValue="64.748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Vera Moffitt" refreshedDate="42327.813461226855" createdVersion="4" refreshedVersion="4" minRefreshableVersion="3" recordCount="70">
  <cacheSource type="worksheet">
    <worksheetSource ref="A1:E1048576" sheet="AggregateWindows"/>
  </cacheSource>
  <cacheFields count="5">
    <cacheField name="Graph" numFmtId="0">
      <sharedItems containsBlank="1" count="4">
        <s v="OGC"/>
        <s v="SGP"/>
        <s v="MGC"/>
        <m/>
      </sharedItems>
    </cacheField>
    <cacheField name="Window" numFmtId="0">
      <sharedItems containsString="0" containsBlank="1" containsNumber="1" containsInteger="1" minValue="2" maxValue="64" count="7">
        <n v="2"/>
        <n v="4"/>
        <n v="8"/>
        <n v="16"/>
        <n v="32"/>
        <n v="64"/>
        <m/>
      </sharedItems>
    </cacheField>
    <cacheField name="Strategy" numFmtId="0">
      <sharedItems containsBlank="1" count="3">
        <s v="None"/>
        <s v="E2D"/>
        <m/>
      </sharedItems>
    </cacheField>
    <cacheField name="Aggregation Time" numFmtId="0">
      <sharedItems containsString="0" containsBlank="1" containsNumber="1" containsInteger="1" minValue="33293" maxValue="1101491"/>
    </cacheField>
    <cacheField name="Agg Time sec" numFmtId="0">
      <sharedItems containsString="0" containsBlank="1" containsNumber="1" minValue="33.292999999999999" maxValue="1101.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">
  <r>
    <x v="0"/>
    <x v="0"/>
    <n v="5.5200000000000006E-2"/>
    <n v="1"/>
    <n v="14469"/>
    <n v="14.468999999999999"/>
  </r>
  <r>
    <x v="0"/>
    <x v="0"/>
    <n v="5.5200000000000006E-2"/>
    <n v="1"/>
    <n v="12974"/>
    <n v="12.974"/>
  </r>
  <r>
    <x v="0"/>
    <x v="0"/>
    <n v="5.5200000000000006E-2"/>
    <n v="1"/>
    <n v="13005"/>
    <n v="13.005000000000001"/>
  </r>
  <r>
    <x v="0"/>
    <x v="0"/>
    <n v="5.5200000000000006E-2"/>
    <n v="1"/>
    <n v="11968"/>
    <n v="11.968"/>
  </r>
  <r>
    <x v="0"/>
    <x v="0"/>
    <n v="5.5200000000000006E-2"/>
    <n v="1"/>
    <n v="20951"/>
    <n v="20.951000000000001"/>
  </r>
  <r>
    <x v="0"/>
    <x v="1"/>
    <n v="0.10299999999999999"/>
    <n v="2"/>
    <n v="15315"/>
    <n v="15.315"/>
  </r>
  <r>
    <x v="0"/>
    <x v="1"/>
    <n v="0.10299999999999999"/>
    <n v="2"/>
    <n v="17935"/>
    <n v="17.934999999999999"/>
  </r>
  <r>
    <x v="0"/>
    <x v="1"/>
    <n v="0.10299999999999999"/>
    <n v="2"/>
    <n v="15048"/>
    <n v="15.048"/>
  </r>
  <r>
    <x v="0"/>
    <x v="1"/>
    <n v="0.10299999999999999"/>
    <n v="2"/>
    <n v="15233"/>
    <n v="15.233000000000001"/>
  </r>
  <r>
    <x v="0"/>
    <x v="1"/>
    <n v="0.10299999999999999"/>
    <n v="2"/>
    <n v="22756"/>
    <n v="22.756"/>
  </r>
  <r>
    <x v="0"/>
    <x v="2"/>
    <n v="0.25669999999999998"/>
    <n v="5"/>
    <n v="18944"/>
    <n v="18.943999999999999"/>
  </r>
  <r>
    <x v="0"/>
    <x v="2"/>
    <n v="0.25669999999999998"/>
    <n v="5"/>
    <n v="21376"/>
    <n v="21.376000000000001"/>
  </r>
  <r>
    <x v="0"/>
    <x v="2"/>
    <n v="0.25669999999999998"/>
    <n v="5"/>
    <n v="19359"/>
    <n v="19.359000000000002"/>
  </r>
  <r>
    <x v="0"/>
    <x v="2"/>
    <n v="0.25669999999999998"/>
    <n v="5"/>
    <n v="22324"/>
    <n v="22.324000000000002"/>
  </r>
  <r>
    <x v="0"/>
    <x v="2"/>
    <n v="0.25669999999999998"/>
    <n v="5"/>
    <n v="21861"/>
    <n v="21.861000000000001"/>
  </r>
  <r>
    <x v="0"/>
    <x v="3"/>
    <n v="0.49660000000000004"/>
    <n v="10"/>
    <n v="26591"/>
    <n v="26.591000000000001"/>
  </r>
  <r>
    <x v="0"/>
    <x v="3"/>
    <n v="0.49660000000000004"/>
    <n v="10"/>
    <n v="26603"/>
    <n v="26.603000000000002"/>
  </r>
  <r>
    <x v="0"/>
    <x v="3"/>
    <n v="0.49660000000000004"/>
    <n v="10"/>
    <n v="27388"/>
    <n v="27.388000000000002"/>
  </r>
  <r>
    <x v="0"/>
    <x v="3"/>
    <n v="0.49660000000000004"/>
    <n v="10"/>
    <n v="26763"/>
    <n v="26.763000000000002"/>
  </r>
  <r>
    <x v="0"/>
    <x v="3"/>
    <n v="0.49660000000000004"/>
    <n v="10"/>
    <n v="27122"/>
    <n v="27.122"/>
  </r>
  <r>
    <x v="0"/>
    <x v="4"/>
    <n v="1.0537000000000001"/>
    <n v="16"/>
    <n v="40658"/>
    <n v="40.658000000000001"/>
  </r>
  <r>
    <x v="0"/>
    <x v="4"/>
    <n v="1.0537000000000001"/>
    <n v="16"/>
    <n v="39462"/>
    <n v="39.462000000000003"/>
  </r>
  <r>
    <x v="0"/>
    <x v="4"/>
    <n v="1.0537000000000001"/>
    <n v="16"/>
    <n v="40246"/>
    <n v="40.246000000000002"/>
  </r>
  <r>
    <x v="0"/>
    <x v="4"/>
    <n v="1.0537000000000001"/>
    <n v="16"/>
    <n v="40088"/>
    <n v="40.088000000000001"/>
  </r>
  <r>
    <x v="0"/>
    <x v="4"/>
    <n v="1.0537000000000001"/>
    <n v="16"/>
    <n v="40033"/>
    <n v="40.033000000000001"/>
  </r>
  <r>
    <x v="0"/>
    <x v="5"/>
    <n v="1.9930999999999999"/>
    <n v="26"/>
    <n v="62847"/>
    <n v="62.847000000000001"/>
  </r>
  <r>
    <x v="0"/>
    <x v="5"/>
    <n v="1.9930999999999999"/>
    <n v="26"/>
    <n v="62092"/>
    <n v="62.091999999999999"/>
  </r>
  <r>
    <x v="0"/>
    <x v="5"/>
    <n v="1.9930999999999999"/>
    <n v="26"/>
    <n v="60530"/>
    <n v="60.53"/>
  </r>
  <r>
    <x v="0"/>
    <x v="5"/>
    <n v="1.9930999999999999"/>
    <n v="26"/>
    <n v="62602"/>
    <n v="62.601999999999997"/>
  </r>
  <r>
    <x v="0"/>
    <x v="5"/>
    <n v="1.9930999999999999"/>
    <n v="26"/>
    <n v="60291"/>
    <n v="60.290999999999997"/>
  </r>
  <r>
    <x v="0"/>
    <x v="6"/>
    <n v="5.0171000000000001"/>
    <n v="48"/>
    <n v="131002"/>
    <n v="131.00200000000001"/>
  </r>
  <r>
    <x v="0"/>
    <x v="6"/>
    <n v="5.0171000000000001"/>
    <n v="48"/>
    <n v="130865"/>
    <n v="130.86500000000001"/>
  </r>
  <r>
    <x v="0"/>
    <x v="6"/>
    <n v="5.0171000000000001"/>
    <n v="48"/>
    <n v="128768"/>
    <n v="128.768"/>
  </r>
  <r>
    <x v="0"/>
    <x v="6"/>
    <n v="5.0171000000000001"/>
    <n v="48"/>
    <n v="130813"/>
    <n v="130.81299999999999"/>
  </r>
  <r>
    <x v="0"/>
    <x v="6"/>
    <n v="5.0171000000000001"/>
    <n v="48"/>
    <n v="128338"/>
    <n v="128.33799999999999"/>
  </r>
  <r>
    <x v="0"/>
    <x v="7"/>
    <n v="10.0084"/>
    <n v="63"/>
    <n v="443956"/>
    <n v="443.95600000000002"/>
  </r>
  <r>
    <x v="0"/>
    <x v="7"/>
    <n v="10.0084"/>
    <n v="63"/>
    <n v="440018"/>
    <n v="440.01799999999997"/>
  </r>
  <r>
    <x v="0"/>
    <x v="7"/>
    <n v="10.0084"/>
    <n v="63"/>
    <n v="461680"/>
    <n v="461.68"/>
  </r>
  <r>
    <x v="0"/>
    <x v="7"/>
    <n v="10.0084"/>
    <n v="63"/>
    <n v="432703"/>
    <n v="432.70299999999997"/>
  </r>
  <r>
    <x v="0"/>
    <x v="7"/>
    <n v="10.0084"/>
    <n v="63"/>
    <n v="424732"/>
    <n v="424.73200000000003"/>
  </r>
  <r>
    <x v="0"/>
    <x v="8"/>
    <n v="20.0059"/>
    <n v="108"/>
    <n v="1070378"/>
    <n v="1070.3779999999999"/>
  </r>
  <r>
    <x v="0"/>
    <x v="8"/>
    <n v="20.0059"/>
    <n v="108"/>
    <n v="1033209"/>
    <n v="1033.2090000000001"/>
  </r>
  <r>
    <x v="0"/>
    <x v="8"/>
    <n v="20.0059"/>
    <n v="108"/>
    <n v="1047705"/>
    <n v="1047.7049999999999"/>
  </r>
  <r>
    <x v="0"/>
    <x v="8"/>
    <n v="20.0059"/>
    <n v="108"/>
    <n v="1061184"/>
    <n v="1061.184"/>
  </r>
  <r>
    <x v="0"/>
    <x v="8"/>
    <n v="20.0059"/>
    <n v="108"/>
    <n v="1036585"/>
    <n v="1036.585"/>
  </r>
  <r>
    <x v="0"/>
    <x v="9"/>
    <n v="29.9557"/>
    <n v="138"/>
    <n v="1524792"/>
    <n v="1524.7919999999999"/>
  </r>
  <r>
    <x v="0"/>
    <x v="9"/>
    <n v="29.9557"/>
    <n v="138"/>
    <n v="1535146"/>
    <n v="1535.146"/>
  </r>
  <r>
    <x v="0"/>
    <x v="9"/>
    <n v="29.9557"/>
    <n v="138"/>
    <n v="1527721"/>
    <n v="1527.721"/>
  </r>
  <r>
    <x v="0"/>
    <x v="9"/>
    <n v="29.9557"/>
    <n v="138"/>
    <n v="1542560"/>
    <n v="1542.56"/>
  </r>
  <r>
    <x v="0"/>
    <x v="9"/>
    <n v="29.9557"/>
    <n v="138"/>
    <n v="1535257"/>
    <n v="1535.2570000000001"/>
  </r>
  <r>
    <x v="1"/>
    <x v="0"/>
    <n v="5.5200000000000006E-2"/>
    <n v="1"/>
    <n v="14546"/>
    <n v="14.545999999999999"/>
  </r>
  <r>
    <x v="1"/>
    <x v="0"/>
    <n v="5.5200000000000006E-2"/>
    <n v="1"/>
    <n v="12716"/>
    <n v="12.715999999999999"/>
  </r>
  <r>
    <x v="1"/>
    <x v="0"/>
    <n v="5.5200000000000006E-2"/>
    <n v="1"/>
    <n v="20734"/>
    <n v="20.734000000000002"/>
  </r>
  <r>
    <x v="1"/>
    <x v="0"/>
    <n v="5.5200000000000006E-2"/>
    <n v="1"/>
    <n v="20661"/>
    <n v="20.661000000000001"/>
  </r>
  <r>
    <x v="1"/>
    <x v="0"/>
    <n v="5.5200000000000006E-2"/>
    <n v="1"/>
    <n v="11685"/>
    <n v="11.685"/>
  </r>
  <r>
    <x v="1"/>
    <x v="1"/>
    <n v="0.10299999999999999"/>
    <n v="2"/>
    <n v="23272"/>
    <n v="23.271999999999998"/>
  </r>
  <r>
    <x v="1"/>
    <x v="1"/>
    <n v="0.10299999999999999"/>
    <n v="2"/>
    <n v="15359"/>
    <n v="15.359"/>
  </r>
  <r>
    <x v="1"/>
    <x v="1"/>
    <n v="0.10299999999999999"/>
    <n v="2"/>
    <n v="23175"/>
    <n v="23.175000000000001"/>
  </r>
  <r>
    <x v="1"/>
    <x v="1"/>
    <n v="0.10299999999999999"/>
    <n v="2"/>
    <n v="19114"/>
    <n v="19.114000000000001"/>
  </r>
  <r>
    <x v="1"/>
    <x v="1"/>
    <n v="0.10299999999999999"/>
    <n v="2"/>
    <n v="17657"/>
    <n v="17.657"/>
  </r>
  <r>
    <x v="1"/>
    <x v="2"/>
    <n v="0.25669999999999998"/>
    <n v="5"/>
    <n v="21836"/>
    <n v="21.835999999999999"/>
  </r>
  <r>
    <x v="1"/>
    <x v="2"/>
    <n v="0.25669999999999998"/>
    <n v="5"/>
    <n v="19566"/>
    <n v="19.565999999999999"/>
  </r>
  <r>
    <x v="1"/>
    <x v="2"/>
    <n v="0.25669999999999998"/>
    <n v="5"/>
    <n v="19439"/>
    <n v="19.439"/>
  </r>
  <r>
    <x v="1"/>
    <x v="2"/>
    <n v="0.25669999999999998"/>
    <n v="5"/>
    <n v="19574"/>
    <n v="19.574000000000002"/>
  </r>
  <r>
    <x v="1"/>
    <x v="2"/>
    <n v="0.25669999999999998"/>
    <n v="5"/>
    <n v="19065"/>
    <n v="19.065000000000001"/>
  </r>
  <r>
    <x v="1"/>
    <x v="3"/>
    <n v="0.49660000000000004"/>
    <n v="10"/>
    <n v="26995"/>
    <n v="26.995000000000001"/>
  </r>
  <r>
    <x v="1"/>
    <x v="3"/>
    <n v="0.49660000000000004"/>
    <n v="10"/>
    <n v="26409"/>
    <n v="26.408999999999999"/>
  </r>
  <r>
    <x v="1"/>
    <x v="3"/>
    <n v="0.49660000000000004"/>
    <n v="10"/>
    <n v="25976"/>
    <n v="25.975999999999999"/>
  </r>
  <r>
    <x v="1"/>
    <x v="3"/>
    <n v="0.49660000000000004"/>
    <n v="10"/>
    <n v="27111"/>
    <n v="27.111000000000001"/>
  </r>
  <r>
    <x v="1"/>
    <x v="3"/>
    <n v="0.49660000000000004"/>
    <n v="10"/>
    <n v="27347"/>
    <n v="27.347000000000001"/>
  </r>
  <r>
    <x v="1"/>
    <x v="4"/>
    <n v="1.0537000000000001"/>
    <n v="16"/>
    <n v="40065"/>
    <n v="40.064999999999998"/>
  </r>
  <r>
    <x v="1"/>
    <x v="4"/>
    <n v="1.0537000000000001"/>
    <n v="16"/>
    <n v="40459"/>
    <n v="40.459000000000003"/>
  </r>
  <r>
    <x v="1"/>
    <x v="4"/>
    <n v="1.0537000000000001"/>
    <n v="16"/>
    <n v="38930"/>
    <n v="38.93"/>
  </r>
  <r>
    <x v="1"/>
    <x v="4"/>
    <n v="1.0537000000000001"/>
    <n v="16"/>
    <n v="39476"/>
    <n v="39.475999999999999"/>
  </r>
  <r>
    <x v="1"/>
    <x v="4"/>
    <n v="1.0537000000000001"/>
    <n v="16"/>
    <n v="38230"/>
    <n v="38.229999999999997"/>
  </r>
  <r>
    <x v="1"/>
    <x v="5"/>
    <n v="1.9930999999999999"/>
    <n v="26"/>
    <n v="61179"/>
    <n v="61.179000000000002"/>
  </r>
  <r>
    <x v="1"/>
    <x v="5"/>
    <n v="1.9930999999999999"/>
    <n v="26"/>
    <n v="61124"/>
    <n v="61.124000000000002"/>
  </r>
  <r>
    <x v="1"/>
    <x v="5"/>
    <n v="1.9930999999999999"/>
    <n v="26"/>
    <n v="61210"/>
    <n v="61.21"/>
  </r>
  <r>
    <x v="1"/>
    <x v="5"/>
    <n v="1.9930999999999999"/>
    <n v="26"/>
    <n v="61169"/>
    <n v="61.168999999999997"/>
  </r>
  <r>
    <x v="1"/>
    <x v="5"/>
    <n v="1.9930999999999999"/>
    <n v="26"/>
    <n v="61714"/>
    <n v="61.713999999999999"/>
  </r>
  <r>
    <x v="1"/>
    <x v="6"/>
    <n v="5.0171000000000001"/>
    <n v="48"/>
    <n v="131017"/>
    <n v="131.017"/>
  </r>
  <r>
    <x v="1"/>
    <x v="6"/>
    <n v="5.0171000000000001"/>
    <n v="48"/>
    <n v="130085"/>
    <n v="130.08500000000001"/>
  </r>
  <r>
    <x v="1"/>
    <x v="6"/>
    <n v="5.0171000000000001"/>
    <n v="48"/>
    <n v="129414"/>
    <n v="129.41399999999999"/>
  </r>
  <r>
    <x v="1"/>
    <x v="6"/>
    <n v="5.0171000000000001"/>
    <n v="48"/>
    <n v="130111"/>
    <n v="130.11099999999999"/>
  </r>
  <r>
    <x v="1"/>
    <x v="6"/>
    <n v="5.0171000000000001"/>
    <n v="48"/>
    <n v="127408"/>
    <n v="127.408"/>
  </r>
  <r>
    <x v="1"/>
    <x v="7"/>
    <n v="10.0084"/>
    <n v="63"/>
    <n v="427946"/>
    <n v="427.94600000000003"/>
  </r>
  <r>
    <x v="1"/>
    <x v="7"/>
    <n v="10.0084"/>
    <n v="63"/>
    <n v="442724"/>
    <n v="442.72399999999999"/>
  </r>
  <r>
    <x v="1"/>
    <x v="7"/>
    <n v="10.0084"/>
    <n v="63"/>
    <n v="450221"/>
    <n v="450.221"/>
  </r>
  <r>
    <x v="1"/>
    <x v="7"/>
    <n v="10.0084"/>
    <n v="63"/>
    <n v="451001"/>
    <n v="451.00099999999998"/>
  </r>
  <r>
    <x v="1"/>
    <x v="7"/>
    <n v="10.0084"/>
    <n v="63"/>
    <n v="434506"/>
    <n v="434.50599999999997"/>
  </r>
  <r>
    <x v="1"/>
    <x v="8"/>
    <n v="20.0059"/>
    <n v="108"/>
    <n v="1043440"/>
    <n v="1043.44"/>
  </r>
  <r>
    <x v="1"/>
    <x v="8"/>
    <n v="20.0059"/>
    <n v="108"/>
    <n v="1062973"/>
    <n v="1062.973"/>
  </r>
  <r>
    <x v="1"/>
    <x v="8"/>
    <n v="20.0059"/>
    <n v="108"/>
    <n v="1027923"/>
    <n v="1027.923"/>
  </r>
  <r>
    <x v="1"/>
    <x v="8"/>
    <n v="20.0059"/>
    <n v="108"/>
    <n v="1018528"/>
    <n v="1018.528"/>
  </r>
  <r>
    <x v="1"/>
    <x v="8"/>
    <n v="20.0059"/>
    <n v="108"/>
    <n v="1037967"/>
    <n v="1037.9670000000001"/>
  </r>
  <r>
    <x v="1"/>
    <x v="9"/>
    <n v="29.9557"/>
    <n v="138"/>
    <n v="1541952"/>
    <n v="1541.952"/>
  </r>
  <r>
    <x v="1"/>
    <x v="9"/>
    <n v="29.9557"/>
    <n v="138"/>
    <n v="1556117"/>
    <n v="1556.117"/>
  </r>
  <r>
    <x v="1"/>
    <x v="9"/>
    <n v="29.9557"/>
    <n v="138"/>
    <n v="1578112"/>
    <n v="1578.1120000000001"/>
  </r>
  <r>
    <x v="1"/>
    <x v="9"/>
    <n v="29.9557"/>
    <n v="138"/>
    <n v="1515845"/>
    <n v="1515.845"/>
  </r>
  <r>
    <x v="1"/>
    <x v="9"/>
    <n v="29.9557"/>
    <n v="138"/>
    <n v="1587038"/>
    <n v="1587.038"/>
  </r>
  <r>
    <x v="2"/>
    <x v="0"/>
    <n v="5.5200000000000006E-2"/>
    <n v="1"/>
    <n v="21015"/>
    <n v="21.015000000000001"/>
  </r>
  <r>
    <x v="2"/>
    <x v="0"/>
    <n v="5.5200000000000006E-2"/>
    <n v="1"/>
    <n v="19968"/>
    <n v="19.968"/>
  </r>
  <r>
    <x v="2"/>
    <x v="0"/>
    <n v="5.5200000000000006E-2"/>
    <n v="1"/>
    <n v="25594"/>
    <n v="25.594000000000001"/>
  </r>
  <r>
    <x v="2"/>
    <x v="0"/>
    <n v="5.5200000000000006E-2"/>
    <n v="1"/>
    <n v="25911"/>
    <n v="25.911000000000001"/>
  </r>
  <r>
    <x v="2"/>
    <x v="0"/>
    <n v="5.5200000000000006E-2"/>
    <n v="1"/>
    <n v="27652"/>
    <n v="27.652000000000001"/>
  </r>
  <r>
    <x v="2"/>
    <x v="1"/>
    <n v="0.10299999999999999"/>
    <n v="2"/>
    <n v="26775"/>
    <n v="26.774999999999999"/>
  </r>
  <r>
    <x v="2"/>
    <x v="1"/>
    <n v="0.10299999999999999"/>
    <n v="2"/>
    <n v="24765"/>
    <n v="24.765000000000001"/>
  </r>
  <r>
    <x v="2"/>
    <x v="1"/>
    <n v="0.10299999999999999"/>
    <n v="2"/>
    <n v="31275"/>
    <n v="31.274999999999999"/>
  </r>
  <r>
    <x v="2"/>
    <x v="1"/>
    <n v="0.10299999999999999"/>
    <n v="2"/>
    <n v="30169"/>
    <n v="30.169"/>
  </r>
  <r>
    <x v="2"/>
    <x v="1"/>
    <n v="0.10299999999999999"/>
    <n v="2"/>
    <n v="25268"/>
    <n v="25.268000000000001"/>
  </r>
  <r>
    <x v="2"/>
    <x v="2"/>
    <n v="0.25669999999999998"/>
    <n v="5"/>
    <n v="31645"/>
    <n v="31.645"/>
  </r>
  <r>
    <x v="2"/>
    <x v="2"/>
    <n v="0.25669999999999998"/>
    <n v="5"/>
    <n v="28669"/>
    <n v="28.669"/>
  </r>
  <r>
    <x v="2"/>
    <x v="2"/>
    <n v="0.25669999999999998"/>
    <n v="5"/>
    <n v="30578"/>
    <n v="30.577999999999999"/>
  </r>
  <r>
    <x v="2"/>
    <x v="2"/>
    <n v="0.25669999999999998"/>
    <n v="5"/>
    <n v="27942"/>
    <n v="27.942"/>
  </r>
  <r>
    <x v="2"/>
    <x v="2"/>
    <n v="0.25669999999999998"/>
    <n v="5"/>
    <n v="28482"/>
    <n v="28.481999999999999"/>
  </r>
  <r>
    <x v="2"/>
    <x v="3"/>
    <n v="0.49660000000000004"/>
    <n v="10"/>
    <n v="42122"/>
    <n v="42.122"/>
  </r>
  <r>
    <x v="2"/>
    <x v="3"/>
    <n v="0.49660000000000004"/>
    <n v="10"/>
    <n v="42511"/>
    <n v="42.511000000000003"/>
  </r>
  <r>
    <x v="2"/>
    <x v="3"/>
    <n v="0.49660000000000004"/>
    <n v="10"/>
    <n v="41029"/>
    <n v="41.029000000000003"/>
  </r>
  <r>
    <x v="2"/>
    <x v="3"/>
    <n v="0.49660000000000004"/>
    <n v="10"/>
    <n v="42073"/>
    <n v="42.073"/>
  </r>
  <r>
    <x v="2"/>
    <x v="3"/>
    <n v="0.49660000000000004"/>
    <n v="10"/>
    <n v="42564"/>
    <n v="42.564"/>
  </r>
  <r>
    <x v="2"/>
    <x v="4"/>
    <n v="1.0537000000000001"/>
    <n v="16"/>
    <n v="72157"/>
    <n v="72.156999999999996"/>
  </r>
  <r>
    <x v="2"/>
    <x v="4"/>
    <n v="1.0537000000000001"/>
    <n v="16"/>
    <n v="71855"/>
    <n v="71.855000000000004"/>
  </r>
  <r>
    <x v="2"/>
    <x v="4"/>
    <n v="1.0537000000000001"/>
    <n v="16"/>
    <n v="72539"/>
    <n v="72.539000000000001"/>
  </r>
  <r>
    <x v="2"/>
    <x v="4"/>
    <n v="1.0537000000000001"/>
    <n v="16"/>
    <n v="71913"/>
    <n v="71.912999999999997"/>
  </r>
  <r>
    <x v="2"/>
    <x v="4"/>
    <n v="1.0537000000000001"/>
    <n v="16"/>
    <n v="73215"/>
    <n v="73.215000000000003"/>
  </r>
  <r>
    <x v="2"/>
    <x v="5"/>
    <n v="1.9930999999999999"/>
    <n v="26"/>
    <n v="119556"/>
    <n v="119.556"/>
  </r>
  <r>
    <x v="2"/>
    <x v="5"/>
    <n v="1.9930999999999999"/>
    <n v="26"/>
    <n v="119321"/>
    <n v="119.321"/>
  </r>
  <r>
    <x v="2"/>
    <x v="5"/>
    <n v="1.9930999999999999"/>
    <n v="26"/>
    <n v="118418"/>
    <n v="118.41800000000001"/>
  </r>
  <r>
    <x v="2"/>
    <x v="5"/>
    <n v="1.9930999999999999"/>
    <n v="26"/>
    <n v="117233"/>
    <n v="117.233"/>
  </r>
  <r>
    <x v="2"/>
    <x v="5"/>
    <n v="1.9930999999999999"/>
    <n v="26"/>
    <n v="118243"/>
    <n v="118.24299999999999"/>
  </r>
  <r>
    <x v="2"/>
    <x v="6"/>
    <n v="5.0171000000000001"/>
    <n v="48"/>
    <n v="375307"/>
    <n v="375.30700000000002"/>
  </r>
  <r>
    <x v="2"/>
    <x v="6"/>
    <n v="5.0171000000000001"/>
    <n v="48"/>
    <n v="376663"/>
    <n v="376.66300000000001"/>
  </r>
  <r>
    <x v="2"/>
    <x v="6"/>
    <n v="5.0171000000000001"/>
    <n v="48"/>
    <n v="349638"/>
    <n v="349.63799999999998"/>
  </r>
  <r>
    <x v="2"/>
    <x v="6"/>
    <n v="5.0171000000000001"/>
    <n v="48"/>
    <n v="364079"/>
    <n v="364.07900000000001"/>
  </r>
  <r>
    <x v="2"/>
    <x v="6"/>
    <n v="5.0171000000000001"/>
    <n v="48"/>
    <n v="359238"/>
    <n v="359.238"/>
  </r>
  <r>
    <x v="2"/>
    <x v="7"/>
    <n v="10.0084"/>
    <n v="63"/>
    <n v="761177"/>
    <n v="761.17700000000002"/>
  </r>
  <r>
    <x v="2"/>
    <x v="7"/>
    <n v="10.0084"/>
    <n v="63"/>
    <n v="790024"/>
    <n v="790.024"/>
  </r>
  <r>
    <x v="2"/>
    <x v="7"/>
    <n v="10.0084"/>
    <n v="63"/>
    <n v="820568"/>
    <n v="820.56799999999998"/>
  </r>
  <r>
    <x v="2"/>
    <x v="7"/>
    <n v="10.0084"/>
    <n v="63"/>
    <n v="793226"/>
    <n v="793.226"/>
  </r>
  <r>
    <x v="2"/>
    <x v="7"/>
    <n v="10.0084"/>
    <n v="63"/>
    <n v="786719"/>
    <n v="786.71900000000005"/>
  </r>
  <r>
    <x v="2"/>
    <x v="8"/>
    <n v="20.0059"/>
    <n v="108"/>
    <n v="1628709"/>
    <n v="1628.7090000000001"/>
  </r>
  <r>
    <x v="2"/>
    <x v="8"/>
    <n v="20.0059"/>
    <n v="108"/>
    <n v="1583916"/>
    <n v="1583.9159999999999"/>
  </r>
  <r>
    <x v="2"/>
    <x v="8"/>
    <n v="20.0059"/>
    <n v="108"/>
    <n v="1649581"/>
    <n v="1649.5809999999999"/>
  </r>
  <r>
    <x v="2"/>
    <x v="8"/>
    <n v="20.0059"/>
    <n v="108"/>
    <n v="1534898"/>
    <n v="1534.8979999999999"/>
  </r>
  <r>
    <x v="2"/>
    <x v="8"/>
    <n v="20.0059"/>
    <n v="108"/>
    <n v="1589725"/>
    <n v="1589.7249999999999"/>
  </r>
  <r>
    <x v="2"/>
    <x v="9"/>
    <n v="29.9557"/>
    <n v="138"/>
    <n v="2584607"/>
    <n v="2584.607"/>
  </r>
  <r>
    <x v="2"/>
    <x v="9"/>
    <n v="29.9557"/>
    <n v="138"/>
    <n v="3110690"/>
    <n v="3110.69"/>
  </r>
  <r>
    <x v="2"/>
    <x v="9"/>
    <n v="29.9557"/>
    <n v="138"/>
    <n v="3125179"/>
    <n v="3125.1790000000001"/>
  </r>
  <r>
    <x v="2"/>
    <x v="9"/>
    <n v="29.9557"/>
    <n v="138"/>
    <n v="2581604"/>
    <n v="2581.6039999999998"/>
  </r>
  <r>
    <x v="2"/>
    <x v="9"/>
    <n v="29.9557"/>
    <n v="138"/>
    <n v="2504126"/>
    <n v="2504.1260000000002"/>
  </r>
  <r>
    <x v="3"/>
    <x v="0"/>
    <n v="5.5200000000000006E-2"/>
    <n v="1"/>
    <n v="16761"/>
    <n v="16.760999999999999"/>
  </r>
  <r>
    <x v="3"/>
    <x v="0"/>
    <n v="5.5200000000000006E-2"/>
    <n v="1"/>
    <n v="17532"/>
    <n v="17.532"/>
  </r>
  <r>
    <x v="3"/>
    <x v="0"/>
    <n v="5.5200000000000006E-2"/>
    <n v="1"/>
    <n v="28519"/>
    <n v="28.518999999999998"/>
  </r>
  <r>
    <x v="3"/>
    <x v="0"/>
    <n v="5.5200000000000006E-2"/>
    <n v="1"/>
    <n v="17699"/>
    <n v="17.699000000000002"/>
  </r>
  <r>
    <x v="3"/>
    <x v="0"/>
    <n v="5.5200000000000006E-2"/>
    <n v="1"/>
    <n v="27265"/>
    <n v="27.265000000000001"/>
  </r>
  <r>
    <x v="3"/>
    <x v="1"/>
    <n v="0.10299999999999999"/>
    <n v="2"/>
    <n v="24623"/>
    <n v="24.623000000000001"/>
  </r>
  <r>
    <x v="3"/>
    <x v="1"/>
    <n v="0.10299999999999999"/>
    <n v="2"/>
    <n v="24128"/>
    <n v="24.128"/>
  </r>
  <r>
    <x v="3"/>
    <x v="1"/>
    <n v="0.10299999999999999"/>
    <n v="2"/>
    <n v="29004"/>
    <n v="29.004000000000001"/>
  </r>
  <r>
    <x v="3"/>
    <x v="1"/>
    <n v="0.10299999999999999"/>
    <n v="2"/>
    <n v="29991"/>
    <n v="29.991"/>
  </r>
  <r>
    <x v="3"/>
    <x v="1"/>
    <n v="0.10299999999999999"/>
    <n v="2"/>
    <n v="24787"/>
    <n v="24.786999999999999"/>
  </r>
  <r>
    <x v="3"/>
    <x v="2"/>
    <n v="0.25669999999999998"/>
    <n v="5"/>
    <n v="29527"/>
    <n v="29.527000000000001"/>
  </r>
  <r>
    <x v="3"/>
    <x v="2"/>
    <n v="0.25669999999999998"/>
    <n v="5"/>
    <n v="29157"/>
    <n v="29.157"/>
  </r>
  <r>
    <x v="3"/>
    <x v="2"/>
    <n v="0.25669999999999998"/>
    <n v="5"/>
    <n v="28082"/>
    <n v="28.082000000000001"/>
  </r>
  <r>
    <x v="3"/>
    <x v="2"/>
    <n v="0.25669999999999998"/>
    <n v="5"/>
    <n v="28493"/>
    <n v="28.492999999999999"/>
  </r>
  <r>
    <x v="3"/>
    <x v="2"/>
    <n v="0.25669999999999998"/>
    <n v="5"/>
    <n v="28366"/>
    <n v="28.366"/>
  </r>
  <r>
    <x v="3"/>
    <x v="3"/>
    <n v="0.49660000000000004"/>
    <n v="10"/>
    <n v="42497"/>
    <n v="42.497"/>
  </r>
  <r>
    <x v="3"/>
    <x v="3"/>
    <n v="0.49660000000000004"/>
    <n v="10"/>
    <n v="42534"/>
    <n v="42.533999999999999"/>
  </r>
  <r>
    <x v="3"/>
    <x v="3"/>
    <n v="0.49660000000000004"/>
    <n v="10"/>
    <n v="42513"/>
    <n v="42.512999999999998"/>
  </r>
  <r>
    <x v="3"/>
    <x v="3"/>
    <n v="0.49660000000000004"/>
    <n v="10"/>
    <n v="42913"/>
    <n v="42.912999999999997"/>
  </r>
  <r>
    <x v="3"/>
    <x v="3"/>
    <n v="0.49660000000000004"/>
    <n v="10"/>
    <n v="42252"/>
    <n v="42.252000000000002"/>
  </r>
  <r>
    <x v="3"/>
    <x v="4"/>
    <n v="1.0537000000000001"/>
    <n v="16"/>
    <n v="71712"/>
    <n v="71.712000000000003"/>
  </r>
  <r>
    <x v="3"/>
    <x v="4"/>
    <n v="1.0537000000000001"/>
    <n v="16"/>
    <n v="70300"/>
    <n v="70.3"/>
  </r>
  <r>
    <x v="3"/>
    <x v="4"/>
    <n v="1.0537000000000001"/>
    <n v="16"/>
    <n v="70937"/>
    <n v="70.936999999999998"/>
  </r>
  <r>
    <x v="3"/>
    <x v="4"/>
    <n v="1.0537000000000001"/>
    <n v="16"/>
    <n v="70915"/>
    <n v="70.915000000000006"/>
  </r>
  <r>
    <x v="3"/>
    <x v="4"/>
    <n v="1.0537000000000001"/>
    <n v="16"/>
    <n v="71140"/>
    <n v="71.14"/>
  </r>
  <r>
    <x v="3"/>
    <x v="5"/>
    <n v="1.9930999999999999"/>
    <n v="26"/>
    <n v="118493"/>
    <n v="118.49299999999999"/>
  </r>
  <r>
    <x v="3"/>
    <x v="5"/>
    <n v="1.9930999999999999"/>
    <n v="26"/>
    <n v="116298"/>
    <n v="116.298"/>
  </r>
  <r>
    <x v="3"/>
    <x v="5"/>
    <n v="1.9930999999999999"/>
    <n v="26"/>
    <n v="118390"/>
    <n v="118.39"/>
  </r>
  <r>
    <x v="3"/>
    <x v="5"/>
    <n v="1.9930999999999999"/>
    <n v="26"/>
    <n v="115536"/>
    <n v="115.536"/>
  </r>
  <r>
    <x v="3"/>
    <x v="5"/>
    <n v="1.9930999999999999"/>
    <n v="26"/>
    <n v="116147"/>
    <n v="116.14700000000001"/>
  </r>
  <r>
    <x v="3"/>
    <x v="6"/>
    <n v="5.0171000000000001"/>
    <n v="48"/>
    <n v="286813"/>
    <n v="286.81299999999999"/>
  </r>
  <r>
    <x v="3"/>
    <x v="6"/>
    <n v="5.0171000000000001"/>
    <n v="48"/>
    <n v="288187"/>
    <n v="288.18700000000001"/>
  </r>
  <r>
    <x v="3"/>
    <x v="6"/>
    <n v="5.0171000000000001"/>
    <n v="48"/>
    <n v="287315"/>
    <n v="287.315"/>
  </r>
  <r>
    <x v="3"/>
    <x v="6"/>
    <n v="5.0171000000000001"/>
    <n v="48"/>
    <n v="287753"/>
    <n v="287.75299999999999"/>
  </r>
  <r>
    <x v="3"/>
    <x v="6"/>
    <n v="5.0171000000000001"/>
    <n v="48"/>
    <n v="285042"/>
    <n v="285.04199999999997"/>
  </r>
  <r>
    <x v="3"/>
    <x v="7"/>
    <n v="10.0084"/>
    <n v="63"/>
    <n v="586266"/>
    <n v="586.26599999999996"/>
  </r>
  <r>
    <x v="3"/>
    <x v="7"/>
    <n v="10.0084"/>
    <n v="63"/>
    <n v="590669"/>
    <n v="590.66899999999998"/>
  </r>
  <r>
    <x v="3"/>
    <x v="7"/>
    <n v="10.0084"/>
    <n v="63"/>
    <n v="593260"/>
    <n v="593.26"/>
  </r>
  <r>
    <x v="3"/>
    <x v="7"/>
    <n v="10.0084"/>
    <n v="63"/>
    <n v="578263"/>
    <n v="578.26300000000003"/>
  </r>
  <r>
    <x v="3"/>
    <x v="7"/>
    <n v="10.0084"/>
    <n v="63"/>
    <n v="600224"/>
    <n v="600.22400000000005"/>
  </r>
  <r>
    <x v="3"/>
    <x v="8"/>
    <n v="20.0059"/>
    <n v="108"/>
    <n v="1198575"/>
    <n v="1198.575"/>
  </r>
  <r>
    <x v="3"/>
    <x v="8"/>
    <n v="20.0059"/>
    <n v="108"/>
    <n v="1198093"/>
    <n v="1198.0930000000001"/>
  </r>
  <r>
    <x v="3"/>
    <x v="8"/>
    <n v="20.0059"/>
    <n v="108"/>
    <n v="1192938"/>
    <n v="1192.9380000000001"/>
  </r>
  <r>
    <x v="3"/>
    <x v="8"/>
    <n v="20.0059"/>
    <n v="108"/>
    <n v="1232569"/>
    <n v="1232.569"/>
  </r>
  <r>
    <x v="3"/>
    <x v="8"/>
    <n v="20.0059"/>
    <n v="108"/>
    <n v="1185248"/>
    <n v="1185.248"/>
  </r>
  <r>
    <x v="3"/>
    <x v="9"/>
    <n v="29.9557"/>
    <n v="138"/>
    <n v="1843156"/>
    <n v="1843.1559999999999"/>
  </r>
  <r>
    <x v="3"/>
    <x v="9"/>
    <n v="29.9557"/>
    <n v="138"/>
    <n v="1866814"/>
    <n v="1866.8140000000001"/>
  </r>
  <r>
    <x v="3"/>
    <x v="9"/>
    <n v="29.9557"/>
    <n v="138"/>
    <n v="1872699"/>
    <n v="1872.6990000000001"/>
  </r>
  <r>
    <x v="4"/>
    <x v="0"/>
    <n v="5.5200000000000006E-2"/>
    <n v="1"/>
    <n v="14252"/>
    <n v="14.252000000000001"/>
  </r>
  <r>
    <x v="4"/>
    <x v="0"/>
    <n v="5.5200000000000006E-2"/>
    <n v="1"/>
    <n v="12992"/>
    <n v="12.992000000000001"/>
  </r>
  <r>
    <x v="4"/>
    <x v="0"/>
    <n v="5.5200000000000006E-2"/>
    <n v="1"/>
    <n v="19547"/>
    <n v="19.547000000000001"/>
  </r>
  <r>
    <x v="4"/>
    <x v="0"/>
    <n v="5.5200000000000006E-2"/>
    <n v="1"/>
    <n v="9946"/>
    <n v="9.9459999999999997"/>
  </r>
  <r>
    <x v="4"/>
    <x v="0"/>
    <n v="5.5200000000000006E-2"/>
    <n v="1"/>
    <n v="20252"/>
    <n v="20.251999999999999"/>
  </r>
  <r>
    <x v="4"/>
    <x v="1"/>
    <n v="0.10299999999999999"/>
    <n v="2"/>
    <n v="11654"/>
    <n v="11.654"/>
  </r>
  <r>
    <x v="4"/>
    <x v="1"/>
    <n v="0.10299999999999999"/>
    <n v="2"/>
    <n v="21077"/>
    <n v="21.077000000000002"/>
  </r>
  <r>
    <x v="4"/>
    <x v="1"/>
    <n v="0.10299999999999999"/>
    <n v="2"/>
    <n v="21062"/>
    <n v="21.062000000000001"/>
  </r>
  <r>
    <x v="4"/>
    <x v="1"/>
    <n v="0.10299999999999999"/>
    <n v="2"/>
    <n v="12055"/>
    <n v="12.055"/>
  </r>
  <r>
    <x v="4"/>
    <x v="1"/>
    <n v="0.10299999999999999"/>
    <n v="2"/>
    <n v="11637"/>
    <n v="11.637"/>
  </r>
  <r>
    <x v="4"/>
    <x v="2"/>
    <n v="0.25669999999999998"/>
    <n v="5"/>
    <n v="16429"/>
    <n v="16.428999999999998"/>
  </r>
  <r>
    <x v="4"/>
    <x v="2"/>
    <n v="0.25669999999999998"/>
    <n v="5"/>
    <n v="21062"/>
    <n v="21.062000000000001"/>
  </r>
  <r>
    <x v="4"/>
    <x v="2"/>
    <n v="0.25669999999999998"/>
    <n v="5"/>
    <n v="21072"/>
    <n v="21.071999999999999"/>
  </r>
  <r>
    <x v="4"/>
    <x v="2"/>
    <n v="0.25669999999999998"/>
    <n v="5"/>
    <n v="14911"/>
    <n v="14.911"/>
  </r>
  <r>
    <x v="4"/>
    <x v="2"/>
    <n v="0.25669999999999998"/>
    <n v="5"/>
    <n v="20187"/>
    <n v="20.187000000000001"/>
  </r>
  <r>
    <x v="4"/>
    <x v="3"/>
    <n v="0.49660000000000004"/>
    <n v="10"/>
    <n v="23354"/>
    <n v="23.353999999999999"/>
  </r>
  <r>
    <x v="4"/>
    <x v="3"/>
    <n v="0.49660000000000004"/>
    <n v="10"/>
    <n v="20606"/>
    <n v="20.606000000000002"/>
  </r>
  <r>
    <x v="4"/>
    <x v="3"/>
    <n v="0.49660000000000004"/>
    <n v="10"/>
    <n v="22247"/>
    <n v="22.247"/>
  </r>
  <r>
    <x v="4"/>
    <x v="3"/>
    <n v="0.49660000000000004"/>
    <n v="10"/>
    <n v="21217"/>
    <n v="21.216999999999999"/>
  </r>
  <r>
    <x v="4"/>
    <x v="3"/>
    <n v="0.49660000000000004"/>
    <n v="10"/>
    <n v="22645"/>
    <n v="22.645"/>
  </r>
  <r>
    <x v="4"/>
    <x v="4"/>
    <n v="1.0537000000000001"/>
    <n v="16"/>
    <n v="31441"/>
    <n v="31.440999999999999"/>
  </r>
  <r>
    <x v="4"/>
    <x v="4"/>
    <n v="1.0537000000000001"/>
    <n v="16"/>
    <n v="30466"/>
    <n v="30.466000000000001"/>
  </r>
  <r>
    <x v="4"/>
    <x v="4"/>
    <n v="1.0537000000000001"/>
    <n v="16"/>
    <n v="31388"/>
    <n v="31.388000000000002"/>
  </r>
  <r>
    <x v="4"/>
    <x v="4"/>
    <n v="1.0537000000000001"/>
    <n v="16"/>
    <n v="32819"/>
    <n v="32.819000000000003"/>
  </r>
  <r>
    <x v="4"/>
    <x v="4"/>
    <n v="1.0537000000000001"/>
    <n v="16"/>
    <n v="30449"/>
    <n v="30.449000000000002"/>
  </r>
  <r>
    <x v="4"/>
    <x v="5"/>
    <n v="1.9930999999999999"/>
    <n v="26"/>
    <n v="47737"/>
    <n v="47.737000000000002"/>
  </r>
  <r>
    <x v="4"/>
    <x v="5"/>
    <n v="1.9930999999999999"/>
    <n v="26"/>
    <n v="42424"/>
    <n v="42.423999999999999"/>
  </r>
  <r>
    <x v="4"/>
    <x v="5"/>
    <n v="1.9930999999999999"/>
    <n v="26"/>
    <n v="42670"/>
    <n v="42.67"/>
  </r>
  <r>
    <x v="4"/>
    <x v="5"/>
    <n v="1.9930999999999999"/>
    <n v="26"/>
    <n v="41978"/>
    <n v="41.978000000000002"/>
  </r>
  <r>
    <x v="4"/>
    <x v="5"/>
    <n v="1.9930999999999999"/>
    <n v="26"/>
    <n v="43187"/>
    <n v="43.186999999999998"/>
  </r>
  <r>
    <x v="4"/>
    <x v="6"/>
    <n v="5.0171000000000001"/>
    <n v="48"/>
    <n v="90741"/>
    <n v="90.741"/>
  </r>
  <r>
    <x v="4"/>
    <x v="6"/>
    <n v="5.0171000000000001"/>
    <n v="48"/>
    <n v="91915"/>
    <n v="91.915000000000006"/>
  </r>
  <r>
    <x v="4"/>
    <x v="6"/>
    <n v="5.0171000000000001"/>
    <n v="48"/>
    <n v="88726"/>
    <n v="88.725999999999999"/>
  </r>
  <r>
    <x v="4"/>
    <x v="6"/>
    <n v="5.0171000000000001"/>
    <n v="48"/>
    <n v="89293"/>
    <n v="89.293000000000006"/>
  </r>
  <r>
    <x v="4"/>
    <x v="6"/>
    <n v="5.0171000000000001"/>
    <n v="48"/>
    <n v="82662"/>
    <n v="82.662000000000006"/>
  </r>
  <r>
    <x v="4"/>
    <x v="7"/>
    <n v="10.0084"/>
    <n v="63"/>
    <n v="158619"/>
    <n v="158.619"/>
  </r>
  <r>
    <x v="4"/>
    <x v="7"/>
    <n v="10.0084"/>
    <n v="63"/>
    <n v="159383"/>
    <n v="159.38300000000001"/>
  </r>
  <r>
    <x v="4"/>
    <x v="7"/>
    <n v="10.0084"/>
    <n v="63"/>
    <n v="158546"/>
    <n v="158.54599999999999"/>
  </r>
  <r>
    <x v="4"/>
    <x v="7"/>
    <n v="10.0084"/>
    <n v="63"/>
    <n v="167383"/>
    <n v="167.38300000000001"/>
  </r>
  <r>
    <x v="4"/>
    <x v="7"/>
    <n v="10.0084"/>
    <n v="63"/>
    <n v="156152"/>
    <n v="156.15199999999999"/>
  </r>
  <r>
    <x v="4"/>
    <x v="8"/>
    <n v="20.0059"/>
    <n v="108"/>
    <n v="305725"/>
    <n v="305.72500000000002"/>
  </r>
  <r>
    <x v="4"/>
    <x v="8"/>
    <n v="20.0059"/>
    <n v="108"/>
    <n v="301138"/>
    <n v="301.13799999999998"/>
  </r>
  <r>
    <x v="4"/>
    <x v="8"/>
    <n v="20.0059"/>
    <n v="108"/>
    <n v="319977"/>
    <n v="319.97699999999998"/>
  </r>
  <r>
    <x v="4"/>
    <x v="8"/>
    <n v="20.0059"/>
    <n v="108"/>
    <n v="312999"/>
    <n v="312.99900000000002"/>
  </r>
  <r>
    <x v="4"/>
    <x v="8"/>
    <n v="20.0059"/>
    <n v="108"/>
    <n v="303547"/>
    <n v="303.54700000000003"/>
  </r>
  <r>
    <x v="4"/>
    <x v="9"/>
    <n v="29.9557"/>
    <n v="138"/>
    <n v="457644"/>
    <n v="457.64400000000001"/>
  </r>
  <r>
    <x v="4"/>
    <x v="9"/>
    <n v="29.9557"/>
    <n v="138"/>
    <n v="444406"/>
    <n v="444.40600000000001"/>
  </r>
  <r>
    <x v="4"/>
    <x v="9"/>
    <n v="29.9557"/>
    <n v="138"/>
    <n v="463315"/>
    <n v="463.315"/>
  </r>
  <r>
    <x v="4"/>
    <x v="9"/>
    <n v="29.9557"/>
    <n v="138"/>
    <n v="465130"/>
    <n v="465.13"/>
  </r>
  <r>
    <x v="4"/>
    <x v="9"/>
    <n v="29.9557"/>
    <n v="138"/>
    <n v="436605"/>
    <n v="436.60500000000002"/>
  </r>
  <r>
    <x v="5"/>
    <x v="1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6">
  <r>
    <x v="0"/>
    <n v="1965"/>
    <x v="0"/>
    <x v="0"/>
    <n v="145090"/>
    <n v="145.09"/>
    <n v="70470"/>
    <n v="70.47"/>
  </r>
  <r>
    <x v="0"/>
    <n v="1965"/>
    <x v="0"/>
    <x v="0"/>
    <n v="132303"/>
    <n v="132.303"/>
    <n v="72009"/>
    <n v="72.009"/>
  </r>
  <r>
    <x v="0"/>
    <n v="1965"/>
    <x v="0"/>
    <x v="0"/>
    <n v="128869"/>
    <n v="128.869"/>
    <n v="70496"/>
    <n v="70.495999999999995"/>
  </r>
  <r>
    <x v="0"/>
    <n v="1965"/>
    <x v="0"/>
    <x v="1"/>
    <n v="139560"/>
    <n v="139.56"/>
    <n v="22023"/>
    <n v="22.023"/>
  </r>
  <r>
    <x v="0"/>
    <n v="1965"/>
    <x v="0"/>
    <x v="1"/>
    <n v="137438"/>
    <n v="137.43799999999999"/>
    <n v="21413"/>
    <n v="21.413"/>
  </r>
  <r>
    <x v="0"/>
    <n v="1965"/>
    <x v="0"/>
    <x v="1"/>
    <n v="137751"/>
    <n v="137.751"/>
    <n v="21537"/>
    <n v="21.536999999999999"/>
  </r>
  <r>
    <x v="0"/>
    <n v="1965"/>
    <x v="0"/>
    <x v="2"/>
    <n v="181491"/>
    <n v="181.49100000000001"/>
    <n v="60501"/>
    <n v="60.500999999999998"/>
  </r>
  <r>
    <x v="0"/>
    <n v="1965"/>
    <x v="0"/>
    <x v="2"/>
    <n v="179365"/>
    <n v="179.36500000000001"/>
    <n v="59404"/>
    <n v="59.404000000000003"/>
  </r>
  <r>
    <x v="0"/>
    <n v="1965"/>
    <x v="0"/>
    <x v="2"/>
    <n v="181241"/>
    <n v="181.24100000000001"/>
    <n v="59980"/>
    <n v="59.98"/>
  </r>
  <r>
    <x v="0"/>
    <n v="1965"/>
    <x v="0"/>
    <x v="3"/>
    <n v="147456"/>
    <n v="147.45599999999999"/>
    <n v="22545"/>
    <n v="22.545000000000002"/>
  </r>
  <r>
    <x v="0"/>
    <n v="1965"/>
    <x v="0"/>
    <x v="3"/>
    <n v="146699"/>
    <n v="146.69900000000001"/>
    <n v="22302"/>
    <n v="22.302"/>
  </r>
  <r>
    <x v="0"/>
    <n v="1965"/>
    <x v="0"/>
    <x v="3"/>
    <n v="145440"/>
    <n v="145.44"/>
    <n v="21796"/>
    <n v="21.795999999999999"/>
  </r>
  <r>
    <x v="0"/>
    <n v="1965"/>
    <x v="0"/>
    <x v="4"/>
    <n v="140595"/>
    <n v="140.595"/>
    <n v="23405"/>
    <n v="23.405000000000001"/>
  </r>
  <r>
    <x v="0"/>
    <n v="1965"/>
    <x v="0"/>
    <x v="4"/>
    <n v="139823"/>
    <n v="139.82300000000001"/>
    <n v="22620"/>
    <n v="22.62"/>
  </r>
  <r>
    <x v="0"/>
    <n v="1965"/>
    <x v="0"/>
    <x v="4"/>
    <n v="140482"/>
    <n v="140.482"/>
    <n v="22158"/>
    <n v="22.158000000000001"/>
  </r>
  <r>
    <x v="0"/>
    <n v="3908.4"/>
    <x v="1"/>
    <x v="0"/>
    <n v="233225"/>
    <n v="233.22499999999999"/>
    <n v="132636"/>
    <n v="132.636"/>
  </r>
  <r>
    <x v="0"/>
    <n v="3908.4"/>
    <x v="1"/>
    <x v="0"/>
    <n v="235780"/>
    <n v="235.78"/>
    <n v="134164"/>
    <n v="134.16399999999999"/>
  </r>
  <r>
    <x v="0"/>
    <n v="3908.4"/>
    <x v="1"/>
    <x v="0"/>
    <n v="237437"/>
    <n v="237.43700000000001"/>
    <n v="137066"/>
    <n v="137.066"/>
  </r>
  <r>
    <x v="0"/>
    <n v="3908.4"/>
    <x v="1"/>
    <x v="1"/>
    <n v="301314"/>
    <n v="301.31400000000002"/>
    <n v="41512"/>
    <n v="41.512"/>
  </r>
  <r>
    <x v="0"/>
    <n v="3908.4"/>
    <x v="1"/>
    <x v="1"/>
    <n v="306411"/>
    <n v="306.411"/>
    <n v="40806"/>
    <n v="40.805999999999997"/>
  </r>
  <r>
    <x v="0"/>
    <n v="3908.4"/>
    <x v="1"/>
    <x v="1"/>
    <n v="318339"/>
    <n v="318.339"/>
    <n v="42206"/>
    <n v="42.206000000000003"/>
  </r>
  <r>
    <x v="0"/>
    <n v="3908.4"/>
    <x v="1"/>
    <x v="2"/>
    <n v="391518"/>
    <n v="391.51799999999997"/>
    <n v="118268"/>
    <n v="118.268"/>
  </r>
  <r>
    <x v="0"/>
    <n v="3908.4"/>
    <x v="1"/>
    <x v="2"/>
    <n v="402292"/>
    <n v="402.29199999999997"/>
    <n v="117059"/>
    <n v="117.059"/>
  </r>
  <r>
    <x v="0"/>
    <n v="3908.4"/>
    <x v="1"/>
    <x v="2"/>
    <n v="414745"/>
    <n v="414.745"/>
    <n v="132106"/>
    <n v="132.10599999999999"/>
  </r>
  <r>
    <x v="0"/>
    <n v="3908.4"/>
    <x v="1"/>
    <x v="3"/>
    <n v="303397"/>
    <n v="303.39699999999999"/>
    <n v="40652"/>
    <n v="40.652000000000001"/>
  </r>
  <r>
    <x v="0"/>
    <n v="3908.4"/>
    <x v="1"/>
    <x v="3"/>
    <n v="314678"/>
    <n v="314.678"/>
    <n v="41239"/>
    <n v="41.238999999999997"/>
  </r>
  <r>
    <x v="0"/>
    <n v="3908.4"/>
    <x v="1"/>
    <x v="3"/>
    <n v="327740"/>
    <n v="327.74"/>
    <n v="40337"/>
    <n v="40.337000000000003"/>
  </r>
  <r>
    <x v="0"/>
    <n v="3908.4"/>
    <x v="1"/>
    <x v="4"/>
    <n v="329188"/>
    <n v="329.18799999999999"/>
    <n v="57570"/>
    <n v="57.57"/>
  </r>
  <r>
    <x v="0"/>
    <n v="3908.4"/>
    <x v="1"/>
    <x v="4"/>
    <n v="324147"/>
    <n v="324.14699999999999"/>
    <n v="57329"/>
    <n v="57.329000000000001"/>
  </r>
  <r>
    <x v="0"/>
    <n v="3908.4"/>
    <x v="1"/>
    <x v="4"/>
    <n v="309358"/>
    <n v="309.358"/>
    <n v="42390"/>
    <n v="42.39"/>
  </r>
  <r>
    <x v="0"/>
    <n v="7688"/>
    <x v="2"/>
    <x v="0"/>
    <n v="642348"/>
    <n v="642.34799999999996"/>
    <n v="376052"/>
    <n v="376.05200000000002"/>
  </r>
  <r>
    <x v="0"/>
    <n v="7688"/>
    <x v="2"/>
    <x v="0"/>
    <n v="662778"/>
    <n v="662.77800000000002"/>
    <n v="402390"/>
    <n v="402.39"/>
  </r>
  <r>
    <x v="0"/>
    <n v="7688"/>
    <x v="2"/>
    <x v="0"/>
    <n v="649228"/>
    <n v="649.22799999999995"/>
    <n v="387680"/>
    <n v="387.68"/>
  </r>
  <r>
    <x v="0"/>
    <n v="7688"/>
    <x v="2"/>
    <x v="1"/>
    <n v="672546"/>
    <n v="672.54600000000005"/>
    <n v="93781"/>
    <n v="93.781000000000006"/>
  </r>
  <r>
    <x v="0"/>
    <n v="7688"/>
    <x v="2"/>
    <x v="1"/>
    <n v="687324"/>
    <n v="687.32399999999996"/>
    <n v="95932"/>
    <n v="95.932000000000002"/>
  </r>
  <r>
    <x v="0"/>
    <n v="7688"/>
    <x v="2"/>
    <x v="1"/>
    <n v="672316"/>
    <n v="672.31600000000003"/>
    <n v="101626"/>
    <n v="101.626"/>
  </r>
  <r>
    <x v="0"/>
    <n v="7688"/>
    <x v="2"/>
    <x v="2"/>
    <n v="873506"/>
    <n v="873.50599999999997"/>
    <n v="273761"/>
    <n v="273.76100000000002"/>
  </r>
  <r>
    <x v="0"/>
    <n v="7688"/>
    <x v="2"/>
    <x v="2"/>
    <n v="866770"/>
    <n v="866.77"/>
    <n v="279034"/>
    <n v="279.03399999999999"/>
  </r>
  <r>
    <x v="0"/>
    <n v="7688"/>
    <x v="2"/>
    <x v="2"/>
    <n v="906559"/>
    <n v="906.55899999999997"/>
    <n v="288840"/>
    <n v="288.83999999999997"/>
  </r>
  <r>
    <x v="0"/>
    <n v="7688"/>
    <x v="2"/>
    <x v="3"/>
    <n v="753810"/>
    <n v="753.81"/>
    <n v="167850"/>
    <n v="167.85"/>
  </r>
  <r>
    <x v="0"/>
    <n v="7688"/>
    <x v="2"/>
    <x v="3"/>
    <n v="808557"/>
    <n v="808.55700000000002"/>
    <n v="182817"/>
    <n v="182.81700000000001"/>
  </r>
  <r>
    <x v="0"/>
    <n v="7688"/>
    <x v="2"/>
    <x v="3"/>
    <n v="741358"/>
    <n v="741.35799999999995"/>
    <n v="118032"/>
    <n v="118.032"/>
  </r>
  <r>
    <x v="0"/>
    <n v="7688"/>
    <x v="2"/>
    <x v="4"/>
    <n v="693545"/>
    <n v="693.54499999999996"/>
    <n v="117193"/>
    <n v="117.193"/>
  </r>
  <r>
    <x v="0"/>
    <n v="7688"/>
    <x v="2"/>
    <x v="4"/>
    <n v="696866"/>
    <n v="696.86599999999999"/>
    <n v="107503"/>
    <n v="107.503"/>
  </r>
  <r>
    <x v="0"/>
    <n v="7688"/>
    <x v="2"/>
    <x v="4"/>
    <n v="731327"/>
    <n v="731.327"/>
    <n v="156300"/>
    <n v="156.30000000000001"/>
  </r>
  <r>
    <x v="0"/>
    <n v="14977.8"/>
    <x v="3"/>
    <x v="0"/>
    <n v="1704815"/>
    <n v="1704.8150000000001"/>
    <n v="950885"/>
    <n v="950.88499999999999"/>
  </r>
  <r>
    <x v="0"/>
    <n v="14977.8"/>
    <x v="3"/>
    <x v="0"/>
    <n v="1743538"/>
    <n v="1743.538"/>
    <n v="964988"/>
    <n v="964.98800000000006"/>
  </r>
  <r>
    <x v="0"/>
    <n v="14977.8"/>
    <x v="3"/>
    <x v="0"/>
    <n v="1813264"/>
    <n v="1813.2639999999999"/>
    <n v="1017704"/>
    <n v="1017.704"/>
  </r>
  <r>
    <x v="0"/>
    <n v="14977.8"/>
    <x v="3"/>
    <x v="1"/>
    <n v="1878523"/>
    <n v="1878.5229999999999"/>
    <n v="468268"/>
    <n v="468.26799999999997"/>
  </r>
  <r>
    <x v="0"/>
    <n v="14977.8"/>
    <x v="3"/>
    <x v="1"/>
    <n v="1862859"/>
    <n v="1862.8589999999999"/>
    <n v="441620"/>
    <n v="441.62"/>
  </r>
  <r>
    <x v="0"/>
    <n v="14977.8"/>
    <x v="3"/>
    <x v="1"/>
    <n v="1868039"/>
    <n v="1868.039"/>
    <n v="401618"/>
    <n v="401.61799999999999"/>
  </r>
  <r>
    <x v="0"/>
    <n v="14977.8"/>
    <x v="3"/>
    <x v="2"/>
    <n v="2156244"/>
    <n v="2156.2440000000001"/>
    <n v="803310"/>
    <n v="803.31"/>
  </r>
  <r>
    <x v="0"/>
    <n v="14977.8"/>
    <x v="3"/>
    <x v="2"/>
    <n v="2062137"/>
    <n v="2062.1370000000002"/>
    <n v="730061"/>
    <n v="730.06100000000004"/>
  </r>
  <r>
    <x v="0"/>
    <n v="14977.8"/>
    <x v="3"/>
    <x v="2"/>
    <n v="2067960"/>
    <n v="2067.96"/>
    <n v="711889"/>
    <n v="711.88900000000001"/>
  </r>
  <r>
    <x v="0"/>
    <n v="14977.8"/>
    <x v="3"/>
    <x v="3"/>
    <n v="1796852"/>
    <n v="1796.8520000000001"/>
    <n v="441422"/>
    <n v="441.42200000000003"/>
  </r>
  <r>
    <x v="0"/>
    <n v="14977.8"/>
    <x v="3"/>
    <x v="3"/>
    <n v="1782729"/>
    <n v="1782.729"/>
    <n v="379967"/>
    <n v="379.96699999999998"/>
  </r>
  <r>
    <x v="0"/>
    <n v="14977.8"/>
    <x v="3"/>
    <x v="3"/>
    <n v="1832328"/>
    <n v="1832.328"/>
    <n v="432329"/>
    <n v="432.32900000000001"/>
  </r>
  <r>
    <x v="0"/>
    <n v="14977.8"/>
    <x v="3"/>
    <x v="4"/>
    <n v="1844783"/>
    <n v="1844.7829999999999"/>
    <n v="457747"/>
    <n v="457.74700000000001"/>
  </r>
  <r>
    <x v="0"/>
    <n v="14977.8"/>
    <x v="3"/>
    <x v="4"/>
    <n v="1816860"/>
    <n v="1816.86"/>
    <n v="438944"/>
    <n v="438.94400000000002"/>
  </r>
  <r>
    <x v="0"/>
    <n v="14977.8"/>
    <x v="3"/>
    <x v="4"/>
    <n v="1819196"/>
    <n v="1819.1959999999999"/>
    <n v="428451"/>
    <n v="428.45100000000002"/>
  </r>
  <r>
    <x v="0"/>
    <n v="28373.8"/>
    <x v="4"/>
    <x v="0"/>
    <n v="3531436"/>
    <n v="3531.4360000000001"/>
    <n v="2063731"/>
    <n v="2063.7310000000002"/>
  </r>
  <r>
    <x v="0"/>
    <n v="28373.8"/>
    <x v="4"/>
    <x v="0"/>
    <n v="3467443"/>
    <n v="3467.4430000000002"/>
    <n v="2019801"/>
    <n v="2019.8009999999999"/>
  </r>
  <r>
    <x v="0"/>
    <n v="28373.8"/>
    <x v="4"/>
    <x v="0"/>
    <n v="3428605"/>
    <n v="3428.605"/>
    <n v="1925405"/>
    <n v="1925.405"/>
  </r>
  <r>
    <x v="0"/>
    <n v="28373.8"/>
    <x v="4"/>
    <x v="1"/>
    <n v="3762943"/>
    <n v="3762.9430000000002"/>
    <n v="1032638"/>
    <n v="1032.6379999999999"/>
  </r>
  <r>
    <x v="0"/>
    <n v="28373.8"/>
    <x v="4"/>
    <x v="1"/>
    <n v="3684330"/>
    <n v="3684.33"/>
    <n v="931960"/>
    <n v="931.96"/>
  </r>
  <r>
    <x v="0"/>
    <n v="28373.8"/>
    <x v="4"/>
    <x v="1"/>
    <n v="3793681"/>
    <n v="3793.681"/>
    <n v="1021283"/>
    <n v="1021.283"/>
  </r>
  <r>
    <x v="0"/>
    <n v="28373.8"/>
    <x v="4"/>
    <x v="2"/>
    <n v="4211308"/>
    <n v="4211.308"/>
    <n v="1561499"/>
    <n v="1561.499"/>
  </r>
  <r>
    <x v="0"/>
    <n v="28373.8"/>
    <x v="4"/>
    <x v="2"/>
    <n v="4229438"/>
    <n v="4229.4380000000001"/>
    <n v="1574425"/>
    <n v="1574.425"/>
  </r>
  <r>
    <x v="0"/>
    <n v="28373.8"/>
    <x v="4"/>
    <x v="2"/>
    <n v="4282102"/>
    <n v="4282.1019999999999"/>
    <n v="1601704"/>
    <n v="1601.704"/>
  </r>
  <r>
    <x v="0"/>
    <n v="28373.8"/>
    <x v="4"/>
    <x v="3"/>
    <n v="3658368"/>
    <n v="3658.3679999999999"/>
    <n v="988502"/>
    <n v="988.50199999999995"/>
  </r>
  <r>
    <x v="0"/>
    <n v="28373.8"/>
    <x v="4"/>
    <x v="3"/>
    <n v="3621045"/>
    <n v="3621.0450000000001"/>
    <n v="937558"/>
    <n v="937.55799999999999"/>
  </r>
  <r>
    <x v="0"/>
    <n v="28373.8"/>
    <x v="4"/>
    <x v="3"/>
    <n v="3724295"/>
    <n v="3724.2950000000001"/>
    <n v="971712"/>
    <n v="971.71199999999999"/>
  </r>
  <r>
    <x v="0"/>
    <n v="28373.8"/>
    <x v="4"/>
    <x v="4"/>
    <n v="3512816"/>
    <n v="3512.8159999999998"/>
    <n v="868002"/>
    <n v="868.00199999999995"/>
  </r>
  <r>
    <x v="0"/>
    <n v="28373.8"/>
    <x v="4"/>
    <x v="4"/>
    <n v="3593690"/>
    <n v="3593.69"/>
    <n v="901979"/>
    <n v="901.97900000000004"/>
  </r>
  <r>
    <x v="0"/>
    <n v="28373.8"/>
    <x v="4"/>
    <x v="4"/>
    <n v="3639974"/>
    <n v="3639.9740000000002"/>
    <n v="940002"/>
    <n v="940.00199999999995"/>
  </r>
  <r>
    <x v="1"/>
    <n v="1965"/>
    <x v="0"/>
    <x v="0"/>
    <n v="130289"/>
    <n v="130.28899999999999"/>
    <n v="2239"/>
    <n v="2.2389999999999999"/>
  </r>
  <r>
    <x v="1"/>
    <n v="1965"/>
    <x v="0"/>
    <x v="0"/>
    <n v="114573"/>
    <n v="114.57299999999999"/>
    <n v="2352"/>
    <n v="2.3519999999999999"/>
  </r>
  <r>
    <x v="1"/>
    <n v="1965"/>
    <x v="0"/>
    <x v="0"/>
    <n v="116520"/>
    <n v="116.52"/>
    <n v="2168"/>
    <n v="2.1680000000000001"/>
  </r>
  <r>
    <x v="1"/>
    <n v="1965"/>
    <x v="0"/>
    <x v="1"/>
    <n v="131687"/>
    <n v="131.68700000000001"/>
    <n v="2800"/>
    <n v="2.8"/>
  </r>
  <r>
    <x v="1"/>
    <n v="1965"/>
    <x v="0"/>
    <x v="1"/>
    <n v="133457"/>
    <n v="133.45699999999999"/>
    <n v="2682"/>
    <n v="2.6819999999999999"/>
  </r>
  <r>
    <x v="1"/>
    <n v="1965"/>
    <x v="0"/>
    <x v="1"/>
    <n v="135720"/>
    <n v="135.72"/>
    <n v="2764"/>
    <n v="2.7639999999999998"/>
  </r>
  <r>
    <x v="1"/>
    <n v="3908.4"/>
    <x v="1"/>
    <x v="0"/>
    <n v="285199"/>
    <n v="285.19900000000001"/>
    <n v="3828"/>
    <n v="3.8279999999999998"/>
  </r>
  <r>
    <x v="1"/>
    <n v="3908.4"/>
    <x v="1"/>
    <x v="0"/>
    <n v="305419"/>
    <n v="305.41899999999998"/>
    <n v="3916"/>
    <n v="3.9159999999999999"/>
  </r>
  <r>
    <x v="1"/>
    <n v="3908.4"/>
    <x v="1"/>
    <x v="0"/>
    <n v="378025"/>
    <n v="378.02499999999998"/>
    <n v="3752"/>
    <n v="3.7519999999999998"/>
  </r>
  <r>
    <x v="1"/>
    <n v="3908.4"/>
    <x v="1"/>
    <x v="1"/>
    <n v="270283"/>
    <n v="270.28300000000002"/>
    <n v="3843"/>
    <n v="3.843"/>
  </r>
  <r>
    <x v="1"/>
    <n v="3908.4"/>
    <x v="1"/>
    <x v="1"/>
    <n v="312539"/>
    <n v="312.53899999999999"/>
    <n v="4544"/>
    <n v="4.5439999999999996"/>
  </r>
  <r>
    <x v="1"/>
    <n v="3908.4"/>
    <x v="1"/>
    <x v="1"/>
    <n v="312821"/>
    <n v="312.82100000000003"/>
    <n v="27136"/>
    <n v="27.135999999999999"/>
  </r>
  <r>
    <x v="1"/>
    <n v="7688"/>
    <x v="2"/>
    <x v="0"/>
    <n v="443830"/>
    <n v="443.83"/>
    <n v="7295"/>
    <n v="7.2949999999999999"/>
  </r>
  <r>
    <x v="1"/>
    <n v="7688"/>
    <x v="2"/>
    <x v="0"/>
    <n v="482366"/>
    <n v="482.36599999999999"/>
    <n v="8438"/>
    <n v="8.4380000000000006"/>
  </r>
  <r>
    <x v="1"/>
    <n v="7688"/>
    <x v="2"/>
    <x v="0"/>
    <n v="479045"/>
    <n v="479.04500000000002"/>
    <n v="20080"/>
    <n v="20.079999999999998"/>
  </r>
  <r>
    <x v="1"/>
    <n v="7688"/>
    <x v="2"/>
    <x v="1"/>
    <n v="498126"/>
    <n v="498.12599999999998"/>
    <n v="9614"/>
    <n v="9.6140000000000008"/>
  </r>
  <r>
    <x v="1"/>
    <n v="7688"/>
    <x v="2"/>
    <x v="1"/>
    <n v="486170"/>
    <n v="486.17"/>
    <n v="9095"/>
    <n v="9.0950000000000006"/>
  </r>
  <r>
    <x v="1"/>
    <n v="7688"/>
    <x v="2"/>
    <x v="1"/>
    <n v="500929"/>
    <n v="500.92899999999997"/>
    <n v="11190"/>
    <n v="11.19"/>
  </r>
  <r>
    <x v="1"/>
    <n v="14977.8"/>
    <x v="3"/>
    <x v="0"/>
    <n v="891350"/>
    <n v="891.35"/>
    <n v="24516"/>
    <n v="24.515999999999998"/>
  </r>
  <r>
    <x v="1"/>
    <n v="14977.8"/>
    <x v="3"/>
    <x v="0"/>
    <n v="865260"/>
    <n v="865.26"/>
    <n v="12398"/>
    <n v="12.398"/>
  </r>
  <r>
    <x v="1"/>
    <n v="14977.8"/>
    <x v="3"/>
    <x v="0"/>
    <n v="877113"/>
    <n v="877.11300000000006"/>
    <n v="12231"/>
    <n v="12.231"/>
  </r>
  <r>
    <x v="1"/>
    <n v="14977.8"/>
    <x v="3"/>
    <x v="1"/>
    <n v="940840"/>
    <n v="940.84"/>
    <n v="41386"/>
    <n v="41.386000000000003"/>
  </r>
  <r>
    <x v="1"/>
    <n v="14977.8"/>
    <x v="3"/>
    <x v="1"/>
    <n v="947310"/>
    <n v="947.31"/>
    <n v="35175"/>
    <n v="35.174999999999997"/>
  </r>
  <r>
    <x v="1"/>
    <n v="14977.8"/>
    <x v="3"/>
    <x v="1"/>
    <n v="936944"/>
    <n v="936.94399999999996"/>
    <n v="30725"/>
    <n v="30.725000000000001"/>
  </r>
  <r>
    <x v="1"/>
    <n v="28373.8"/>
    <x v="4"/>
    <x v="0"/>
    <n v="1706394"/>
    <n v="1706.394"/>
    <n v="33671"/>
    <n v="33.670999999999999"/>
  </r>
  <r>
    <x v="1"/>
    <n v="28373.8"/>
    <x v="4"/>
    <x v="0"/>
    <n v="1726144"/>
    <n v="1726.144"/>
    <n v="36214"/>
    <n v="36.213999999999999"/>
  </r>
  <r>
    <x v="1"/>
    <n v="28373.8"/>
    <x v="4"/>
    <x v="0"/>
    <n v="1721412"/>
    <n v="1721.412"/>
    <n v="31909"/>
    <n v="31.908999999999999"/>
  </r>
  <r>
    <x v="1"/>
    <n v="28373.8"/>
    <x v="4"/>
    <x v="1"/>
    <n v="1818350"/>
    <n v="1818.35"/>
    <n v="49045"/>
    <n v="49.045000000000002"/>
  </r>
  <r>
    <x v="1"/>
    <n v="28373.8"/>
    <x v="4"/>
    <x v="1"/>
    <n v="1811922"/>
    <n v="1811.922"/>
    <n v="45583"/>
    <n v="45.582999999999998"/>
  </r>
  <r>
    <x v="1"/>
    <n v="28373.8"/>
    <x v="4"/>
    <x v="1"/>
    <n v="1815693"/>
    <n v="1815.693"/>
    <n v="46164"/>
    <n v="46.164000000000001"/>
  </r>
  <r>
    <x v="2"/>
    <n v="1965"/>
    <x v="0"/>
    <x v="0"/>
    <m/>
    <m/>
    <n v="67922"/>
    <n v="67.921999999999997"/>
  </r>
  <r>
    <x v="2"/>
    <n v="1965"/>
    <x v="0"/>
    <x v="0"/>
    <m/>
    <m/>
    <n v="68842"/>
    <n v="68.841999999999999"/>
  </r>
  <r>
    <x v="2"/>
    <n v="1965"/>
    <x v="0"/>
    <x v="0"/>
    <m/>
    <m/>
    <n v="65088"/>
    <n v="65.087999999999994"/>
  </r>
  <r>
    <x v="2"/>
    <n v="1965"/>
    <x v="0"/>
    <x v="1"/>
    <m/>
    <m/>
    <n v="69042"/>
    <n v="69.042000000000002"/>
  </r>
  <r>
    <x v="2"/>
    <n v="1965"/>
    <x v="0"/>
    <x v="1"/>
    <m/>
    <m/>
    <n v="58107"/>
    <n v="58.106999999999999"/>
  </r>
  <r>
    <x v="2"/>
    <n v="1965"/>
    <x v="0"/>
    <x v="1"/>
    <m/>
    <m/>
    <n v="60272"/>
    <n v="60.271999999999998"/>
  </r>
  <r>
    <x v="2"/>
    <n v="1965"/>
    <x v="0"/>
    <x v="3"/>
    <m/>
    <m/>
    <n v="79724"/>
    <n v="79.724000000000004"/>
  </r>
  <r>
    <x v="2"/>
    <n v="1965"/>
    <x v="0"/>
    <x v="3"/>
    <m/>
    <m/>
    <n v="79315"/>
    <n v="79.314999999999998"/>
  </r>
  <r>
    <x v="2"/>
    <n v="1965"/>
    <x v="0"/>
    <x v="3"/>
    <m/>
    <m/>
    <n v="77229"/>
    <n v="77.228999999999999"/>
  </r>
  <r>
    <x v="2"/>
    <n v="1965"/>
    <x v="0"/>
    <x v="4"/>
    <m/>
    <m/>
    <n v="63566"/>
    <n v="63.566000000000003"/>
  </r>
  <r>
    <x v="2"/>
    <n v="1965"/>
    <x v="0"/>
    <x v="4"/>
    <m/>
    <m/>
    <n v="62312"/>
    <n v="62.311999999999998"/>
  </r>
  <r>
    <x v="2"/>
    <n v="1965"/>
    <x v="0"/>
    <x v="4"/>
    <m/>
    <m/>
    <n v="67501"/>
    <n v="67.501000000000005"/>
  </r>
  <r>
    <x v="2"/>
    <n v="3908.4"/>
    <x v="1"/>
    <x v="0"/>
    <m/>
    <m/>
    <n v="125026"/>
    <n v="125.026"/>
  </r>
  <r>
    <x v="2"/>
    <n v="3908.4"/>
    <x v="1"/>
    <x v="0"/>
    <m/>
    <m/>
    <n v="114227"/>
    <n v="114.227"/>
  </r>
  <r>
    <x v="2"/>
    <n v="3908.4"/>
    <x v="1"/>
    <x v="0"/>
    <m/>
    <m/>
    <n v="121067"/>
    <n v="121.06699999999999"/>
  </r>
  <r>
    <x v="2"/>
    <n v="3908.4"/>
    <x v="1"/>
    <x v="1"/>
    <m/>
    <m/>
    <n v="73718"/>
    <n v="73.718000000000004"/>
  </r>
  <r>
    <x v="2"/>
    <n v="3908.4"/>
    <x v="1"/>
    <x v="1"/>
    <m/>
    <m/>
    <n v="70739"/>
    <n v="70.739000000000004"/>
  </r>
  <r>
    <x v="2"/>
    <n v="3908.4"/>
    <x v="1"/>
    <x v="1"/>
    <m/>
    <m/>
    <n v="70535"/>
    <n v="70.534999999999997"/>
  </r>
  <r>
    <x v="2"/>
    <n v="3908.4"/>
    <x v="1"/>
    <x v="3"/>
    <m/>
    <m/>
    <n v="90739"/>
    <n v="90.739000000000004"/>
  </r>
  <r>
    <x v="2"/>
    <n v="3908.4"/>
    <x v="1"/>
    <x v="3"/>
    <m/>
    <m/>
    <n v="90740"/>
    <n v="90.74"/>
  </r>
  <r>
    <x v="2"/>
    <n v="3908.4"/>
    <x v="1"/>
    <x v="3"/>
    <m/>
    <m/>
    <n v="93336"/>
    <n v="93.335999999999999"/>
  </r>
  <r>
    <x v="2"/>
    <n v="3908.4"/>
    <x v="1"/>
    <x v="4"/>
    <m/>
    <m/>
    <n v="74405"/>
    <n v="74.405000000000001"/>
  </r>
  <r>
    <x v="2"/>
    <n v="3908.4"/>
    <x v="1"/>
    <x v="4"/>
    <m/>
    <m/>
    <n v="89051"/>
    <n v="89.051000000000002"/>
  </r>
  <r>
    <x v="2"/>
    <n v="3908.4"/>
    <x v="1"/>
    <x v="4"/>
    <m/>
    <m/>
    <n v="78394"/>
    <n v="78.394000000000005"/>
  </r>
  <r>
    <x v="2"/>
    <n v="7688"/>
    <x v="2"/>
    <x v="0"/>
    <m/>
    <m/>
    <n v="223052"/>
    <n v="223.05199999999999"/>
  </r>
  <r>
    <x v="2"/>
    <n v="7688"/>
    <x v="2"/>
    <x v="0"/>
    <m/>
    <m/>
    <n v="225744"/>
    <n v="225.744"/>
  </r>
  <r>
    <x v="2"/>
    <n v="7688"/>
    <x v="2"/>
    <x v="0"/>
    <m/>
    <m/>
    <n v="221974"/>
    <n v="221.97399999999999"/>
  </r>
  <r>
    <x v="2"/>
    <n v="7688"/>
    <x v="2"/>
    <x v="1"/>
    <m/>
    <m/>
    <n v="160375"/>
    <n v="160.375"/>
  </r>
  <r>
    <x v="2"/>
    <n v="7688"/>
    <x v="2"/>
    <x v="1"/>
    <m/>
    <m/>
    <n v="128072"/>
    <n v="128.072"/>
  </r>
  <r>
    <x v="2"/>
    <n v="7688"/>
    <x v="2"/>
    <x v="1"/>
    <m/>
    <m/>
    <n v="123291"/>
    <n v="123.291"/>
  </r>
  <r>
    <x v="2"/>
    <n v="7688"/>
    <x v="2"/>
    <x v="3"/>
    <m/>
    <m/>
    <n v="178733"/>
    <n v="178.733"/>
  </r>
  <r>
    <x v="2"/>
    <n v="7688"/>
    <x v="2"/>
    <x v="3"/>
    <m/>
    <m/>
    <n v="179156"/>
    <n v="179.15600000000001"/>
  </r>
  <r>
    <x v="2"/>
    <n v="7688"/>
    <x v="2"/>
    <x v="3"/>
    <m/>
    <m/>
    <n v="181289"/>
    <n v="181.28899999999999"/>
  </r>
  <r>
    <x v="2"/>
    <n v="7688"/>
    <x v="2"/>
    <x v="4"/>
    <m/>
    <m/>
    <n v="151763"/>
    <n v="151.76300000000001"/>
  </r>
  <r>
    <x v="2"/>
    <n v="7688"/>
    <x v="2"/>
    <x v="4"/>
    <m/>
    <m/>
    <n v="127387"/>
    <n v="127.387"/>
  </r>
  <r>
    <x v="2"/>
    <n v="7688"/>
    <x v="2"/>
    <x v="4"/>
    <m/>
    <m/>
    <n v="152554"/>
    <n v="152.554"/>
  </r>
  <r>
    <x v="2"/>
    <n v="14977.8"/>
    <x v="3"/>
    <x v="0"/>
    <m/>
    <m/>
    <n v="603256"/>
    <n v="603.25599999999997"/>
  </r>
  <r>
    <x v="2"/>
    <n v="14977.8"/>
    <x v="3"/>
    <x v="0"/>
    <m/>
    <m/>
    <n v="542072"/>
    <n v="542.072"/>
  </r>
  <r>
    <x v="2"/>
    <n v="14977.8"/>
    <x v="3"/>
    <x v="0"/>
    <m/>
    <m/>
    <n v="549745"/>
    <n v="549.745"/>
  </r>
  <r>
    <x v="2"/>
    <n v="14977.8"/>
    <x v="3"/>
    <x v="1"/>
    <m/>
    <m/>
    <n v="489802"/>
    <n v="489.80200000000002"/>
  </r>
  <r>
    <x v="2"/>
    <n v="14977.8"/>
    <x v="3"/>
    <x v="1"/>
    <m/>
    <m/>
    <n v="483440"/>
    <n v="483.44"/>
  </r>
  <r>
    <x v="2"/>
    <n v="14977.8"/>
    <x v="3"/>
    <x v="1"/>
    <m/>
    <m/>
    <n v="457059"/>
    <n v="457.05900000000003"/>
  </r>
  <r>
    <x v="2"/>
    <n v="14977.8"/>
    <x v="3"/>
    <x v="3"/>
    <m/>
    <m/>
    <n v="479429"/>
    <n v="479.42899999999997"/>
  </r>
  <r>
    <x v="2"/>
    <n v="14977.8"/>
    <x v="3"/>
    <x v="3"/>
    <m/>
    <m/>
    <n v="531033"/>
    <n v="531.03300000000002"/>
  </r>
  <r>
    <x v="2"/>
    <n v="14977.8"/>
    <x v="3"/>
    <x v="3"/>
    <m/>
    <m/>
    <n v="499723"/>
    <n v="499.72300000000001"/>
  </r>
  <r>
    <x v="2"/>
    <n v="14977.8"/>
    <x v="3"/>
    <x v="4"/>
    <m/>
    <m/>
    <n v="441238"/>
    <n v="441.238"/>
  </r>
  <r>
    <x v="2"/>
    <n v="14977.8"/>
    <x v="3"/>
    <x v="4"/>
    <m/>
    <m/>
    <n v="447534"/>
    <n v="447.53399999999999"/>
  </r>
  <r>
    <x v="2"/>
    <n v="14977.8"/>
    <x v="3"/>
    <x v="4"/>
    <m/>
    <m/>
    <n v="447683"/>
    <n v="447.68299999999999"/>
  </r>
  <r>
    <x v="2"/>
    <n v="28373.8"/>
    <x v="4"/>
    <x v="0"/>
    <m/>
    <m/>
    <n v="1114000"/>
    <n v="1114"/>
  </r>
  <r>
    <x v="2"/>
    <n v="28373.8"/>
    <x v="4"/>
    <x v="0"/>
    <m/>
    <m/>
    <n v="1181421"/>
    <n v="1181.421"/>
  </r>
  <r>
    <x v="2"/>
    <n v="28373.8"/>
    <x v="4"/>
    <x v="0"/>
    <m/>
    <m/>
    <n v="1159941"/>
    <n v="1159.941"/>
  </r>
  <r>
    <x v="2"/>
    <n v="28373.8"/>
    <x v="4"/>
    <x v="1"/>
    <m/>
    <m/>
    <n v="2011631"/>
    <n v="2011.6310000000001"/>
  </r>
  <r>
    <x v="2"/>
    <n v="28373.8"/>
    <x v="4"/>
    <x v="1"/>
    <m/>
    <m/>
    <n v="2153399"/>
    <n v="2153.3989999999999"/>
  </r>
  <r>
    <x v="2"/>
    <n v="28373.8"/>
    <x v="4"/>
    <x v="1"/>
    <m/>
    <m/>
    <n v="2321053"/>
    <n v="2321.0529999999999"/>
  </r>
  <r>
    <x v="2"/>
    <n v="28373.8"/>
    <x v="4"/>
    <x v="3"/>
    <m/>
    <m/>
    <n v="1219387"/>
    <n v="1219.3869999999999"/>
  </r>
  <r>
    <x v="2"/>
    <n v="28373.8"/>
    <x v="4"/>
    <x v="3"/>
    <m/>
    <m/>
    <n v="1193175"/>
    <n v="1193.175"/>
  </r>
  <r>
    <x v="2"/>
    <n v="28373.8"/>
    <x v="4"/>
    <x v="3"/>
    <m/>
    <m/>
    <n v="1250075"/>
    <n v="1250.075"/>
  </r>
  <r>
    <x v="2"/>
    <n v="28373.8"/>
    <x v="4"/>
    <x v="4"/>
    <m/>
    <m/>
    <n v="1157828"/>
    <n v="1157.828"/>
  </r>
  <r>
    <x v="2"/>
    <n v="28373.8"/>
    <x v="4"/>
    <x v="4"/>
    <m/>
    <m/>
    <n v="1077589"/>
    <n v="1077.5889999999999"/>
  </r>
  <r>
    <x v="2"/>
    <n v="28373.8"/>
    <x v="4"/>
    <x v="4"/>
    <m/>
    <m/>
    <n v="1134433"/>
    <n v="1134.433"/>
  </r>
  <r>
    <x v="3"/>
    <m/>
    <x v="5"/>
    <x v="5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1">
  <r>
    <x v="0"/>
    <n v="1965"/>
    <x v="0"/>
    <x v="0"/>
    <n v="125928"/>
    <n v="125.928"/>
    <n v="66039"/>
    <n v="66.039000000000001"/>
  </r>
  <r>
    <x v="0"/>
    <n v="1965"/>
    <x v="0"/>
    <x v="0"/>
    <n v="125166"/>
    <n v="125.166"/>
    <n v="67233"/>
    <n v="67.233000000000004"/>
  </r>
  <r>
    <x v="0"/>
    <n v="1965"/>
    <x v="0"/>
    <x v="0"/>
    <n v="127242"/>
    <n v="127.242"/>
    <n v="68149"/>
    <n v="68.149000000000001"/>
  </r>
  <r>
    <x v="0"/>
    <n v="1965"/>
    <x v="0"/>
    <x v="1"/>
    <n v="142967"/>
    <n v="142.96700000000001"/>
    <n v="25023"/>
    <n v="25.023"/>
  </r>
  <r>
    <x v="0"/>
    <n v="1965"/>
    <x v="0"/>
    <x v="1"/>
    <n v="148050"/>
    <n v="148.05000000000001"/>
    <n v="25028"/>
    <n v="25.027999999999999"/>
  </r>
  <r>
    <x v="0"/>
    <n v="1965"/>
    <x v="0"/>
    <x v="1"/>
    <n v="139891"/>
    <n v="139.89099999999999"/>
    <n v="24025"/>
    <n v="24.024999999999999"/>
  </r>
  <r>
    <x v="0"/>
    <n v="1965"/>
    <x v="0"/>
    <x v="2"/>
    <n v="175954"/>
    <n v="175.95400000000001"/>
    <n v="55951"/>
    <n v="55.951000000000001"/>
  </r>
  <r>
    <x v="0"/>
    <n v="1965"/>
    <x v="0"/>
    <x v="2"/>
    <n v="176260"/>
    <n v="176.26"/>
    <n v="57420"/>
    <n v="57.42"/>
  </r>
  <r>
    <x v="0"/>
    <n v="1965"/>
    <x v="0"/>
    <x v="2"/>
    <n v="177749"/>
    <n v="177.749"/>
    <n v="57208"/>
    <n v="57.207999999999998"/>
  </r>
  <r>
    <x v="0"/>
    <n v="1965"/>
    <x v="0"/>
    <x v="3"/>
    <n v="145938"/>
    <n v="145.93799999999999"/>
    <n v="24277"/>
    <n v="24.277000000000001"/>
  </r>
  <r>
    <x v="0"/>
    <n v="1965"/>
    <x v="0"/>
    <x v="3"/>
    <n v="149708"/>
    <n v="149.708"/>
    <n v="25251"/>
    <n v="25.251000000000001"/>
  </r>
  <r>
    <x v="0"/>
    <n v="1965"/>
    <x v="0"/>
    <x v="3"/>
    <n v="151333"/>
    <n v="151.333"/>
    <n v="24703"/>
    <n v="24.702999999999999"/>
  </r>
  <r>
    <x v="0"/>
    <n v="1965"/>
    <x v="0"/>
    <x v="4"/>
    <n v="142630"/>
    <n v="142.63"/>
    <n v="24376"/>
    <n v="24.376000000000001"/>
  </r>
  <r>
    <x v="0"/>
    <n v="1965"/>
    <x v="0"/>
    <x v="4"/>
    <n v="141944"/>
    <n v="141.94399999999999"/>
    <n v="25037"/>
    <n v="25.036999999999999"/>
  </r>
  <r>
    <x v="0"/>
    <n v="1965"/>
    <x v="0"/>
    <x v="4"/>
    <n v="142305"/>
    <n v="142.30500000000001"/>
    <n v="25019"/>
    <n v="25.018999999999998"/>
  </r>
  <r>
    <x v="0"/>
    <n v="3908.4"/>
    <x v="1"/>
    <x v="0"/>
    <n v="226481"/>
    <n v="226.48099999999999"/>
    <n v="124076"/>
    <n v="124.07599999999999"/>
  </r>
  <r>
    <x v="0"/>
    <n v="3908.4"/>
    <x v="1"/>
    <x v="0"/>
    <n v="226464"/>
    <n v="226.464"/>
    <n v="123816"/>
    <n v="123.816"/>
  </r>
  <r>
    <x v="0"/>
    <n v="3908.4"/>
    <x v="1"/>
    <x v="0"/>
    <n v="232047"/>
    <n v="232.047"/>
    <n v="129855"/>
    <n v="129.85499999999999"/>
  </r>
  <r>
    <x v="0"/>
    <n v="3908.4"/>
    <x v="1"/>
    <x v="1"/>
    <n v="365117"/>
    <n v="365.11700000000002"/>
    <n v="103263"/>
    <n v="103.26300000000001"/>
  </r>
  <r>
    <x v="0"/>
    <n v="3908.4"/>
    <x v="1"/>
    <x v="1"/>
    <n v="417298"/>
    <n v="417.298"/>
    <n v="62648"/>
    <n v="62.648000000000003"/>
  </r>
  <r>
    <x v="0"/>
    <n v="3908.4"/>
    <x v="1"/>
    <x v="1"/>
    <n v="477033"/>
    <n v="477.03300000000002"/>
    <n v="66730"/>
    <n v="66.73"/>
  </r>
  <r>
    <x v="0"/>
    <n v="3908.4"/>
    <x v="1"/>
    <x v="2"/>
    <n v="512145"/>
    <n v="512.14499999999998"/>
    <n v="178512"/>
    <n v="178.512"/>
  </r>
  <r>
    <x v="0"/>
    <n v="3908.4"/>
    <x v="1"/>
    <x v="2"/>
    <n v="459281"/>
    <n v="459.28100000000001"/>
    <n v="122234"/>
    <n v="122.23399999999999"/>
  </r>
  <r>
    <x v="0"/>
    <n v="3908.4"/>
    <x v="1"/>
    <x v="2"/>
    <n v="445658"/>
    <n v="445.65800000000002"/>
    <n v="151448"/>
    <n v="151.44800000000001"/>
  </r>
  <r>
    <x v="0"/>
    <n v="3908.4"/>
    <x v="1"/>
    <x v="3"/>
    <n v="391789"/>
    <n v="391.78899999999999"/>
    <n v="81295"/>
    <n v="81.295000000000002"/>
  </r>
  <r>
    <x v="0"/>
    <n v="3908.4"/>
    <x v="1"/>
    <x v="3"/>
    <n v="360422"/>
    <n v="360.42200000000003"/>
    <n v="63110"/>
    <n v="63.11"/>
  </r>
  <r>
    <x v="0"/>
    <n v="3908.4"/>
    <x v="1"/>
    <x v="3"/>
    <n v="352683"/>
    <n v="352.68299999999999"/>
    <n v="60854"/>
    <n v="60.853999999999999"/>
  </r>
  <r>
    <x v="0"/>
    <n v="3908.4"/>
    <x v="1"/>
    <x v="4"/>
    <n v="362992"/>
    <n v="362.99200000000002"/>
    <n v="76322"/>
    <n v="76.322000000000003"/>
  </r>
  <r>
    <x v="0"/>
    <n v="3908.4"/>
    <x v="1"/>
    <x v="4"/>
    <n v="354386"/>
    <n v="354.38600000000002"/>
    <n v="98302"/>
    <n v="98.302000000000007"/>
  </r>
  <r>
    <x v="0"/>
    <n v="3908.4"/>
    <x v="1"/>
    <x v="4"/>
    <n v="332151"/>
    <n v="332.15100000000001"/>
    <n v="60917"/>
    <n v="60.917000000000002"/>
  </r>
  <r>
    <x v="0"/>
    <n v="7688"/>
    <x v="2"/>
    <x v="0"/>
    <n v="669206"/>
    <n v="669.20600000000002"/>
    <n v="395771"/>
    <n v="395.77100000000002"/>
  </r>
  <r>
    <x v="0"/>
    <n v="7688"/>
    <x v="2"/>
    <x v="0"/>
    <n v="556489"/>
    <n v="556.48900000000003"/>
    <n v="291889"/>
    <n v="291.88900000000001"/>
  </r>
  <r>
    <x v="0"/>
    <n v="7688"/>
    <x v="2"/>
    <x v="0"/>
    <n v="684099"/>
    <n v="684.09900000000005"/>
    <n v="415430"/>
    <n v="415.43"/>
  </r>
  <r>
    <x v="0"/>
    <n v="7688"/>
    <x v="2"/>
    <x v="1"/>
    <n v="724232"/>
    <n v="724.23199999999997"/>
    <n v="123564"/>
    <n v="123.56399999999999"/>
  </r>
  <r>
    <x v="0"/>
    <n v="7688"/>
    <x v="2"/>
    <x v="1"/>
    <n v="724319"/>
    <n v="724.31899999999996"/>
    <n v="152727"/>
    <n v="152.727"/>
  </r>
  <r>
    <x v="0"/>
    <n v="7688"/>
    <x v="2"/>
    <x v="1"/>
    <n v="685619"/>
    <n v="685.61900000000003"/>
    <n v="109883"/>
    <n v="109.883"/>
  </r>
  <r>
    <x v="0"/>
    <n v="7688"/>
    <x v="2"/>
    <x v="2"/>
    <n v="864528"/>
    <n v="864.52800000000002"/>
    <n v="260385"/>
    <n v="260.38499999999999"/>
  </r>
  <r>
    <x v="0"/>
    <n v="7688"/>
    <x v="2"/>
    <x v="2"/>
    <n v="864317"/>
    <n v="864.31700000000001"/>
    <n v="246171"/>
    <n v="246.17099999999999"/>
  </r>
  <r>
    <x v="0"/>
    <n v="7688"/>
    <x v="2"/>
    <x v="2"/>
    <n v="909984"/>
    <n v="909.98400000000004"/>
    <n v="306222"/>
    <n v="306.22199999999998"/>
  </r>
  <r>
    <x v="0"/>
    <n v="7688"/>
    <x v="2"/>
    <x v="3"/>
    <n v="775928"/>
    <n v="775.928"/>
    <n v="187990"/>
    <n v="187.99"/>
  </r>
  <r>
    <x v="0"/>
    <n v="7688"/>
    <x v="2"/>
    <x v="3"/>
    <n v="802365"/>
    <n v="802.36500000000001"/>
    <n v="194323"/>
    <n v="194.32300000000001"/>
  </r>
  <r>
    <x v="0"/>
    <n v="7688"/>
    <x v="2"/>
    <x v="3"/>
    <n v="783153"/>
    <n v="783.15300000000002"/>
    <n v="180982"/>
    <n v="180.982"/>
  </r>
  <r>
    <x v="0"/>
    <n v="7688"/>
    <x v="2"/>
    <x v="4"/>
    <n v="713139"/>
    <n v="713.13900000000001"/>
    <n v="152258"/>
    <n v="152.25800000000001"/>
  </r>
  <r>
    <x v="0"/>
    <n v="7688"/>
    <x v="2"/>
    <x v="4"/>
    <n v="736131"/>
    <n v="736.13099999999997"/>
    <n v="148236"/>
    <n v="148.23599999999999"/>
  </r>
  <r>
    <x v="0"/>
    <n v="7688"/>
    <x v="2"/>
    <x v="4"/>
    <n v="734933"/>
    <n v="734.93299999999999"/>
    <n v="131419"/>
    <n v="131.41900000000001"/>
  </r>
  <r>
    <x v="0"/>
    <n v="14977.8"/>
    <x v="3"/>
    <x v="0"/>
    <n v="1634740"/>
    <n v="1634.74"/>
    <n v="865341"/>
    <n v="865.34100000000001"/>
  </r>
  <r>
    <x v="0"/>
    <n v="14977.8"/>
    <x v="3"/>
    <x v="0"/>
    <n v="1734654"/>
    <n v="1734.654"/>
    <n v="989032"/>
    <n v="989.03200000000004"/>
  </r>
  <r>
    <x v="0"/>
    <n v="14977.8"/>
    <x v="3"/>
    <x v="0"/>
    <n v="1646682"/>
    <n v="1646.682"/>
    <n v="872604"/>
    <n v="872.60400000000004"/>
  </r>
  <r>
    <x v="0"/>
    <n v="14977.8"/>
    <x v="3"/>
    <x v="1"/>
    <n v="1912851"/>
    <n v="1912.8510000000001"/>
    <n v="544268"/>
    <n v="544.26800000000003"/>
  </r>
  <r>
    <x v="0"/>
    <n v="14977.8"/>
    <x v="3"/>
    <x v="1"/>
    <n v="1835866"/>
    <n v="1835.866"/>
    <n v="432376"/>
    <n v="432.37599999999998"/>
  </r>
  <r>
    <x v="0"/>
    <n v="14977.8"/>
    <x v="3"/>
    <x v="1"/>
    <n v="1876844"/>
    <n v="1876.8440000000001"/>
    <n v="492630"/>
    <n v="492.63"/>
  </r>
  <r>
    <x v="0"/>
    <n v="14977.8"/>
    <x v="3"/>
    <x v="2"/>
    <n v="2088586"/>
    <n v="2088.5859999999998"/>
    <n v="708538"/>
    <n v="708.53800000000001"/>
  </r>
  <r>
    <x v="0"/>
    <n v="14977.8"/>
    <x v="3"/>
    <x v="2"/>
    <n v="2029020"/>
    <n v="2029.02"/>
    <n v="678948"/>
    <n v="678.94799999999998"/>
  </r>
  <r>
    <x v="0"/>
    <n v="14977.8"/>
    <x v="3"/>
    <x v="2"/>
    <n v="2033893"/>
    <n v="2033.893"/>
    <n v="697680"/>
    <n v="697.68"/>
  </r>
  <r>
    <x v="0"/>
    <n v="14977.8"/>
    <x v="3"/>
    <x v="3"/>
    <n v="1885621"/>
    <n v="1885.6210000000001"/>
    <n v="466709"/>
    <n v="466.709"/>
  </r>
  <r>
    <x v="0"/>
    <n v="14977.8"/>
    <x v="3"/>
    <x v="3"/>
    <n v="1847430"/>
    <n v="1847.43"/>
    <n v="462084"/>
    <n v="462.084"/>
  </r>
  <r>
    <x v="0"/>
    <n v="14977.8"/>
    <x v="3"/>
    <x v="3"/>
    <n v="1914033"/>
    <n v="1914.0329999999999"/>
    <n v="522910"/>
    <n v="522.91"/>
  </r>
  <r>
    <x v="0"/>
    <n v="14977.8"/>
    <x v="3"/>
    <x v="4"/>
    <n v="1910955"/>
    <n v="1910.9549999999999"/>
    <n v="518813"/>
    <n v="518.81299999999999"/>
  </r>
  <r>
    <x v="0"/>
    <n v="14977.8"/>
    <x v="3"/>
    <x v="4"/>
    <n v="1883086"/>
    <n v="1883.086"/>
    <n v="484489"/>
    <n v="484.48899999999998"/>
  </r>
  <r>
    <x v="0"/>
    <n v="14977.8"/>
    <x v="3"/>
    <x v="4"/>
    <n v="1888452"/>
    <n v="1888.452"/>
    <n v="501659"/>
    <n v="501.65899999999999"/>
  </r>
  <r>
    <x v="0"/>
    <n v="28373.8"/>
    <x v="4"/>
    <x v="0"/>
    <n v="3378725"/>
    <n v="3378.7249999999999"/>
    <n v="1873510"/>
    <n v="1873.51"/>
  </r>
  <r>
    <x v="0"/>
    <n v="28373.8"/>
    <x v="4"/>
    <x v="0"/>
    <n v="3368364"/>
    <n v="3368.364"/>
    <n v="1886880"/>
    <n v="1886.88"/>
  </r>
  <r>
    <x v="0"/>
    <n v="28373.8"/>
    <x v="4"/>
    <x v="0"/>
    <n v="3341442"/>
    <n v="3341.442"/>
    <n v="1830532"/>
    <n v="1830.5319999999999"/>
  </r>
  <r>
    <x v="0"/>
    <n v="28373.8"/>
    <x v="4"/>
    <x v="1"/>
    <n v="3836711"/>
    <n v="3836.7109999999998"/>
    <n v="1085702"/>
    <n v="1085.702"/>
  </r>
  <r>
    <x v="0"/>
    <n v="28373.8"/>
    <x v="4"/>
    <x v="1"/>
    <n v="3786048"/>
    <n v="3786.0479999999998"/>
    <n v="1059599"/>
    <n v="1059.5989999999999"/>
  </r>
  <r>
    <x v="0"/>
    <n v="28373.8"/>
    <x v="4"/>
    <x v="1"/>
    <n v="3826799"/>
    <n v="3826.799"/>
    <n v="1103154"/>
    <n v="1103.154"/>
  </r>
  <r>
    <x v="0"/>
    <n v="28373.8"/>
    <x v="4"/>
    <x v="2"/>
    <n v="4170871"/>
    <n v="4170.8710000000001"/>
    <n v="1516015"/>
    <n v="1516.0150000000001"/>
  </r>
  <r>
    <x v="0"/>
    <n v="28373.8"/>
    <x v="4"/>
    <x v="2"/>
    <n v="4242809"/>
    <n v="4242.8090000000002"/>
    <n v="1575380"/>
    <n v="1575.38"/>
  </r>
  <r>
    <x v="0"/>
    <n v="28373.8"/>
    <x v="4"/>
    <x v="2"/>
    <n v="4176031"/>
    <n v="4176.0309999999999"/>
    <n v="1498445"/>
    <n v="1498.4449999999999"/>
  </r>
  <r>
    <x v="0"/>
    <n v="28373.8"/>
    <x v="4"/>
    <x v="3"/>
    <n v="3852542"/>
    <n v="3852.5419999999999"/>
    <n v="1140636"/>
    <n v="1140.636"/>
  </r>
  <r>
    <x v="0"/>
    <n v="28373.8"/>
    <x v="4"/>
    <x v="3"/>
    <n v="3802491"/>
    <n v="3802.491"/>
    <n v="1097650"/>
    <n v="1097.6500000000001"/>
  </r>
  <r>
    <x v="0"/>
    <n v="28373.8"/>
    <x v="4"/>
    <x v="3"/>
    <n v="3799521"/>
    <n v="3799.5210000000002"/>
    <n v="1075654"/>
    <n v="1075.654"/>
  </r>
  <r>
    <x v="0"/>
    <n v="28373.8"/>
    <x v="4"/>
    <x v="4"/>
    <n v="3694511"/>
    <n v="3694.511"/>
    <n v="1049976"/>
    <n v="1049.9760000000001"/>
  </r>
  <r>
    <x v="0"/>
    <n v="28373.8"/>
    <x v="4"/>
    <x v="4"/>
    <n v="3776855"/>
    <n v="3776.855"/>
    <n v="1092435"/>
    <n v="1092.4349999999999"/>
  </r>
  <r>
    <x v="0"/>
    <n v="28373.8"/>
    <x v="4"/>
    <x v="4"/>
    <n v="3774994"/>
    <n v="3774.9940000000001"/>
    <n v="1093750"/>
    <n v="1093.75"/>
  </r>
  <r>
    <x v="1"/>
    <n v="1965"/>
    <x v="0"/>
    <x v="0"/>
    <n v="133804"/>
    <n v="133.804"/>
    <n v="2546"/>
    <n v="2.5459999999999998"/>
  </r>
  <r>
    <x v="1"/>
    <n v="1965"/>
    <x v="0"/>
    <x v="0"/>
    <n v="113512"/>
    <n v="113.512"/>
    <n v="2621"/>
    <n v="2.621"/>
  </r>
  <r>
    <x v="1"/>
    <n v="1965"/>
    <x v="0"/>
    <x v="0"/>
    <n v="123001"/>
    <n v="123.001"/>
    <n v="2492"/>
    <n v="2.492"/>
  </r>
  <r>
    <x v="1"/>
    <n v="1965"/>
    <x v="0"/>
    <x v="1"/>
    <n v="134645"/>
    <n v="134.64500000000001"/>
    <n v="3163"/>
    <n v="3.1629999999999998"/>
  </r>
  <r>
    <x v="1"/>
    <n v="1965"/>
    <x v="0"/>
    <x v="1"/>
    <n v="135097"/>
    <n v="135.09700000000001"/>
    <n v="2992"/>
    <n v="2.992"/>
  </r>
  <r>
    <x v="1"/>
    <n v="1965"/>
    <x v="0"/>
    <x v="1"/>
    <n v="134317"/>
    <n v="134.31700000000001"/>
    <n v="2831"/>
    <n v="2.831"/>
  </r>
  <r>
    <x v="1"/>
    <n v="3908.4"/>
    <x v="1"/>
    <x v="0"/>
    <n v="311968"/>
    <n v="311.96800000000002"/>
    <n v="25624"/>
    <n v="25.623999999999999"/>
  </r>
  <r>
    <x v="1"/>
    <n v="3908.4"/>
    <x v="1"/>
    <x v="0"/>
    <n v="270744"/>
    <n v="270.74400000000003"/>
    <n v="4056"/>
    <n v="4.056"/>
  </r>
  <r>
    <x v="1"/>
    <n v="3908.4"/>
    <x v="1"/>
    <x v="0"/>
    <n v="271478"/>
    <n v="271.47800000000001"/>
    <n v="25546"/>
    <n v="25.545999999999999"/>
  </r>
  <r>
    <x v="1"/>
    <n v="3908.4"/>
    <x v="1"/>
    <x v="1"/>
    <n v="340428"/>
    <n v="340.428"/>
    <n v="4475"/>
    <n v="4.4749999999999996"/>
  </r>
  <r>
    <x v="1"/>
    <n v="3908.4"/>
    <x v="1"/>
    <x v="1"/>
    <n v="309174"/>
    <n v="309.17399999999998"/>
    <n v="4782"/>
    <n v="4.782"/>
  </r>
  <r>
    <x v="1"/>
    <n v="3908.4"/>
    <x v="1"/>
    <x v="1"/>
    <n v="331506"/>
    <n v="331.50599999999997"/>
    <n v="4284"/>
    <n v="4.2839999999999998"/>
  </r>
  <r>
    <x v="1"/>
    <n v="7688"/>
    <x v="2"/>
    <x v="0"/>
    <n v="480926"/>
    <n v="480.92599999999999"/>
    <n v="8527"/>
    <n v="8.5269999999999992"/>
  </r>
  <r>
    <x v="1"/>
    <n v="7688"/>
    <x v="2"/>
    <x v="0"/>
    <n v="461921"/>
    <n v="461.92099999999999"/>
    <n v="8455"/>
    <n v="8.4550000000000001"/>
  </r>
  <r>
    <x v="1"/>
    <n v="7688"/>
    <x v="2"/>
    <x v="0"/>
    <n v="491265"/>
    <n v="491.26499999999999"/>
    <n v="8230"/>
    <n v="8.23"/>
  </r>
  <r>
    <x v="1"/>
    <n v="7688"/>
    <x v="2"/>
    <x v="1"/>
    <n v="494318"/>
    <n v="494.31799999999998"/>
    <n v="11105"/>
    <n v="11.105"/>
  </r>
  <r>
    <x v="1"/>
    <n v="7688"/>
    <x v="2"/>
    <x v="1"/>
    <n v="521511"/>
    <n v="521.51099999999997"/>
    <n v="23768"/>
    <n v="23.768000000000001"/>
  </r>
  <r>
    <x v="1"/>
    <n v="7688"/>
    <x v="2"/>
    <x v="1"/>
    <n v="504036"/>
    <n v="504.036"/>
    <n v="24989"/>
    <n v="24.989000000000001"/>
  </r>
  <r>
    <x v="1"/>
    <n v="14977.8"/>
    <x v="3"/>
    <x v="0"/>
    <n v="857415"/>
    <n v="857.41499999999996"/>
    <n v="13485"/>
    <n v="13.484999999999999"/>
  </r>
  <r>
    <x v="1"/>
    <n v="14977.8"/>
    <x v="3"/>
    <x v="0"/>
    <n v="909556"/>
    <n v="909.55600000000004"/>
    <n v="28727"/>
    <n v="28.727"/>
  </r>
  <r>
    <x v="1"/>
    <n v="14977.8"/>
    <x v="3"/>
    <x v="0"/>
    <n v="866714"/>
    <n v="866.71400000000006"/>
    <n v="13782"/>
    <n v="13.782"/>
  </r>
  <r>
    <x v="1"/>
    <n v="14977.8"/>
    <x v="3"/>
    <x v="1"/>
    <n v="970688"/>
    <n v="970.68799999999999"/>
    <n v="18735"/>
    <n v="18.734999999999999"/>
  </r>
  <r>
    <x v="1"/>
    <n v="14977.8"/>
    <x v="3"/>
    <x v="1"/>
    <n v="928584"/>
    <n v="928.58399999999995"/>
    <n v="44099"/>
    <n v="44.098999999999997"/>
  </r>
  <r>
    <x v="1"/>
    <n v="14977.8"/>
    <x v="3"/>
    <x v="1"/>
    <n v="973562"/>
    <n v="973.56200000000001"/>
    <n v="49059"/>
    <n v="49.058999999999997"/>
  </r>
  <r>
    <x v="1"/>
    <n v="28373.8"/>
    <x v="4"/>
    <x v="0"/>
    <n v="1731544"/>
    <n v="1731.5440000000001"/>
    <n v="45006"/>
    <n v="45.006"/>
  </r>
  <r>
    <x v="1"/>
    <n v="28373.8"/>
    <x v="4"/>
    <x v="0"/>
    <n v="1751081"/>
    <n v="1751.0809999999999"/>
    <n v="59016"/>
    <n v="59.015999999999998"/>
  </r>
  <r>
    <x v="1"/>
    <n v="28373.8"/>
    <x v="4"/>
    <x v="0"/>
    <n v="1771452"/>
    <n v="1771.452"/>
    <n v="44359"/>
    <n v="44.359000000000002"/>
  </r>
  <r>
    <x v="1"/>
    <n v="28373.8"/>
    <x v="4"/>
    <x v="1"/>
    <n v="1814548"/>
    <n v="1814.548"/>
    <n v="45257"/>
    <n v="45.256999999999998"/>
  </r>
  <r>
    <x v="1"/>
    <n v="28373.8"/>
    <x v="4"/>
    <x v="1"/>
    <n v="1834482"/>
    <n v="1834.482"/>
    <n v="45845"/>
    <n v="45.844999999999999"/>
  </r>
  <r>
    <x v="1"/>
    <n v="28373.8"/>
    <x v="4"/>
    <x v="1"/>
    <n v="1830998"/>
    <n v="1830.998"/>
    <n v="43252"/>
    <n v="43.252000000000002"/>
  </r>
  <r>
    <x v="2"/>
    <n v="1965"/>
    <x v="0"/>
    <x v="0"/>
    <n v="114562"/>
    <n v="114.562"/>
    <n v="63413"/>
    <n v="63.412999999999997"/>
  </r>
  <r>
    <x v="2"/>
    <n v="1965"/>
    <x v="0"/>
    <x v="0"/>
    <n v="95217"/>
    <n v="95.216999999999999"/>
    <n v="59851"/>
    <n v="59.850999999999999"/>
  </r>
  <r>
    <x v="2"/>
    <n v="1965"/>
    <x v="0"/>
    <x v="0"/>
    <n v="96628"/>
    <n v="96.628"/>
    <n v="61096"/>
    <n v="61.095999999999997"/>
  </r>
  <r>
    <x v="2"/>
    <n v="1965"/>
    <x v="0"/>
    <x v="1"/>
    <n v="138176"/>
    <n v="138.17599999999999"/>
    <n v="58210"/>
    <n v="58.21"/>
  </r>
  <r>
    <x v="2"/>
    <n v="1965"/>
    <x v="0"/>
    <x v="1"/>
    <n v="136827"/>
    <n v="136.827"/>
    <n v="58189"/>
    <n v="58.189"/>
  </r>
  <r>
    <x v="2"/>
    <n v="1965"/>
    <x v="0"/>
    <x v="1"/>
    <n v="136864"/>
    <n v="136.864"/>
    <n v="59483"/>
    <n v="59.482999999999997"/>
  </r>
  <r>
    <x v="2"/>
    <n v="1965"/>
    <x v="0"/>
    <x v="2"/>
    <n v="148622"/>
    <n v="148.62200000000001"/>
    <n v="65630"/>
    <n v="65.63"/>
  </r>
  <r>
    <x v="2"/>
    <n v="1965"/>
    <x v="0"/>
    <x v="2"/>
    <n v="148793"/>
    <n v="148.79300000000001"/>
    <n v="68438"/>
    <n v="68.438000000000002"/>
  </r>
  <r>
    <x v="2"/>
    <n v="1965"/>
    <x v="0"/>
    <x v="2"/>
    <n v="143747"/>
    <n v="143.74700000000001"/>
    <n v="62936"/>
    <n v="62.936"/>
  </r>
  <r>
    <x v="2"/>
    <n v="1965"/>
    <x v="0"/>
    <x v="3"/>
    <n v="142210"/>
    <n v="142.21"/>
    <n v="61742"/>
    <n v="61.741999999999997"/>
  </r>
  <r>
    <x v="2"/>
    <n v="1965"/>
    <x v="0"/>
    <x v="3"/>
    <n v="140006"/>
    <n v="140.006"/>
    <n v="59574"/>
    <n v="59.573999999999998"/>
  </r>
  <r>
    <x v="2"/>
    <n v="1965"/>
    <x v="0"/>
    <x v="3"/>
    <n v="138941"/>
    <n v="138.941"/>
    <n v="59182"/>
    <n v="59.182000000000002"/>
  </r>
  <r>
    <x v="2"/>
    <n v="1965"/>
    <x v="0"/>
    <x v="4"/>
    <n v="138131"/>
    <n v="138.131"/>
    <n v="59636"/>
    <n v="59.636000000000003"/>
  </r>
  <r>
    <x v="2"/>
    <n v="1965"/>
    <x v="0"/>
    <x v="4"/>
    <n v="138155"/>
    <n v="138.155"/>
    <n v="58413"/>
    <n v="58.412999999999997"/>
  </r>
  <r>
    <x v="2"/>
    <n v="1965"/>
    <x v="0"/>
    <x v="4"/>
    <n v="137961"/>
    <n v="137.96100000000001"/>
    <n v="60565"/>
    <n v="60.564999999999998"/>
  </r>
  <r>
    <x v="2"/>
    <n v="3908.4"/>
    <x v="1"/>
    <x v="0"/>
    <n v="181413"/>
    <n v="181.41300000000001"/>
    <n v="119233"/>
    <n v="119.233"/>
  </r>
  <r>
    <x v="2"/>
    <n v="3908.4"/>
    <x v="1"/>
    <x v="0"/>
    <n v="174015"/>
    <n v="174.01499999999999"/>
    <n v="112357"/>
    <n v="112.357"/>
  </r>
  <r>
    <x v="2"/>
    <n v="3908.4"/>
    <x v="1"/>
    <x v="0"/>
    <n v="172245"/>
    <n v="172.245"/>
    <n v="111346"/>
    <n v="111.346"/>
  </r>
  <r>
    <x v="2"/>
    <n v="3908.4"/>
    <x v="1"/>
    <x v="1"/>
    <n v="240376"/>
    <n v="240.376"/>
    <n v="96428"/>
    <n v="96.427999999999997"/>
  </r>
  <r>
    <x v="2"/>
    <n v="3908.4"/>
    <x v="1"/>
    <x v="1"/>
    <n v="250069"/>
    <n v="250.06899999999999"/>
    <n v="103887"/>
    <n v="103.887"/>
  </r>
  <r>
    <x v="2"/>
    <n v="3908.4"/>
    <x v="1"/>
    <x v="1"/>
    <n v="242639"/>
    <n v="242.63900000000001"/>
    <n v="103258"/>
    <n v="103.258"/>
  </r>
  <r>
    <x v="2"/>
    <n v="3908.4"/>
    <x v="1"/>
    <x v="2"/>
    <n v="277522"/>
    <n v="277.52199999999999"/>
    <n v="126365"/>
    <n v="126.36499999999999"/>
  </r>
  <r>
    <x v="2"/>
    <n v="3908.4"/>
    <x v="1"/>
    <x v="2"/>
    <n v="293897"/>
    <n v="293.89699999999999"/>
    <n v="122392"/>
    <n v="122.392"/>
  </r>
  <r>
    <x v="2"/>
    <n v="3908.4"/>
    <x v="1"/>
    <x v="2"/>
    <n v="271696"/>
    <n v="271.69600000000003"/>
    <n v="112265"/>
    <n v="112.265"/>
  </r>
  <r>
    <x v="2"/>
    <n v="3908.4"/>
    <x v="1"/>
    <x v="3"/>
    <n v="269017"/>
    <n v="269.017"/>
    <n v="111252"/>
    <n v="111.252"/>
  </r>
  <r>
    <x v="2"/>
    <n v="3908.4"/>
    <x v="1"/>
    <x v="3"/>
    <n v="279716"/>
    <n v="279.71600000000001"/>
    <n v="111629"/>
    <n v="111.629"/>
  </r>
  <r>
    <x v="2"/>
    <n v="3908.4"/>
    <x v="1"/>
    <x v="3"/>
    <n v="261381"/>
    <n v="261.38099999999997"/>
    <n v="114747"/>
    <n v="114.747"/>
  </r>
  <r>
    <x v="2"/>
    <n v="3908.4"/>
    <x v="1"/>
    <x v="4"/>
    <n v="257707"/>
    <n v="257.70699999999999"/>
    <n v="108272"/>
    <n v="108.27200000000001"/>
  </r>
  <r>
    <x v="2"/>
    <n v="3908.4"/>
    <x v="1"/>
    <x v="4"/>
    <n v="265058"/>
    <n v="265.05799999999999"/>
    <n v="111747"/>
    <n v="111.747"/>
  </r>
  <r>
    <x v="2"/>
    <n v="3908.4"/>
    <x v="1"/>
    <x v="4"/>
    <n v="261485"/>
    <n v="261.48500000000001"/>
    <n v="108986"/>
    <n v="108.986"/>
  </r>
  <r>
    <x v="2"/>
    <n v="7688"/>
    <x v="2"/>
    <x v="0"/>
    <n v="322447"/>
    <n v="322.447"/>
    <n v="210747"/>
    <n v="210.74700000000001"/>
  </r>
  <r>
    <x v="2"/>
    <n v="7688"/>
    <x v="2"/>
    <x v="0"/>
    <n v="323316"/>
    <n v="323.31599999999997"/>
    <n v="212516"/>
    <n v="212.51599999999999"/>
  </r>
  <r>
    <x v="2"/>
    <n v="7688"/>
    <x v="2"/>
    <x v="0"/>
    <n v="321603"/>
    <n v="321.60300000000001"/>
    <n v="206667"/>
    <n v="206.667"/>
  </r>
  <r>
    <x v="2"/>
    <n v="7688"/>
    <x v="2"/>
    <x v="1"/>
    <n v="456183"/>
    <n v="456.18299999999999"/>
    <n v="186369"/>
    <n v="186.369"/>
  </r>
  <r>
    <x v="2"/>
    <n v="7688"/>
    <x v="2"/>
    <x v="1"/>
    <n v="443360"/>
    <n v="443.36"/>
    <n v="181926"/>
    <n v="181.92599999999999"/>
  </r>
  <r>
    <x v="2"/>
    <n v="7688"/>
    <x v="2"/>
    <x v="1"/>
    <n v="451392"/>
    <n v="451.392"/>
    <n v="186223"/>
    <n v="186.22300000000001"/>
  </r>
  <r>
    <x v="2"/>
    <n v="7688"/>
    <x v="2"/>
    <x v="2"/>
    <n v="665940"/>
    <n v="665.94"/>
    <n v="249688"/>
    <n v="249.68799999999999"/>
  </r>
  <r>
    <x v="2"/>
    <n v="7688"/>
    <x v="2"/>
    <x v="2"/>
    <n v="584774"/>
    <n v="584.774"/>
    <n v="251365"/>
    <n v="251.36500000000001"/>
  </r>
  <r>
    <x v="2"/>
    <n v="7688"/>
    <x v="2"/>
    <x v="2"/>
    <n v="593486"/>
    <n v="593.48599999999999"/>
    <n v="245645"/>
    <n v="245.64500000000001"/>
  </r>
  <r>
    <x v="2"/>
    <n v="7688"/>
    <x v="2"/>
    <x v="3"/>
    <n v="530701"/>
    <n v="530.70100000000002"/>
    <n v="222268"/>
    <n v="222.268"/>
  </r>
  <r>
    <x v="2"/>
    <n v="7688"/>
    <x v="2"/>
    <x v="3"/>
    <n v="527463"/>
    <n v="527.46299999999997"/>
    <n v="212822"/>
    <n v="212.822"/>
  </r>
  <r>
    <x v="2"/>
    <n v="7688"/>
    <x v="2"/>
    <x v="3"/>
    <n v="529218"/>
    <n v="529.21799999999996"/>
    <n v="226867"/>
    <n v="226.86699999999999"/>
  </r>
  <r>
    <x v="2"/>
    <n v="7688"/>
    <x v="2"/>
    <x v="4"/>
    <n v="519968"/>
    <n v="519.96799999999996"/>
    <n v="224847"/>
    <n v="224.84700000000001"/>
  </r>
  <r>
    <x v="2"/>
    <n v="7688"/>
    <x v="2"/>
    <x v="4"/>
    <n v="544692"/>
    <n v="544.69200000000001"/>
    <n v="236473"/>
    <n v="236.47300000000001"/>
  </r>
  <r>
    <x v="2"/>
    <n v="7688"/>
    <x v="2"/>
    <x v="4"/>
    <n v="530978"/>
    <n v="530.97799999999995"/>
    <n v="225304"/>
    <n v="225.304"/>
  </r>
  <r>
    <x v="2"/>
    <n v="14977.8"/>
    <x v="3"/>
    <x v="0"/>
    <n v="810665"/>
    <n v="810.66499999999996"/>
    <n v="596235"/>
    <n v="596.23500000000001"/>
  </r>
  <r>
    <x v="2"/>
    <n v="14977.8"/>
    <x v="3"/>
    <x v="0"/>
    <n v="808974"/>
    <n v="808.97400000000005"/>
    <n v="587967"/>
    <n v="587.96699999999998"/>
  </r>
  <r>
    <x v="2"/>
    <n v="14977.8"/>
    <x v="3"/>
    <x v="0"/>
    <n v="788213"/>
    <n v="788.21299999999997"/>
    <n v="575545"/>
    <n v="575.54499999999996"/>
  </r>
  <r>
    <x v="2"/>
    <n v="14977.8"/>
    <x v="3"/>
    <x v="1"/>
    <n v="1002885"/>
    <n v="1002.885"/>
    <n v="469420"/>
    <n v="469.42"/>
  </r>
  <r>
    <x v="2"/>
    <n v="14977.8"/>
    <x v="3"/>
    <x v="1"/>
    <n v="1053701"/>
    <n v="1053.701"/>
    <n v="513418"/>
    <n v="513.41800000000001"/>
  </r>
  <r>
    <x v="2"/>
    <n v="14977.8"/>
    <x v="3"/>
    <x v="1"/>
    <n v="970769"/>
    <n v="970.76900000000001"/>
    <n v="459979"/>
    <n v="459.97899999999998"/>
  </r>
  <r>
    <x v="2"/>
    <n v="14977.8"/>
    <x v="3"/>
    <x v="2"/>
    <n v="1870433"/>
    <n v="1870.433"/>
    <n v="919290"/>
    <n v="919.29"/>
  </r>
  <r>
    <x v="2"/>
    <n v="14977.8"/>
    <x v="3"/>
    <x v="2"/>
    <n v="1799875"/>
    <n v="1799.875"/>
    <n v="846812"/>
    <n v="846.81200000000001"/>
  </r>
  <r>
    <x v="2"/>
    <n v="14977.8"/>
    <x v="3"/>
    <x v="2"/>
    <n v="1817066"/>
    <n v="1817.066"/>
    <n v="878514"/>
    <n v="878.51400000000001"/>
  </r>
  <r>
    <x v="2"/>
    <n v="14977.8"/>
    <x v="3"/>
    <x v="3"/>
    <n v="1220354"/>
    <n v="1220.354"/>
    <n v="611348"/>
    <n v="611.34799999999996"/>
  </r>
  <r>
    <x v="2"/>
    <n v="14977.8"/>
    <x v="3"/>
    <x v="3"/>
    <n v="1272128"/>
    <n v="1272.1279999999999"/>
    <n v="645477"/>
    <n v="645.47699999999998"/>
  </r>
  <r>
    <x v="2"/>
    <n v="14977.8"/>
    <x v="3"/>
    <x v="3"/>
    <n v="1297959"/>
    <n v="1297.9590000000001"/>
    <n v="623162"/>
    <n v="623.16200000000003"/>
  </r>
  <r>
    <x v="2"/>
    <n v="14977.8"/>
    <x v="3"/>
    <x v="4"/>
    <n v="1350433"/>
    <n v="1350.433"/>
    <n v="634777"/>
    <n v="634.77700000000004"/>
  </r>
  <r>
    <x v="2"/>
    <n v="14977.8"/>
    <x v="3"/>
    <x v="4"/>
    <n v="1357145"/>
    <n v="1357.145"/>
    <n v="660968"/>
    <n v="660.96799999999996"/>
  </r>
  <r>
    <x v="2"/>
    <n v="14977.8"/>
    <x v="3"/>
    <x v="4"/>
    <n v="1319499"/>
    <n v="1319.499"/>
    <n v="625223"/>
    <n v="625.22299999999996"/>
  </r>
  <r>
    <x v="2"/>
    <n v="28373.8"/>
    <x v="4"/>
    <x v="0"/>
    <n v="1566530"/>
    <n v="1566.53"/>
    <n v="1153347"/>
    <n v="1153.347"/>
  </r>
  <r>
    <x v="2"/>
    <n v="28373.8"/>
    <x v="4"/>
    <x v="0"/>
    <n v="1593461"/>
    <n v="1593.461"/>
    <n v="1184276"/>
    <n v="1184.2760000000001"/>
  </r>
  <r>
    <x v="2"/>
    <n v="28373.8"/>
    <x v="4"/>
    <x v="0"/>
    <n v="1588992"/>
    <n v="1588.992"/>
    <n v="1165451"/>
    <n v="1165.451"/>
  </r>
  <r>
    <x v="2"/>
    <n v="28373.8"/>
    <x v="4"/>
    <x v="1"/>
    <n v="2036126"/>
    <n v="2036.126"/>
    <n v="1056715"/>
    <n v="1056.7149999999999"/>
  </r>
  <r>
    <x v="2"/>
    <n v="28373.8"/>
    <x v="4"/>
    <x v="1"/>
    <n v="2027164"/>
    <n v="2027.164"/>
    <n v="1041467"/>
    <n v="1041.4670000000001"/>
  </r>
  <r>
    <x v="2"/>
    <n v="28373.8"/>
    <x v="4"/>
    <x v="1"/>
    <n v="1990060"/>
    <n v="1990.06"/>
    <n v="1019398"/>
    <n v="1019.398"/>
  </r>
  <r>
    <x v="2"/>
    <n v="28373.8"/>
    <x v="4"/>
    <x v="2"/>
    <n v="4829306"/>
    <n v="4829.3059999999996"/>
    <n v="2655682"/>
    <n v="2655.6819999999998"/>
  </r>
  <r>
    <x v="2"/>
    <n v="28373.8"/>
    <x v="4"/>
    <x v="2"/>
    <n v="5423304"/>
    <n v="5423.3040000000001"/>
    <n v="3066602"/>
    <n v="3066.6019999999999"/>
  </r>
  <r>
    <x v="2"/>
    <n v="28373.8"/>
    <x v="4"/>
    <x v="2"/>
    <n v="5032863"/>
    <n v="5032.8630000000003"/>
    <n v="2868905"/>
    <n v="2868.9050000000002"/>
  </r>
  <r>
    <x v="2"/>
    <n v="28373.8"/>
    <x v="4"/>
    <x v="3"/>
    <n v="3934419"/>
    <n v="3934.4189999999999"/>
    <n v="2251043"/>
    <n v="2251.0430000000001"/>
  </r>
  <r>
    <x v="2"/>
    <n v="28373.8"/>
    <x v="4"/>
    <x v="3"/>
    <n v="4092409"/>
    <n v="4092.4090000000001"/>
    <n v="2220028"/>
    <n v="2220.0279999999998"/>
  </r>
  <r>
    <x v="2"/>
    <n v="28373.8"/>
    <x v="4"/>
    <x v="3"/>
    <n v="4336575"/>
    <n v="4336.5749999999998"/>
    <n v="2480977"/>
    <n v="2480.9769999999999"/>
  </r>
  <r>
    <x v="2"/>
    <n v="28373.8"/>
    <x v="4"/>
    <x v="4"/>
    <n v="3949379"/>
    <n v="3949.3789999999999"/>
    <n v="2161023"/>
    <n v="2161.0230000000001"/>
  </r>
  <r>
    <x v="2"/>
    <n v="28373.8"/>
    <x v="4"/>
    <x v="4"/>
    <n v="4146193"/>
    <n v="4146.1930000000002"/>
    <n v="2319693"/>
    <n v="2319.6930000000002"/>
  </r>
  <r>
    <x v="3"/>
    <m/>
    <x v="5"/>
    <x v="5"/>
    <m/>
    <m/>
    <m/>
    <m/>
  </r>
  <r>
    <x v="3"/>
    <m/>
    <x v="5"/>
    <x v="5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9">
  <r>
    <x v="0"/>
    <x v="0"/>
    <x v="0"/>
    <n v="66198"/>
    <n v="66.197999999999993"/>
    <n v="50351"/>
    <n v="50.350999999999999"/>
  </r>
  <r>
    <x v="0"/>
    <x v="0"/>
    <x v="0"/>
    <n v="66332"/>
    <n v="66.331999999999994"/>
    <n v="50184"/>
    <n v="50.183999999999997"/>
  </r>
  <r>
    <x v="0"/>
    <x v="0"/>
    <x v="0"/>
    <n v="65171"/>
    <n v="65.171000000000006"/>
    <n v="51236"/>
    <n v="51.235999999999997"/>
  </r>
  <r>
    <x v="0"/>
    <x v="0"/>
    <x v="1"/>
    <n v="62470"/>
    <n v="62.47"/>
    <n v="44216"/>
    <n v="44.216000000000001"/>
  </r>
  <r>
    <x v="0"/>
    <x v="0"/>
    <x v="1"/>
    <n v="61144"/>
    <n v="61.143999999999998"/>
    <n v="43010"/>
    <n v="43.01"/>
  </r>
  <r>
    <x v="0"/>
    <x v="0"/>
    <x v="1"/>
    <n v="61649"/>
    <n v="61.649000000000001"/>
    <n v="43914"/>
    <n v="43.914000000000001"/>
  </r>
  <r>
    <x v="0"/>
    <x v="1"/>
    <x v="0"/>
    <n v="120422"/>
    <n v="120.422"/>
    <n v="93858"/>
    <n v="93.858000000000004"/>
  </r>
  <r>
    <x v="0"/>
    <x v="1"/>
    <x v="0"/>
    <n v="114009"/>
    <n v="114.009"/>
    <n v="95728"/>
    <n v="95.727999999999994"/>
  </r>
  <r>
    <x v="0"/>
    <x v="1"/>
    <x v="0"/>
    <n v="111983"/>
    <n v="111.983"/>
    <n v="94929"/>
    <n v="94.929000000000002"/>
  </r>
  <r>
    <x v="0"/>
    <x v="1"/>
    <x v="1"/>
    <n v="123169"/>
    <n v="123.169"/>
    <n v="91920"/>
    <n v="91.92"/>
  </r>
  <r>
    <x v="0"/>
    <x v="1"/>
    <x v="1"/>
    <n v="113875"/>
    <n v="113.875"/>
    <n v="92159"/>
    <n v="92.159000000000006"/>
  </r>
  <r>
    <x v="0"/>
    <x v="1"/>
    <x v="1"/>
    <n v="116279"/>
    <n v="116.279"/>
    <n v="94927"/>
    <n v="94.927000000000007"/>
  </r>
  <r>
    <x v="0"/>
    <x v="2"/>
    <x v="0"/>
    <n v="164535"/>
    <n v="164.535"/>
    <n v="132042"/>
    <n v="132.042"/>
  </r>
  <r>
    <x v="0"/>
    <x v="2"/>
    <x v="0"/>
    <n v="165620"/>
    <n v="165.62"/>
    <n v="131819"/>
    <n v="131.81899999999999"/>
  </r>
  <r>
    <x v="0"/>
    <x v="2"/>
    <x v="0"/>
    <n v="160391"/>
    <n v="160.39099999999999"/>
    <n v="134911"/>
    <n v="134.911"/>
  </r>
  <r>
    <x v="0"/>
    <x v="2"/>
    <x v="1"/>
    <n v="214194"/>
    <n v="214.19399999999999"/>
    <n v="174357"/>
    <n v="174.357"/>
  </r>
  <r>
    <x v="0"/>
    <x v="2"/>
    <x v="1"/>
    <n v="197372"/>
    <n v="197.37200000000001"/>
    <n v="165971"/>
    <n v="165.971"/>
  </r>
  <r>
    <x v="0"/>
    <x v="2"/>
    <x v="1"/>
    <n v="199378"/>
    <n v="199.37799999999999"/>
    <n v="169911"/>
    <n v="169.911"/>
  </r>
  <r>
    <x v="0"/>
    <x v="3"/>
    <x v="0"/>
    <n v="279494"/>
    <n v="279.49400000000003"/>
    <n v="250927"/>
    <n v="250.92699999999999"/>
  </r>
  <r>
    <x v="0"/>
    <x v="3"/>
    <x v="0"/>
    <n v="264664"/>
    <n v="264.66399999999999"/>
    <n v="238841"/>
    <n v="238.84100000000001"/>
  </r>
  <r>
    <x v="0"/>
    <x v="3"/>
    <x v="0"/>
    <n v="280720"/>
    <n v="280.72000000000003"/>
    <n v="251763"/>
    <n v="251.76300000000001"/>
  </r>
  <r>
    <x v="0"/>
    <x v="3"/>
    <x v="1"/>
    <n v="182858"/>
    <n v="182.858"/>
    <n v="151750"/>
    <n v="151.75"/>
  </r>
  <r>
    <x v="0"/>
    <x v="3"/>
    <x v="1"/>
    <n v="181886"/>
    <n v="181.886"/>
    <n v="149890"/>
    <n v="149.88999999999999"/>
  </r>
  <r>
    <x v="0"/>
    <x v="3"/>
    <x v="1"/>
    <n v="183270"/>
    <n v="183.27"/>
    <n v="155273"/>
    <n v="155.273"/>
  </r>
  <r>
    <x v="0"/>
    <x v="4"/>
    <x v="0"/>
    <n v="540015"/>
    <n v="540.01499999999999"/>
    <n v="506958"/>
    <n v="506.95800000000003"/>
  </r>
  <r>
    <x v="0"/>
    <x v="4"/>
    <x v="0"/>
    <n v="546670"/>
    <n v="546.66999999999996"/>
    <n v="513706"/>
    <n v="513.70600000000002"/>
  </r>
  <r>
    <x v="0"/>
    <x v="4"/>
    <x v="0"/>
    <n v="528212"/>
    <n v="528.21199999999999"/>
    <n v="495940"/>
    <n v="495.94"/>
  </r>
  <r>
    <x v="0"/>
    <x v="4"/>
    <x v="1"/>
    <n v="283472"/>
    <n v="283.47199999999998"/>
    <n v="248709"/>
    <n v="248.709"/>
  </r>
  <r>
    <x v="0"/>
    <x v="4"/>
    <x v="1"/>
    <n v="319177"/>
    <n v="319.17700000000002"/>
    <n v="282771"/>
    <n v="282.77100000000002"/>
  </r>
  <r>
    <x v="0"/>
    <x v="4"/>
    <x v="1"/>
    <n v="304439"/>
    <n v="304.43900000000002"/>
    <n v="269805"/>
    <n v="269.80500000000001"/>
  </r>
  <r>
    <x v="0"/>
    <x v="5"/>
    <x v="0"/>
    <n v="1030785"/>
    <n v="1030.7850000000001"/>
    <n v="991667"/>
    <n v="991.66700000000003"/>
  </r>
  <r>
    <x v="0"/>
    <x v="5"/>
    <x v="0"/>
    <n v="1000605"/>
    <n v="1000.605"/>
    <n v="964009"/>
    <n v="964.00900000000001"/>
  </r>
  <r>
    <x v="0"/>
    <x v="5"/>
    <x v="0"/>
    <n v="994145"/>
    <n v="994.14499999999998"/>
    <n v="957097"/>
    <n v="957.09699999999998"/>
  </r>
  <r>
    <x v="0"/>
    <x v="5"/>
    <x v="1"/>
    <n v="494366"/>
    <n v="494.36599999999999"/>
    <n v="453139"/>
    <n v="453.13900000000001"/>
  </r>
  <r>
    <x v="0"/>
    <x v="5"/>
    <x v="1"/>
    <n v="530431"/>
    <n v="530.43100000000004"/>
    <n v="487556"/>
    <n v="487.55599999999998"/>
  </r>
  <r>
    <x v="0"/>
    <x v="5"/>
    <x v="1"/>
    <n v="522309"/>
    <n v="522.30899999999997"/>
    <n v="480302"/>
    <n v="480.30200000000002"/>
  </r>
  <r>
    <x v="1"/>
    <x v="0"/>
    <x v="0"/>
    <n v="37207"/>
    <n v="37.207000000000001"/>
    <n v="18170"/>
    <n v="18.170000000000002"/>
  </r>
  <r>
    <x v="1"/>
    <x v="0"/>
    <x v="0"/>
    <n v="33895"/>
    <n v="33.895000000000003"/>
    <n v="16786"/>
    <n v="16.786000000000001"/>
  </r>
  <r>
    <x v="1"/>
    <x v="0"/>
    <x v="0"/>
    <n v="35581"/>
    <n v="35.581000000000003"/>
    <n v="17761"/>
    <n v="17.760999999999999"/>
  </r>
  <r>
    <x v="1"/>
    <x v="0"/>
    <x v="1"/>
    <n v="38840"/>
    <n v="38.840000000000003"/>
    <n v="14179"/>
    <n v="14.179"/>
  </r>
  <r>
    <x v="1"/>
    <x v="0"/>
    <x v="1"/>
    <n v="29133"/>
    <n v="29.132999999999999"/>
    <n v="14909"/>
    <n v="14.909000000000001"/>
  </r>
  <r>
    <x v="1"/>
    <x v="0"/>
    <x v="1"/>
    <n v="38422"/>
    <n v="38.421999999999997"/>
    <n v="14496"/>
    <n v="14.496"/>
  </r>
  <r>
    <x v="1"/>
    <x v="1"/>
    <x v="0"/>
    <n v="37559"/>
    <n v="37.558999999999997"/>
    <n v="19818"/>
    <n v="19.818000000000001"/>
  </r>
  <r>
    <x v="1"/>
    <x v="1"/>
    <x v="0"/>
    <n v="38200"/>
    <n v="38.200000000000003"/>
    <n v="21852"/>
    <n v="21.852"/>
  </r>
  <r>
    <x v="1"/>
    <x v="1"/>
    <x v="0"/>
    <n v="36236"/>
    <n v="36.235999999999997"/>
    <n v="18879"/>
    <n v="18.879000000000001"/>
  </r>
  <r>
    <x v="1"/>
    <x v="1"/>
    <x v="1"/>
    <n v="38244"/>
    <n v="38.244"/>
    <n v="15038"/>
    <n v="15.038"/>
  </r>
  <r>
    <x v="1"/>
    <x v="1"/>
    <x v="1"/>
    <n v="29996"/>
    <n v="29.995999999999999"/>
    <n v="16031"/>
    <n v="16.030999999999999"/>
  </r>
  <r>
    <x v="1"/>
    <x v="1"/>
    <x v="1"/>
    <n v="38367"/>
    <n v="38.366999999999997"/>
    <n v="14983"/>
    <n v="14.983000000000001"/>
  </r>
  <r>
    <x v="1"/>
    <x v="2"/>
    <x v="0"/>
    <n v="47152"/>
    <n v="47.152000000000001"/>
    <n v="26910"/>
    <n v="26.91"/>
  </r>
  <r>
    <x v="1"/>
    <x v="2"/>
    <x v="0"/>
    <n v="44603"/>
    <n v="44.603000000000002"/>
    <n v="25910"/>
    <n v="25.91"/>
  </r>
  <r>
    <x v="1"/>
    <x v="2"/>
    <x v="0"/>
    <n v="41534"/>
    <n v="41.533999999999999"/>
    <n v="24038"/>
    <n v="24.038"/>
  </r>
  <r>
    <x v="1"/>
    <x v="2"/>
    <x v="1"/>
    <n v="44981"/>
    <n v="44.981000000000002"/>
    <n v="22865"/>
    <n v="22.864999999999998"/>
  </r>
  <r>
    <x v="1"/>
    <x v="2"/>
    <x v="1"/>
    <n v="43166"/>
    <n v="43.165999999999997"/>
    <n v="19790"/>
    <n v="19.79"/>
  </r>
  <r>
    <x v="1"/>
    <x v="2"/>
    <x v="1"/>
    <n v="35050"/>
    <n v="35.049999999999997"/>
    <n v="18952"/>
    <n v="18.952000000000002"/>
  </r>
  <r>
    <x v="1"/>
    <x v="3"/>
    <x v="0"/>
    <n v="79182"/>
    <n v="79.182000000000002"/>
    <n v="47333"/>
    <n v="47.332999999999998"/>
  </r>
  <r>
    <x v="1"/>
    <x v="3"/>
    <x v="0"/>
    <n v="76600"/>
    <n v="76.599999999999994"/>
    <n v="47226"/>
    <n v="47.225999999999999"/>
  </r>
  <r>
    <x v="1"/>
    <x v="3"/>
    <x v="0"/>
    <n v="81600"/>
    <n v="81.599999999999994"/>
    <n v="46528"/>
    <n v="46.527999999999999"/>
  </r>
  <r>
    <x v="1"/>
    <x v="3"/>
    <x v="1"/>
    <n v="62983"/>
    <n v="62.982999999999997"/>
    <n v="40069"/>
    <n v="40.069000000000003"/>
  </r>
  <r>
    <x v="1"/>
    <x v="3"/>
    <x v="1"/>
    <n v="68466"/>
    <n v="68.465999999999994"/>
    <n v="40659"/>
    <n v="40.658999999999999"/>
  </r>
  <r>
    <x v="1"/>
    <x v="3"/>
    <x v="1"/>
    <n v="69613"/>
    <n v="69.613"/>
    <n v="43127"/>
    <n v="43.127000000000002"/>
  </r>
  <r>
    <x v="1"/>
    <x v="4"/>
    <x v="0"/>
    <n v="111259"/>
    <n v="111.259"/>
    <n v="67416"/>
    <n v="67.415999999999997"/>
  </r>
  <r>
    <x v="1"/>
    <x v="4"/>
    <x v="0"/>
    <n v="115264"/>
    <n v="115.264"/>
    <n v="67741"/>
    <n v="67.741"/>
  </r>
  <r>
    <x v="1"/>
    <x v="4"/>
    <x v="0"/>
    <n v="107899"/>
    <n v="107.899"/>
    <n v="65213"/>
    <n v="65.212999999999994"/>
  </r>
  <r>
    <x v="1"/>
    <x v="4"/>
    <x v="1"/>
    <n v="92035"/>
    <n v="92.034999999999997"/>
    <n v="58537"/>
    <n v="58.536999999999999"/>
  </r>
  <r>
    <x v="1"/>
    <x v="4"/>
    <x v="1"/>
    <n v="93152"/>
    <n v="93.152000000000001"/>
    <n v="57687"/>
    <n v="57.686999999999998"/>
  </r>
  <r>
    <x v="1"/>
    <x v="4"/>
    <x v="1"/>
    <n v="92600"/>
    <n v="92.6"/>
    <n v="59960"/>
    <n v="59.96"/>
  </r>
  <r>
    <x v="1"/>
    <x v="5"/>
    <x v="0"/>
    <n v="195224"/>
    <n v="195.22399999999999"/>
    <n v="110595"/>
    <n v="110.595"/>
  </r>
  <r>
    <x v="1"/>
    <x v="5"/>
    <x v="0"/>
    <n v="181421"/>
    <n v="181.42099999999999"/>
    <n v="107274"/>
    <n v="107.274"/>
  </r>
  <r>
    <x v="1"/>
    <x v="5"/>
    <x v="0"/>
    <n v="171317"/>
    <n v="171.31700000000001"/>
    <n v="108452"/>
    <n v="108.452"/>
  </r>
  <r>
    <x v="1"/>
    <x v="5"/>
    <x v="1"/>
    <n v="157556"/>
    <n v="157.55600000000001"/>
    <n v="107095"/>
    <n v="107.095"/>
  </r>
  <r>
    <x v="1"/>
    <x v="5"/>
    <x v="1"/>
    <n v="167407"/>
    <n v="167.40700000000001"/>
    <n v="109806"/>
    <n v="109.806"/>
  </r>
  <r>
    <x v="1"/>
    <x v="5"/>
    <x v="1"/>
    <n v="155871"/>
    <n v="155.87100000000001"/>
    <n v="102224"/>
    <n v="102.224"/>
  </r>
  <r>
    <x v="2"/>
    <x v="0"/>
    <x v="0"/>
    <n v="52554"/>
    <n v="52.554000000000002"/>
    <n v="40029"/>
    <n v="40.029000000000003"/>
  </r>
  <r>
    <x v="2"/>
    <x v="0"/>
    <x v="0"/>
    <n v="48335"/>
    <n v="48.335000000000001"/>
    <n v="36540"/>
    <n v="36.54"/>
  </r>
  <r>
    <x v="2"/>
    <x v="0"/>
    <x v="0"/>
    <n v="52238"/>
    <n v="52.238"/>
    <n v="39277"/>
    <n v="39.277000000000001"/>
  </r>
  <r>
    <x v="2"/>
    <x v="0"/>
    <x v="1"/>
    <n v="51364"/>
    <n v="51.363999999999997"/>
    <n v="35859"/>
    <n v="35.859000000000002"/>
  </r>
  <r>
    <x v="2"/>
    <x v="0"/>
    <x v="1"/>
    <n v="58779"/>
    <n v="58.779000000000003"/>
    <n v="35914"/>
    <n v="35.914000000000001"/>
  </r>
  <r>
    <x v="2"/>
    <x v="0"/>
    <x v="1"/>
    <n v="59938"/>
    <n v="59.938000000000002"/>
    <n v="37370"/>
    <n v="37.369999999999997"/>
  </r>
  <r>
    <x v="2"/>
    <x v="1"/>
    <x v="0"/>
    <n v="90086"/>
    <n v="90.085999999999999"/>
    <n v="68532"/>
    <n v="68.531999999999996"/>
  </r>
  <r>
    <x v="2"/>
    <x v="1"/>
    <x v="0"/>
    <n v="87757"/>
    <n v="87.757000000000005"/>
    <n v="63687"/>
    <n v="63.686999999999998"/>
  </r>
  <r>
    <x v="2"/>
    <x v="1"/>
    <x v="0"/>
    <n v="93425"/>
    <n v="93.424999999999997"/>
    <n v="73017"/>
    <n v="73.016999999999996"/>
  </r>
  <r>
    <x v="2"/>
    <x v="1"/>
    <x v="1"/>
    <n v="110819"/>
    <n v="110.819"/>
    <n v="82148"/>
    <n v="82.147999999999996"/>
  </r>
  <r>
    <x v="2"/>
    <x v="1"/>
    <x v="1"/>
    <n v="102822"/>
    <n v="102.822"/>
    <n v="84495"/>
    <n v="84.495000000000005"/>
  </r>
  <r>
    <x v="2"/>
    <x v="1"/>
    <x v="1"/>
    <n v="98627"/>
    <n v="98.626999999999995"/>
    <n v="80505"/>
    <n v="80.504999999999995"/>
  </r>
  <r>
    <x v="2"/>
    <x v="2"/>
    <x v="0"/>
    <n v="103959"/>
    <n v="103.959"/>
    <n v="79778"/>
    <n v="79.778000000000006"/>
  </r>
  <r>
    <x v="2"/>
    <x v="2"/>
    <x v="0"/>
    <n v="106734"/>
    <n v="106.73399999999999"/>
    <n v="80156"/>
    <n v="80.156000000000006"/>
  </r>
  <r>
    <x v="2"/>
    <x v="2"/>
    <x v="0"/>
    <n v="94794"/>
    <n v="94.793999999999997"/>
    <n v="77179"/>
    <n v="77.179000000000002"/>
  </r>
  <r>
    <x v="2"/>
    <x v="2"/>
    <x v="1"/>
    <n v="273612"/>
    <n v="273.61200000000002"/>
    <n v="247564"/>
    <n v="247.56399999999999"/>
  </r>
  <r>
    <x v="2"/>
    <x v="2"/>
    <x v="1"/>
    <n v="297969"/>
    <n v="297.96899999999999"/>
    <n v="265321"/>
    <n v="265.32100000000003"/>
  </r>
  <r>
    <x v="2"/>
    <x v="2"/>
    <x v="1"/>
    <n v="265392"/>
    <n v="265.392"/>
    <n v="233195"/>
    <n v="233.19499999999999"/>
  </r>
  <r>
    <x v="2"/>
    <x v="3"/>
    <x v="0"/>
    <n v="201414"/>
    <n v="201.41399999999999"/>
    <n v="183567"/>
    <n v="183.56700000000001"/>
  </r>
  <r>
    <x v="2"/>
    <x v="3"/>
    <x v="0"/>
    <n v="212437"/>
    <n v="212.43700000000001"/>
    <n v="190945"/>
    <n v="190.94499999999999"/>
  </r>
  <r>
    <x v="2"/>
    <x v="3"/>
    <x v="0"/>
    <n v="205771"/>
    <n v="205.77099999999999"/>
    <n v="188459"/>
    <n v="188.459"/>
  </r>
  <r>
    <x v="2"/>
    <x v="3"/>
    <x v="1"/>
    <n v="279450"/>
    <n v="279.45"/>
    <n v="251387"/>
    <n v="251.387"/>
  </r>
  <r>
    <x v="2"/>
    <x v="3"/>
    <x v="1"/>
    <n v="288163"/>
    <n v="288.16300000000001"/>
    <n v="259671"/>
    <n v="259.67099999999999"/>
  </r>
  <r>
    <x v="2"/>
    <x v="3"/>
    <x v="1"/>
    <n v="271659"/>
    <n v="271.65899999999999"/>
    <n v="242836"/>
    <n v="242.83600000000001"/>
  </r>
  <r>
    <x v="2"/>
    <x v="4"/>
    <x v="0"/>
    <n v="452389"/>
    <n v="452.38900000000001"/>
    <n v="428538"/>
    <n v="428.53800000000001"/>
  </r>
  <r>
    <x v="2"/>
    <x v="4"/>
    <x v="0"/>
    <n v="423161"/>
    <n v="423.161"/>
    <n v="403300"/>
    <n v="403.3"/>
  </r>
  <r>
    <x v="2"/>
    <x v="4"/>
    <x v="0"/>
    <n v="455898"/>
    <n v="455.89800000000002"/>
    <n v="432965"/>
    <n v="432.96499999999997"/>
  </r>
  <r>
    <x v="2"/>
    <x v="4"/>
    <x v="1"/>
    <n v="613890"/>
    <n v="613.89"/>
    <n v="582676"/>
    <n v="582.67600000000004"/>
  </r>
  <r>
    <x v="2"/>
    <x v="4"/>
    <x v="1"/>
    <n v="603201"/>
    <n v="603.20100000000002"/>
    <n v="572765"/>
    <n v="572.76499999999999"/>
  </r>
  <r>
    <x v="2"/>
    <x v="4"/>
    <x v="1"/>
    <n v="586589"/>
    <n v="586.58900000000006"/>
    <n v="554408"/>
    <n v="554.40800000000002"/>
  </r>
  <r>
    <x v="2"/>
    <x v="5"/>
    <x v="0"/>
    <n v="1022416"/>
    <n v="1022.4160000000001"/>
    <n v="998436"/>
    <n v="998.43600000000004"/>
  </r>
  <r>
    <x v="2"/>
    <x v="5"/>
    <x v="0"/>
    <n v="969038"/>
    <n v="969.03800000000001"/>
    <n v="945971"/>
    <n v="945.971"/>
  </r>
  <r>
    <x v="2"/>
    <x v="5"/>
    <x v="0"/>
    <n v="987404"/>
    <n v="987.404"/>
    <n v="964717"/>
    <n v="964.71699999999998"/>
  </r>
  <r>
    <x v="2"/>
    <x v="5"/>
    <x v="1"/>
    <n v="1325541"/>
    <n v="1325.5409999999999"/>
    <n v="1288001"/>
    <n v="1288.001"/>
  </r>
  <r>
    <x v="2"/>
    <x v="5"/>
    <x v="1"/>
    <n v="1300354"/>
    <n v="1300.354"/>
    <n v="1262926"/>
    <n v="1262.9259999999999"/>
  </r>
  <r>
    <x v="2"/>
    <x v="5"/>
    <x v="1"/>
    <n v="1338021"/>
    <n v="1338.021"/>
    <n v="1301839"/>
    <n v="1301.8389999999999"/>
  </r>
  <r>
    <x v="3"/>
    <x v="6"/>
    <x v="2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4">
  <r>
    <x v="0"/>
    <x v="0"/>
    <x v="0"/>
    <n v="393180"/>
    <n v="393.18"/>
  </r>
  <r>
    <x v="0"/>
    <x v="0"/>
    <x v="0"/>
    <n v="382819"/>
    <n v="382.81900000000002"/>
  </r>
  <r>
    <x v="0"/>
    <x v="0"/>
    <x v="0"/>
    <n v="378693"/>
    <n v="378.69299999999998"/>
  </r>
  <r>
    <x v="0"/>
    <x v="0"/>
    <x v="1"/>
    <n v="293715"/>
    <n v="293.71499999999997"/>
  </r>
  <r>
    <x v="0"/>
    <x v="0"/>
    <x v="1"/>
    <n v="300672"/>
    <n v="300.67200000000003"/>
  </r>
  <r>
    <x v="0"/>
    <x v="0"/>
    <x v="1"/>
    <n v="296862"/>
    <n v="296.86200000000002"/>
  </r>
  <r>
    <x v="0"/>
    <x v="1"/>
    <x v="0"/>
    <n v="629011"/>
    <n v="629.01099999999997"/>
  </r>
  <r>
    <x v="0"/>
    <x v="1"/>
    <x v="0"/>
    <n v="612838"/>
    <n v="612.83799999999997"/>
  </r>
  <r>
    <x v="0"/>
    <x v="1"/>
    <x v="0"/>
    <n v="639417"/>
    <n v="639.41700000000003"/>
  </r>
  <r>
    <x v="0"/>
    <x v="1"/>
    <x v="1"/>
    <n v="502887"/>
    <n v="502.887"/>
  </r>
  <r>
    <x v="0"/>
    <x v="1"/>
    <x v="1"/>
    <n v="494580"/>
    <n v="494.58"/>
  </r>
  <r>
    <x v="0"/>
    <x v="1"/>
    <x v="1"/>
    <n v="497975"/>
    <n v="497.97500000000002"/>
  </r>
  <r>
    <x v="0"/>
    <x v="2"/>
    <x v="0"/>
    <n v="1544051"/>
    <n v="1544.0509999999999"/>
  </r>
  <r>
    <x v="0"/>
    <x v="2"/>
    <x v="0"/>
    <n v="1559822"/>
    <n v="1559.8219999999999"/>
  </r>
  <r>
    <x v="0"/>
    <x v="2"/>
    <x v="0"/>
    <n v="1555318"/>
    <n v="1555.318"/>
  </r>
  <r>
    <x v="0"/>
    <x v="2"/>
    <x v="1"/>
    <n v="861795"/>
    <n v="861.79499999999996"/>
  </r>
  <r>
    <x v="0"/>
    <x v="2"/>
    <x v="1"/>
    <n v="848727"/>
    <n v="848.72699999999998"/>
  </r>
  <r>
    <x v="0"/>
    <x v="2"/>
    <x v="1"/>
    <n v="857469"/>
    <n v="857.46900000000005"/>
  </r>
  <r>
    <x v="0"/>
    <x v="3"/>
    <x v="1"/>
    <n v="1096037"/>
    <n v="1096.037"/>
  </r>
  <r>
    <x v="0"/>
    <x v="3"/>
    <x v="1"/>
    <n v="1093596"/>
    <n v="1093.596"/>
  </r>
  <r>
    <x v="0"/>
    <x v="3"/>
    <x v="1"/>
    <n v="1087141"/>
    <n v="1087.1410000000001"/>
  </r>
  <r>
    <x v="1"/>
    <x v="0"/>
    <x v="0"/>
    <n v="250608"/>
    <n v="250.608"/>
  </r>
  <r>
    <x v="1"/>
    <x v="0"/>
    <x v="0"/>
    <n v="241311"/>
    <n v="241.31100000000001"/>
  </r>
  <r>
    <x v="1"/>
    <x v="0"/>
    <x v="0"/>
    <n v="257942"/>
    <n v="257.94200000000001"/>
  </r>
  <r>
    <x v="1"/>
    <x v="0"/>
    <x v="1"/>
    <n v="314077"/>
    <n v="314.077"/>
  </r>
  <r>
    <x v="1"/>
    <x v="0"/>
    <x v="1"/>
    <n v="311448"/>
    <n v="311.44799999999998"/>
  </r>
  <r>
    <x v="1"/>
    <x v="0"/>
    <x v="1"/>
    <n v="292303"/>
    <n v="292.303"/>
  </r>
  <r>
    <x v="1"/>
    <x v="1"/>
    <x v="0"/>
    <n v="480636"/>
    <n v="480.63600000000002"/>
  </r>
  <r>
    <x v="1"/>
    <x v="1"/>
    <x v="0"/>
    <n v="467770"/>
    <n v="467.77"/>
  </r>
  <r>
    <x v="1"/>
    <x v="1"/>
    <x v="0"/>
    <n v="443367"/>
    <n v="443.36700000000002"/>
  </r>
  <r>
    <x v="1"/>
    <x v="1"/>
    <x v="1"/>
    <n v="577341"/>
    <n v="577.34100000000001"/>
  </r>
  <r>
    <x v="1"/>
    <x v="1"/>
    <x v="1"/>
    <n v="562648"/>
    <n v="562.64800000000002"/>
  </r>
  <r>
    <x v="1"/>
    <x v="1"/>
    <x v="1"/>
    <n v="563535"/>
    <n v="563.53499999999997"/>
  </r>
  <r>
    <x v="1"/>
    <x v="2"/>
    <x v="0"/>
    <n v="717316"/>
    <n v="717.31600000000003"/>
  </r>
  <r>
    <x v="1"/>
    <x v="2"/>
    <x v="0"/>
    <n v="731605"/>
    <n v="731.60500000000002"/>
  </r>
  <r>
    <x v="1"/>
    <x v="2"/>
    <x v="0"/>
    <n v="728652"/>
    <n v="728.65200000000004"/>
  </r>
  <r>
    <x v="1"/>
    <x v="2"/>
    <x v="1"/>
    <n v="977648"/>
    <n v="977.64800000000002"/>
  </r>
  <r>
    <x v="1"/>
    <x v="2"/>
    <x v="1"/>
    <n v="943970"/>
    <n v="943.97"/>
  </r>
  <r>
    <x v="1"/>
    <x v="2"/>
    <x v="1"/>
    <n v="948516"/>
    <n v="948.51599999999996"/>
  </r>
  <r>
    <x v="1"/>
    <x v="3"/>
    <x v="0"/>
    <n v="866174"/>
    <n v="866.17399999999998"/>
  </r>
  <r>
    <x v="1"/>
    <x v="3"/>
    <x v="0"/>
    <n v="1068848"/>
    <n v="1068.848"/>
  </r>
  <r>
    <x v="1"/>
    <x v="3"/>
    <x v="1"/>
    <n v="1093179"/>
    <n v="1093.1790000000001"/>
  </r>
  <r>
    <x v="1"/>
    <x v="3"/>
    <x v="1"/>
    <n v="1116070"/>
    <n v="1116.07"/>
  </r>
  <r>
    <x v="2"/>
    <x v="4"/>
    <x v="2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57">
  <r>
    <x v="0"/>
    <x v="0"/>
    <x v="0"/>
    <n v="1390602"/>
    <n v="1390.6020000000001"/>
    <n v="835147"/>
    <n v="835.14700000000005"/>
  </r>
  <r>
    <x v="0"/>
    <x v="0"/>
    <x v="0"/>
    <n v="1417729"/>
    <n v="1417.729"/>
    <n v="839645"/>
    <n v="839.64499999999998"/>
  </r>
  <r>
    <x v="0"/>
    <x v="0"/>
    <x v="0"/>
    <n v="1424982"/>
    <n v="1424.982"/>
    <n v="837961"/>
    <n v="837.96100000000001"/>
  </r>
  <r>
    <x v="0"/>
    <x v="0"/>
    <x v="1"/>
    <n v="2010313"/>
    <n v="2010.3130000000001"/>
    <n v="800305"/>
    <n v="800.30499999999995"/>
  </r>
  <r>
    <x v="0"/>
    <x v="0"/>
    <x v="1"/>
    <n v="1951384"/>
    <n v="1951.384"/>
    <n v="771273"/>
    <n v="771.27300000000002"/>
  </r>
  <r>
    <x v="0"/>
    <x v="0"/>
    <x v="1"/>
    <n v="1970609"/>
    <n v="1970.6089999999999"/>
    <n v="775603"/>
    <n v="775.60299999999995"/>
  </r>
  <r>
    <x v="0"/>
    <x v="0"/>
    <x v="2"/>
    <n v="1982824"/>
    <n v="1982.8240000000001"/>
    <n v="744329"/>
    <n v="744.32899999999995"/>
  </r>
  <r>
    <x v="0"/>
    <x v="0"/>
    <x v="2"/>
    <n v="1981698"/>
    <n v="1981.6980000000001"/>
    <n v="738770"/>
    <n v="738.77"/>
  </r>
  <r>
    <x v="0"/>
    <x v="0"/>
    <x v="2"/>
    <n v="1968318"/>
    <n v="1968.318"/>
    <n v="738477"/>
    <n v="738.47699999999998"/>
  </r>
  <r>
    <x v="0"/>
    <x v="0"/>
    <x v="3"/>
    <n v="2020879"/>
    <n v="2020.8789999999999"/>
    <n v="760790"/>
    <n v="760.79"/>
  </r>
  <r>
    <x v="0"/>
    <x v="0"/>
    <x v="3"/>
    <n v="2037026"/>
    <n v="2037.0260000000001"/>
    <n v="743960"/>
    <n v="743.96"/>
  </r>
  <r>
    <x v="0"/>
    <x v="0"/>
    <x v="3"/>
    <n v="2035694"/>
    <n v="2035.694"/>
    <n v="784981"/>
    <n v="784.98099999999999"/>
  </r>
  <r>
    <x v="0"/>
    <x v="0"/>
    <x v="4"/>
    <n v="1985618"/>
    <n v="1985.6179999999999"/>
    <n v="768663"/>
    <n v="768.66300000000001"/>
  </r>
  <r>
    <x v="0"/>
    <x v="0"/>
    <x v="4"/>
    <n v="1971736"/>
    <n v="1971.7360000000001"/>
    <n v="763352"/>
    <n v="763.35199999999998"/>
  </r>
  <r>
    <x v="0"/>
    <x v="0"/>
    <x v="4"/>
    <n v="1959860"/>
    <n v="1959.86"/>
    <n v="731996"/>
    <n v="731.99599999999998"/>
  </r>
  <r>
    <x v="0"/>
    <x v="1"/>
    <x v="0"/>
    <n v="1373515"/>
    <n v="1373.5150000000001"/>
    <n v="817823"/>
    <n v="817.82299999999998"/>
  </r>
  <r>
    <x v="0"/>
    <x v="1"/>
    <x v="0"/>
    <n v="1395022"/>
    <n v="1395.0219999999999"/>
    <n v="804882"/>
    <n v="804.88199999999995"/>
  </r>
  <r>
    <x v="0"/>
    <x v="1"/>
    <x v="0"/>
    <n v="1404324"/>
    <n v="1404.3240000000001"/>
    <n v="843419"/>
    <n v="843.41899999999998"/>
  </r>
  <r>
    <x v="0"/>
    <x v="1"/>
    <x v="1"/>
    <n v="1777948"/>
    <n v="1777.9480000000001"/>
    <n v="588878"/>
    <n v="588.87800000000004"/>
  </r>
  <r>
    <x v="0"/>
    <x v="1"/>
    <x v="1"/>
    <n v="1767293"/>
    <n v="1767.2929999999999"/>
    <n v="570727"/>
    <n v="570.72699999999998"/>
  </r>
  <r>
    <x v="0"/>
    <x v="1"/>
    <x v="1"/>
    <n v="1727384"/>
    <n v="1727.384"/>
    <n v="543739"/>
    <n v="543.73900000000003"/>
  </r>
  <r>
    <x v="0"/>
    <x v="1"/>
    <x v="2"/>
    <n v="1892813"/>
    <n v="1892.8130000000001"/>
    <n v="649565"/>
    <n v="649.56500000000005"/>
  </r>
  <r>
    <x v="0"/>
    <x v="1"/>
    <x v="2"/>
    <n v="1867860"/>
    <n v="1867.86"/>
    <n v="623735"/>
    <n v="623.73500000000001"/>
  </r>
  <r>
    <x v="0"/>
    <x v="1"/>
    <x v="2"/>
    <n v="1895540"/>
    <n v="1895.54"/>
    <n v="603215"/>
    <n v="603.21500000000003"/>
  </r>
  <r>
    <x v="0"/>
    <x v="1"/>
    <x v="3"/>
    <n v="1870042"/>
    <n v="1870.0419999999999"/>
    <n v="621767"/>
    <n v="621.76700000000005"/>
  </r>
  <r>
    <x v="0"/>
    <x v="1"/>
    <x v="3"/>
    <n v="1878074"/>
    <n v="1878.0740000000001"/>
    <n v="632999"/>
    <n v="632.99900000000002"/>
  </r>
  <r>
    <x v="0"/>
    <x v="1"/>
    <x v="3"/>
    <n v="1886990"/>
    <n v="1886.99"/>
    <n v="648635"/>
    <n v="648.63499999999999"/>
  </r>
  <r>
    <x v="0"/>
    <x v="1"/>
    <x v="4"/>
    <n v="1779277"/>
    <n v="1779.277"/>
    <n v="582197"/>
    <n v="582.197"/>
  </r>
  <r>
    <x v="0"/>
    <x v="1"/>
    <x v="4"/>
    <n v="1783048"/>
    <n v="1783.048"/>
    <n v="574923"/>
    <n v="574.923"/>
  </r>
  <r>
    <x v="0"/>
    <x v="1"/>
    <x v="4"/>
    <n v="1828361"/>
    <n v="1828.3610000000001"/>
    <n v="582825"/>
    <n v="582.82500000000005"/>
  </r>
  <r>
    <x v="0"/>
    <x v="2"/>
    <x v="0"/>
    <n v="1156196"/>
    <n v="1156.1959999999999"/>
    <n v="601209"/>
    <n v="601.20899999999995"/>
  </r>
  <r>
    <x v="0"/>
    <x v="2"/>
    <x v="0"/>
    <n v="1143590"/>
    <n v="1143.5899999999999"/>
    <n v="584993"/>
    <n v="584.99300000000005"/>
  </r>
  <r>
    <x v="0"/>
    <x v="2"/>
    <x v="0"/>
    <n v="1172310"/>
    <n v="1172.31"/>
    <n v="625608"/>
    <n v="625.60799999999995"/>
  </r>
  <r>
    <x v="0"/>
    <x v="2"/>
    <x v="1"/>
    <n v="1659580"/>
    <n v="1659.58"/>
    <n v="445041"/>
    <n v="445.041"/>
  </r>
  <r>
    <x v="0"/>
    <x v="2"/>
    <x v="1"/>
    <n v="1571988"/>
    <n v="1571.9880000000001"/>
    <n v="406247"/>
    <n v="406.24700000000001"/>
  </r>
  <r>
    <x v="0"/>
    <x v="2"/>
    <x v="1"/>
    <n v="1606830"/>
    <n v="1606.83"/>
    <n v="431612"/>
    <n v="431.61200000000002"/>
  </r>
  <r>
    <x v="0"/>
    <x v="2"/>
    <x v="2"/>
    <n v="1734409"/>
    <n v="1734.4090000000001"/>
    <n v="488701"/>
    <n v="488.70100000000002"/>
  </r>
  <r>
    <x v="0"/>
    <x v="2"/>
    <x v="2"/>
    <n v="1729543"/>
    <n v="1729.5429999999999"/>
    <n v="471505"/>
    <n v="471.505"/>
  </r>
  <r>
    <x v="0"/>
    <x v="2"/>
    <x v="2"/>
    <n v="1661651"/>
    <n v="1661.6510000000001"/>
    <n v="437899"/>
    <n v="437.899"/>
  </r>
  <r>
    <x v="0"/>
    <x v="2"/>
    <x v="3"/>
    <n v="1725378"/>
    <n v="1725.3779999999999"/>
    <n v="469814"/>
    <n v="469.81400000000002"/>
  </r>
  <r>
    <x v="0"/>
    <x v="2"/>
    <x v="3"/>
    <n v="1667613"/>
    <n v="1667.6130000000001"/>
    <n v="463757"/>
    <n v="463.75700000000001"/>
  </r>
  <r>
    <x v="0"/>
    <x v="2"/>
    <x v="3"/>
    <n v="1694896"/>
    <n v="1694.896"/>
    <n v="471492"/>
    <n v="471.49200000000002"/>
  </r>
  <r>
    <x v="0"/>
    <x v="2"/>
    <x v="4"/>
    <n v="1618786"/>
    <n v="1618.7860000000001"/>
    <n v="447993"/>
    <n v="447.99299999999999"/>
  </r>
  <r>
    <x v="0"/>
    <x v="2"/>
    <x v="4"/>
    <n v="1635973"/>
    <n v="1635.973"/>
    <n v="445634"/>
    <n v="445.63400000000001"/>
  </r>
  <r>
    <x v="0"/>
    <x v="2"/>
    <x v="4"/>
    <n v="1613113"/>
    <n v="1613.1130000000001"/>
    <n v="454991"/>
    <n v="454.99099999999999"/>
  </r>
  <r>
    <x v="0"/>
    <x v="3"/>
    <x v="0"/>
    <n v="1108679"/>
    <n v="1108.6790000000001"/>
    <n v="578825"/>
    <n v="578.82500000000005"/>
  </r>
  <r>
    <x v="0"/>
    <x v="3"/>
    <x v="0"/>
    <n v="1060631"/>
    <n v="1060.6310000000001"/>
    <n v="543831"/>
    <n v="543.83100000000002"/>
  </r>
  <r>
    <x v="0"/>
    <x v="3"/>
    <x v="0"/>
    <n v="1130738"/>
    <n v="1130.7380000000001"/>
    <n v="579050"/>
    <n v="579.04999999999995"/>
  </r>
  <r>
    <x v="0"/>
    <x v="3"/>
    <x v="1"/>
    <n v="1569615"/>
    <n v="1569.615"/>
    <n v="362712"/>
    <n v="362.71199999999999"/>
  </r>
  <r>
    <x v="0"/>
    <x v="3"/>
    <x v="1"/>
    <n v="1523043"/>
    <n v="1523.0429999999999"/>
    <n v="369375"/>
    <n v="369.375"/>
  </r>
  <r>
    <x v="0"/>
    <x v="3"/>
    <x v="1"/>
    <n v="1511001"/>
    <n v="1511.001"/>
    <n v="329233"/>
    <n v="329.233"/>
  </r>
  <r>
    <x v="0"/>
    <x v="3"/>
    <x v="2"/>
    <n v="1580591"/>
    <n v="1580.5909999999999"/>
    <n v="406707"/>
    <n v="406.70699999999999"/>
  </r>
  <r>
    <x v="0"/>
    <x v="3"/>
    <x v="2"/>
    <n v="1623405"/>
    <n v="1623.405"/>
    <n v="375783"/>
    <n v="375.78300000000002"/>
  </r>
  <r>
    <x v="0"/>
    <x v="3"/>
    <x v="2"/>
    <n v="1563431"/>
    <n v="1563.431"/>
    <n v="361990"/>
    <n v="361.99"/>
  </r>
  <r>
    <x v="0"/>
    <x v="3"/>
    <x v="3"/>
    <n v="1616393"/>
    <n v="1616.393"/>
    <n v="393222"/>
    <n v="393.22199999999998"/>
  </r>
  <r>
    <x v="0"/>
    <x v="3"/>
    <x v="3"/>
    <n v="1610358"/>
    <n v="1610.3579999999999"/>
    <n v="405459"/>
    <n v="405.459"/>
  </r>
  <r>
    <x v="0"/>
    <x v="3"/>
    <x v="3"/>
    <n v="1582170"/>
    <n v="1582.17"/>
    <n v="375756"/>
    <n v="375.75599999999997"/>
  </r>
  <r>
    <x v="0"/>
    <x v="3"/>
    <x v="4"/>
    <n v="1509541"/>
    <n v="1509.5409999999999"/>
    <n v="363664"/>
    <n v="363.66399999999999"/>
  </r>
  <r>
    <x v="0"/>
    <x v="3"/>
    <x v="4"/>
    <n v="1520231"/>
    <n v="1520.231"/>
    <n v="357522"/>
    <n v="357.52199999999999"/>
  </r>
  <r>
    <x v="0"/>
    <x v="3"/>
    <x v="4"/>
    <n v="1501279"/>
    <n v="1501.279"/>
    <n v="355291"/>
    <n v="355.291"/>
  </r>
  <r>
    <x v="0"/>
    <x v="4"/>
    <x v="0"/>
    <n v="992882"/>
    <n v="992.88199999999995"/>
    <n v="424222"/>
    <n v="424.22199999999998"/>
  </r>
  <r>
    <x v="0"/>
    <x v="4"/>
    <x v="0"/>
    <n v="977210"/>
    <n v="977.21"/>
    <n v="418515"/>
    <n v="418.51499999999999"/>
  </r>
  <r>
    <x v="0"/>
    <x v="4"/>
    <x v="0"/>
    <n v="981138"/>
    <n v="981.13800000000003"/>
    <n v="438325"/>
    <n v="438.32499999999999"/>
  </r>
  <r>
    <x v="0"/>
    <x v="4"/>
    <x v="1"/>
    <n v="1406615"/>
    <n v="1406.615"/>
    <n v="283800"/>
    <n v="283.8"/>
  </r>
  <r>
    <x v="0"/>
    <x v="4"/>
    <x v="1"/>
    <n v="1420139"/>
    <n v="1420.1389999999999"/>
    <n v="286971"/>
    <n v="286.971"/>
  </r>
  <r>
    <x v="0"/>
    <x v="4"/>
    <x v="1"/>
    <n v="1446240"/>
    <n v="1446.24"/>
    <n v="306731"/>
    <n v="306.73099999999999"/>
  </r>
  <r>
    <x v="0"/>
    <x v="4"/>
    <x v="2"/>
    <n v="1548389"/>
    <n v="1548.3889999999999"/>
    <n v="334195"/>
    <n v="334.19499999999999"/>
  </r>
  <r>
    <x v="0"/>
    <x v="4"/>
    <x v="2"/>
    <n v="1601364"/>
    <n v="1601.364"/>
    <n v="341422"/>
    <n v="341.42200000000003"/>
  </r>
  <r>
    <x v="0"/>
    <x v="4"/>
    <x v="2"/>
    <n v="1490700"/>
    <n v="1490.7"/>
    <n v="355775"/>
    <n v="355.77499999999998"/>
  </r>
  <r>
    <x v="0"/>
    <x v="4"/>
    <x v="3"/>
    <n v="1535658"/>
    <n v="1535.6579999999999"/>
    <n v="348683"/>
    <n v="348.68299999999999"/>
  </r>
  <r>
    <x v="0"/>
    <x v="4"/>
    <x v="3"/>
    <n v="1538506"/>
    <n v="1538.5060000000001"/>
    <n v="352432"/>
    <n v="352.43200000000002"/>
  </r>
  <r>
    <x v="0"/>
    <x v="4"/>
    <x v="3"/>
    <n v="1573883"/>
    <n v="1573.883"/>
    <n v="368719"/>
    <n v="368.71899999999999"/>
  </r>
  <r>
    <x v="0"/>
    <x v="4"/>
    <x v="4"/>
    <n v="1464731"/>
    <n v="1464.731"/>
    <n v="313302"/>
    <n v="313.30200000000002"/>
  </r>
  <r>
    <x v="0"/>
    <x v="4"/>
    <x v="4"/>
    <n v="1475175"/>
    <n v="1475.175"/>
    <n v="350733"/>
    <n v="350.733"/>
  </r>
  <r>
    <x v="0"/>
    <x v="4"/>
    <x v="4"/>
    <n v="1466181"/>
    <n v="1466.181"/>
    <n v="310291"/>
    <n v="310.291"/>
  </r>
  <r>
    <x v="1"/>
    <x v="0"/>
    <x v="0"/>
    <n v="1073444"/>
    <n v="1073.444"/>
    <n v="133053"/>
    <n v="133.053"/>
  </r>
  <r>
    <x v="1"/>
    <x v="0"/>
    <x v="0"/>
    <n v="1079488"/>
    <n v="1079.4880000000001"/>
    <n v="157986"/>
    <n v="157.98599999999999"/>
  </r>
  <r>
    <x v="1"/>
    <x v="0"/>
    <x v="0"/>
    <n v="1056584"/>
    <n v="1056.5840000000001"/>
    <n v="125527"/>
    <n v="125.527"/>
  </r>
  <r>
    <x v="1"/>
    <x v="0"/>
    <x v="1"/>
    <n v="1073549"/>
    <n v="1073.549"/>
    <n v="52721"/>
    <n v="52.720999999999997"/>
  </r>
  <r>
    <x v="1"/>
    <x v="0"/>
    <x v="1"/>
    <n v="1086407"/>
    <n v="1086.4069999999999"/>
    <n v="79738"/>
    <n v="79.738"/>
  </r>
  <r>
    <x v="1"/>
    <x v="0"/>
    <x v="1"/>
    <n v="1121310"/>
    <n v="1121.31"/>
    <n v="111144"/>
    <n v="111.14400000000001"/>
  </r>
  <r>
    <x v="1"/>
    <x v="1"/>
    <x v="0"/>
    <n v="1087162"/>
    <n v="1087.162"/>
    <n v="173553"/>
    <n v="173.553"/>
  </r>
  <r>
    <x v="1"/>
    <x v="1"/>
    <x v="0"/>
    <n v="1101358"/>
    <n v="1101.3579999999999"/>
    <n v="187985"/>
    <n v="187.98500000000001"/>
  </r>
  <r>
    <x v="1"/>
    <x v="1"/>
    <x v="0"/>
    <n v="1069931"/>
    <n v="1069.931"/>
    <n v="151756"/>
    <n v="151.756"/>
  </r>
  <r>
    <x v="1"/>
    <x v="1"/>
    <x v="1"/>
    <n v="1123589"/>
    <n v="1123.5889999999999"/>
    <n v="115137"/>
    <n v="115.137"/>
  </r>
  <r>
    <x v="1"/>
    <x v="1"/>
    <x v="1"/>
    <n v="1126422"/>
    <n v="1126.422"/>
    <n v="136705"/>
    <n v="136.70500000000001"/>
  </r>
  <r>
    <x v="1"/>
    <x v="1"/>
    <x v="1"/>
    <n v="1090916"/>
    <n v="1090.9159999999999"/>
    <n v="88416"/>
    <n v="88.415999999999997"/>
  </r>
  <r>
    <x v="1"/>
    <x v="2"/>
    <x v="0"/>
    <n v="1078832"/>
    <n v="1078.8320000000001"/>
    <n v="152128"/>
    <n v="152.12799999999999"/>
  </r>
  <r>
    <x v="1"/>
    <x v="2"/>
    <x v="0"/>
    <n v="1054822"/>
    <n v="1054.8219999999999"/>
    <n v="143265"/>
    <n v="143.26499999999999"/>
  </r>
  <r>
    <x v="1"/>
    <x v="2"/>
    <x v="0"/>
    <n v="1113274"/>
    <n v="1113.2739999999999"/>
    <n v="185613"/>
    <n v="185.613"/>
  </r>
  <r>
    <x v="1"/>
    <x v="2"/>
    <x v="1"/>
    <n v="1095114"/>
    <n v="1095.114"/>
    <n v="116423"/>
    <n v="116.423"/>
  </r>
  <r>
    <x v="1"/>
    <x v="2"/>
    <x v="1"/>
    <n v="1104465"/>
    <n v="1104.4649999999999"/>
    <n v="99584"/>
    <n v="99.584000000000003"/>
  </r>
  <r>
    <x v="1"/>
    <x v="2"/>
    <x v="1"/>
    <n v="1118469"/>
    <n v="1118.4690000000001"/>
    <n v="109778"/>
    <n v="109.77800000000001"/>
  </r>
  <r>
    <x v="1"/>
    <x v="3"/>
    <x v="0"/>
    <n v="1074340"/>
    <n v="1074.3399999999999"/>
    <n v="162391"/>
    <n v="162.39099999999999"/>
  </r>
  <r>
    <x v="1"/>
    <x v="3"/>
    <x v="0"/>
    <n v="1062710"/>
    <n v="1062.71"/>
    <n v="151686"/>
    <n v="151.68600000000001"/>
  </r>
  <r>
    <x v="1"/>
    <x v="3"/>
    <x v="0"/>
    <n v="1045202"/>
    <n v="1045.202"/>
    <n v="150939"/>
    <n v="150.93899999999999"/>
  </r>
  <r>
    <x v="1"/>
    <x v="3"/>
    <x v="1"/>
    <n v="1082654"/>
    <n v="1082.654"/>
    <n v="88900"/>
    <n v="88.9"/>
  </r>
  <r>
    <x v="1"/>
    <x v="3"/>
    <x v="1"/>
    <n v="1099069"/>
    <n v="1099.069"/>
    <n v="92321"/>
    <n v="92.320999999999998"/>
  </r>
  <r>
    <x v="1"/>
    <x v="3"/>
    <x v="1"/>
    <n v="1107325"/>
    <n v="1107.325"/>
    <n v="105916"/>
    <n v="105.916"/>
  </r>
  <r>
    <x v="1"/>
    <x v="4"/>
    <x v="0"/>
    <n v="1066610"/>
    <n v="1066.6099999999999"/>
    <n v="161193"/>
    <n v="161.19300000000001"/>
  </r>
  <r>
    <x v="1"/>
    <x v="4"/>
    <x v="0"/>
    <n v="1081634"/>
    <n v="1081.634"/>
    <n v="145356"/>
    <n v="145.35599999999999"/>
  </r>
  <r>
    <x v="1"/>
    <x v="4"/>
    <x v="0"/>
    <n v="1057045"/>
    <n v="1057.0450000000001"/>
    <n v="166342"/>
    <n v="166.34200000000001"/>
  </r>
  <r>
    <x v="1"/>
    <x v="4"/>
    <x v="1"/>
    <n v="1078578"/>
    <n v="1078.578"/>
    <n v="86974"/>
    <n v="86.974000000000004"/>
  </r>
  <r>
    <x v="1"/>
    <x v="4"/>
    <x v="1"/>
    <n v="1080587"/>
    <n v="1080.587"/>
    <n v="84243"/>
    <n v="84.242999999999995"/>
  </r>
  <r>
    <x v="1"/>
    <x v="4"/>
    <x v="1"/>
    <n v="1085394"/>
    <n v="1085.394"/>
    <n v="98254"/>
    <n v="98.254000000000005"/>
  </r>
  <r>
    <x v="2"/>
    <x v="0"/>
    <x v="0"/>
    <n v="708791"/>
    <n v="708.79100000000005"/>
    <n v="477664"/>
    <n v="477.66399999999999"/>
  </r>
  <r>
    <x v="2"/>
    <x v="0"/>
    <x v="0"/>
    <n v="691165"/>
    <n v="691.16499999999996"/>
    <n v="471216"/>
    <n v="471.21600000000001"/>
  </r>
  <r>
    <x v="2"/>
    <x v="0"/>
    <x v="0"/>
    <n v="709017"/>
    <n v="709.01700000000005"/>
    <n v="480389"/>
    <n v="480.38900000000001"/>
  </r>
  <r>
    <x v="2"/>
    <x v="0"/>
    <x v="1"/>
    <n v="1383368"/>
    <n v="1383.3679999999999"/>
    <n v="637207"/>
    <n v="637.20699999999999"/>
  </r>
  <r>
    <x v="2"/>
    <x v="0"/>
    <x v="1"/>
    <n v="1335817"/>
    <n v="1335.817"/>
    <n v="620830"/>
    <n v="620.83000000000004"/>
  </r>
  <r>
    <x v="2"/>
    <x v="0"/>
    <x v="1"/>
    <n v="1349020"/>
    <n v="1349.02"/>
    <n v="625241"/>
    <n v="625.24099999999999"/>
  </r>
  <r>
    <x v="2"/>
    <x v="0"/>
    <x v="4"/>
    <n v="1171491"/>
    <n v="1171.491"/>
    <n v="560252"/>
    <n v="560.25199999999995"/>
  </r>
  <r>
    <x v="2"/>
    <x v="0"/>
    <x v="4"/>
    <n v="1178034"/>
    <n v="1178.0340000000001"/>
    <n v="562794"/>
    <n v="562.79399999999998"/>
  </r>
  <r>
    <x v="2"/>
    <x v="0"/>
    <x v="4"/>
    <n v="1199338"/>
    <n v="1199.338"/>
    <n v="582633"/>
    <n v="582.63300000000004"/>
  </r>
  <r>
    <x v="2"/>
    <x v="1"/>
    <x v="0"/>
    <n v="464819"/>
    <n v="464.81900000000002"/>
    <n v="232465"/>
    <n v="232.465"/>
  </r>
  <r>
    <x v="2"/>
    <x v="1"/>
    <x v="0"/>
    <n v="448191"/>
    <n v="448.19099999999997"/>
    <n v="225976"/>
    <n v="225.976"/>
  </r>
  <r>
    <x v="2"/>
    <x v="1"/>
    <x v="0"/>
    <n v="434431"/>
    <n v="434.43099999999998"/>
    <n v="213347"/>
    <n v="213.34700000000001"/>
  </r>
  <r>
    <x v="2"/>
    <x v="1"/>
    <x v="1"/>
    <n v="798002"/>
    <n v="798.00199999999995"/>
    <n v="181953"/>
    <n v="181.953"/>
  </r>
  <r>
    <x v="2"/>
    <x v="1"/>
    <x v="1"/>
    <n v="715233"/>
    <n v="715.23299999999995"/>
    <n v="195290"/>
    <n v="195.29"/>
  </r>
  <r>
    <x v="2"/>
    <x v="1"/>
    <x v="1"/>
    <n v="709157"/>
    <n v="709.15700000000004"/>
    <n v="186948"/>
    <n v="186.94800000000001"/>
  </r>
  <r>
    <x v="2"/>
    <x v="1"/>
    <x v="2"/>
    <n v="1128687"/>
    <n v="1128.6869999999999"/>
    <n v="419599"/>
    <n v="419.59899999999999"/>
  </r>
  <r>
    <x v="2"/>
    <x v="1"/>
    <x v="2"/>
    <n v="1141669"/>
    <n v="1141.6690000000001"/>
    <n v="436726"/>
    <n v="436.726"/>
  </r>
  <r>
    <x v="2"/>
    <x v="1"/>
    <x v="2"/>
    <n v="1064867"/>
    <n v="1064.867"/>
    <n v="409167"/>
    <n v="409.16699999999997"/>
  </r>
  <r>
    <x v="2"/>
    <x v="1"/>
    <x v="3"/>
    <n v="963201"/>
    <n v="963.20100000000002"/>
    <n v="324812"/>
    <n v="324.81200000000001"/>
  </r>
  <r>
    <x v="2"/>
    <x v="1"/>
    <x v="3"/>
    <n v="899809"/>
    <n v="899.80899999999997"/>
    <n v="316154"/>
    <n v="316.154"/>
  </r>
  <r>
    <x v="2"/>
    <x v="1"/>
    <x v="3"/>
    <n v="921904"/>
    <n v="921.904"/>
    <n v="309937"/>
    <n v="309.93700000000001"/>
  </r>
  <r>
    <x v="2"/>
    <x v="1"/>
    <x v="4"/>
    <n v="951967"/>
    <n v="951.96699999999998"/>
    <n v="351521"/>
    <n v="351.52100000000002"/>
  </r>
  <r>
    <x v="2"/>
    <x v="1"/>
    <x v="4"/>
    <n v="974068"/>
    <n v="974.06799999999998"/>
    <n v="370070"/>
    <n v="370.07"/>
  </r>
  <r>
    <x v="2"/>
    <x v="1"/>
    <x v="4"/>
    <n v="919737"/>
    <n v="919.73699999999997"/>
    <n v="336662"/>
    <n v="336.66199999999998"/>
  </r>
  <r>
    <x v="2"/>
    <x v="2"/>
    <x v="0"/>
    <n v="352108"/>
    <n v="352.108"/>
    <n v="123957"/>
    <n v="123.95699999999999"/>
  </r>
  <r>
    <x v="2"/>
    <x v="2"/>
    <x v="0"/>
    <n v="331914"/>
    <n v="331.91399999999999"/>
    <n v="109949"/>
    <n v="109.949"/>
  </r>
  <r>
    <x v="2"/>
    <x v="2"/>
    <x v="0"/>
    <n v="343394"/>
    <n v="343.39400000000001"/>
    <n v="120166"/>
    <n v="120.166"/>
  </r>
  <r>
    <x v="2"/>
    <x v="2"/>
    <x v="1"/>
    <n v="1029453"/>
    <n v="1029.453"/>
    <n v="314744"/>
    <n v="314.74400000000003"/>
  </r>
  <r>
    <x v="2"/>
    <x v="2"/>
    <x v="1"/>
    <n v="1069608"/>
    <n v="1069.6079999999999"/>
    <n v="312200"/>
    <n v="312.2"/>
  </r>
  <r>
    <x v="2"/>
    <x v="2"/>
    <x v="1"/>
    <n v="1033629"/>
    <n v="1033.6289999999999"/>
    <n v="317518"/>
    <n v="317.51799999999997"/>
  </r>
  <r>
    <x v="2"/>
    <x v="2"/>
    <x v="4"/>
    <n v="773701"/>
    <n v="773.70100000000002"/>
    <n v="167595"/>
    <n v="167.595"/>
  </r>
  <r>
    <x v="2"/>
    <x v="2"/>
    <x v="4"/>
    <n v="773802"/>
    <n v="773.80200000000002"/>
    <n v="181148"/>
    <n v="181.148"/>
  </r>
  <r>
    <x v="2"/>
    <x v="2"/>
    <x v="4"/>
    <n v="823403"/>
    <n v="823.40300000000002"/>
    <n v="181846"/>
    <n v="181.846"/>
  </r>
  <r>
    <x v="2"/>
    <x v="3"/>
    <x v="0"/>
    <n v="289247"/>
    <n v="289.24700000000001"/>
    <n v="58619"/>
    <n v="58.619"/>
  </r>
  <r>
    <x v="2"/>
    <x v="3"/>
    <x v="0"/>
    <n v="289290"/>
    <n v="289.29000000000002"/>
    <n v="64132"/>
    <n v="64.132000000000005"/>
  </r>
  <r>
    <x v="2"/>
    <x v="3"/>
    <x v="0"/>
    <n v="277779"/>
    <n v="277.779"/>
    <n v="57900"/>
    <n v="57.9"/>
  </r>
  <r>
    <x v="2"/>
    <x v="3"/>
    <x v="1"/>
    <n v="890867"/>
    <n v="890.86699999999996"/>
    <n v="161033"/>
    <n v="161.03299999999999"/>
  </r>
  <r>
    <x v="2"/>
    <x v="3"/>
    <x v="1"/>
    <n v="888631"/>
    <n v="888.63099999999997"/>
    <n v="166194"/>
    <n v="166.19399999999999"/>
  </r>
  <r>
    <x v="2"/>
    <x v="3"/>
    <x v="1"/>
    <n v="903557"/>
    <n v="903.55700000000002"/>
    <n v="153060"/>
    <n v="153.06"/>
  </r>
  <r>
    <x v="2"/>
    <x v="3"/>
    <x v="4"/>
    <n v="691096"/>
    <n v="691.096"/>
    <n v="87245"/>
    <n v="87.245000000000005"/>
  </r>
  <r>
    <x v="2"/>
    <x v="3"/>
    <x v="4"/>
    <n v="701050"/>
    <n v="701.05"/>
    <n v="87482"/>
    <n v="87.481999999999999"/>
  </r>
  <r>
    <x v="2"/>
    <x v="3"/>
    <x v="4"/>
    <n v="697875"/>
    <n v="697.875"/>
    <n v="86703"/>
    <n v="86.703000000000003"/>
  </r>
  <r>
    <x v="2"/>
    <x v="4"/>
    <x v="0"/>
    <n v="259615"/>
    <n v="259.61500000000001"/>
    <n v="35340"/>
    <n v="35.340000000000003"/>
  </r>
  <r>
    <x v="2"/>
    <x v="4"/>
    <x v="0"/>
    <n v="259222"/>
    <n v="259.22199999999998"/>
    <n v="35380"/>
    <n v="35.380000000000003"/>
  </r>
  <r>
    <x v="2"/>
    <x v="4"/>
    <x v="0"/>
    <n v="260950"/>
    <n v="260.95"/>
    <n v="37786"/>
    <n v="37.786000000000001"/>
  </r>
  <r>
    <x v="2"/>
    <x v="4"/>
    <x v="1"/>
    <n v="830259"/>
    <n v="830.25900000000001"/>
    <n v="77688"/>
    <n v="77.688000000000002"/>
  </r>
  <r>
    <x v="2"/>
    <x v="4"/>
    <x v="1"/>
    <n v="808580"/>
    <n v="808.58"/>
    <n v="77613"/>
    <n v="77.613"/>
  </r>
  <r>
    <x v="2"/>
    <x v="4"/>
    <x v="1"/>
    <n v="801757"/>
    <n v="801.75699999999995"/>
    <n v="78592"/>
    <n v="78.591999999999999"/>
  </r>
  <r>
    <x v="2"/>
    <x v="4"/>
    <x v="4"/>
    <n v="670366"/>
    <n v="670.36599999999999"/>
    <n v="45488"/>
    <n v="45.488"/>
  </r>
  <r>
    <x v="2"/>
    <x v="4"/>
    <x v="4"/>
    <n v="648574"/>
    <n v="648.57399999999996"/>
    <n v="41922"/>
    <n v="41.921999999999997"/>
  </r>
  <r>
    <x v="2"/>
    <x v="4"/>
    <x v="4"/>
    <n v="686026"/>
    <n v="686.02599999999995"/>
    <n v="47796"/>
    <n v="47.795999999999999"/>
  </r>
  <r>
    <x v="3"/>
    <x v="5"/>
    <x v="5"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11">
  <r>
    <x v="0"/>
    <x v="0"/>
    <x v="0"/>
    <n v="35177"/>
    <n v="35.177"/>
    <n v="22220"/>
    <n v="22.22"/>
  </r>
  <r>
    <x v="0"/>
    <x v="0"/>
    <x v="0"/>
    <n v="35622"/>
    <n v="35.622"/>
    <n v="22508"/>
    <n v="22.507999999999999"/>
  </r>
  <r>
    <x v="0"/>
    <x v="0"/>
    <x v="0"/>
    <n v="64385"/>
    <n v="64.385000000000005"/>
    <n v="51005"/>
    <n v="51.005000000000003"/>
  </r>
  <r>
    <x v="0"/>
    <x v="0"/>
    <x v="1"/>
    <n v="37064"/>
    <n v="37.064"/>
    <n v="23744"/>
    <n v="23.744"/>
  </r>
  <r>
    <x v="0"/>
    <x v="0"/>
    <x v="1"/>
    <n v="35883"/>
    <n v="35.883000000000003"/>
    <n v="22245"/>
    <n v="22.245000000000001"/>
  </r>
  <r>
    <x v="0"/>
    <x v="0"/>
    <x v="1"/>
    <n v="38896"/>
    <n v="38.896000000000001"/>
    <n v="24625"/>
    <n v="24.625"/>
  </r>
  <r>
    <x v="0"/>
    <x v="1"/>
    <x v="0"/>
    <n v="50477"/>
    <n v="50.476999999999997"/>
    <n v="36871"/>
    <n v="36.871000000000002"/>
  </r>
  <r>
    <x v="0"/>
    <x v="1"/>
    <x v="0"/>
    <n v="47734"/>
    <n v="47.734000000000002"/>
    <n v="35235"/>
    <n v="35.234999999999999"/>
  </r>
  <r>
    <x v="0"/>
    <x v="1"/>
    <x v="0"/>
    <n v="52746"/>
    <n v="52.746000000000002"/>
    <n v="36154"/>
    <n v="36.154000000000003"/>
  </r>
  <r>
    <x v="0"/>
    <x v="1"/>
    <x v="1"/>
    <n v="49818"/>
    <n v="49.817999999999998"/>
    <n v="34446"/>
    <n v="34.445999999999998"/>
  </r>
  <r>
    <x v="0"/>
    <x v="1"/>
    <x v="1"/>
    <n v="51286"/>
    <n v="51.286000000000001"/>
    <n v="35017"/>
    <n v="35.017000000000003"/>
  </r>
  <r>
    <x v="0"/>
    <x v="1"/>
    <x v="1"/>
    <n v="52063"/>
    <n v="52.063000000000002"/>
    <n v="34668"/>
    <n v="34.667999999999999"/>
  </r>
  <r>
    <x v="0"/>
    <x v="2"/>
    <x v="0"/>
    <n v="67604"/>
    <n v="67.603999999999999"/>
    <n v="52751"/>
    <n v="52.750999999999998"/>
  </r>
  <r>
    <x v="0"/>
    <x v="2"/>
    <x v="0"/>
    <n v="65619"/>
    <n v="65.619"/>
    <n v="52232"/>
    <n v="52.231999999999999"/>
  </r>
  <r>
    <x v="0"/>
    <x v="2"/>
    <x v="0"/>
    <n v="68014"/>
    <n v="68.013999999999996"/>
    <n v="54032"/>
    <n v="54.031999999999996"/>
  </r>
  <r>
    <x v="0"/>
    <x v="2"/>
    <x v="1"/>
    <n v="68100"/>
    <n v="68.099999999999994"/>
    <n v="53039"/>
    <n v="53.039000000000001"/>
  </r>
  <r>
    <x v="0"/>
    <x v="2"/>
    <x v="1"/>
    <n v="70245"/>
    <n v="70.245000000000005"/>
    <n v="53518"/>
    <n v="53.518000000000001"/>
  </r>
  <r>
    <x v="0"/>
    <x v="2"/>
    <x v="1"/>
    <n v="71757"/>
    <n v="71.757000000000005"/>
    <n v="53537"/>
    <n v="53.536999999999999"/>
  </r>
  <r>
    <x v="0"/>
    <x v="3"/>
    <x v="0"/>
    <n v="84249"/>
    <n v="84.248999999999995"/>
    <n v="67671"/>
    <n v="67.671000000000006"/>
  </r>
  <r>
    <x v="0"/>
    <x v="3"/>
    <x v="0"/>
    <n v="81744"/>
    <n v="81.744"/>
    <n v="66866"/>
    <n v="66.866"/>
  </r>
  <r>
    <x v="0"/>
    <x v="3"/>
    <x v="0"/>
    <n v="83566"/>
    <n v="83.566000000000003"/>
    <n v="66867"/>
    <n v="66.867000000000004"/>
  </r>
  <r>
    <x v="0"/>
    <x v="3"/>
    <x v="1"/>
    <n v="83977"/>
    <n v="83.977000000000004"/>
    <n v="65992"/>
    <n v="65.992000000000004"/>
  </r>
  <r>
    <x v="0"/>
    <x v="3"/>
    <x v="1"/>
    <n v="85375"/>
    <n v="85.375"/>
    <n v="66045"/>
    <n v="66.045000000000002"/>
  </r>
  <r>
    <x v="0"/>
    <x v="3"/>
    <x v="1"/>
    <n v="79429"/>
    <n v="79.429000000000002"/>
    <n v="62586"/>
    <n v="62.585999999999999"/>
  </r>
  <r>
    <x v="0"/>
    <x v="4"/>
    <x v="0"/>
    <n v="90996"/>
    <n v="90.995999999999995"/>
    <n v="73841"/>
    <n v="73.840999999999994"/>
  </r>
  <r>
    <x v="0"/>
    <x v="4"/>
    <x v="0"/>
    <n v="89934"/>
    <n v="89.933999999999997"/>
    <n v="73753"/>
    <n v="73.753"/>
  </r>
  <r>
    <x v="0"/>
    <x v="4"/>
    <x v="0"/>
    <n v="90852"/>
    <n v="90.852000000000004"/>
    <n v="74751"/>
    <n v="74.751000000000005"/>
  </r>
  <r>
    <x v="0"/>
    <x v="4"/>
    <x v="1"/>
    <n v="89685"/>
    <n v="89.685000000000002"/>
    <n v="70963"/>
    <n v="70.962999999999994"/>
  </r>
  <r>
    <x v="0"/>
    <x v="4"/>
    <x v="1"/>
    <n v="91105"/>
    <n v="91.105000000000004"/>
    <n v="69829"/>
    <n v="69.828999999999994"/>
  </r>
  <r>
    <x v="0"/>
    <x v="4"/>
    <x v="1"/>
    <n v="90003"/>
    <n v="90.003"/>
    <n v="70921"/>
    <n v="70.921000000000006"/>
  </r>
  <r>
    <x v="0"/>
    <x v="5"/>
    <x v="0"/>
    <n v="91228"/>
    <n v="91.227999999999994"/>
    <n v="74486"/>
    <n v="74.486000000000004"/>
  </r>
  <r>
    <x v="0"/>
    <x v="5"/>
    <x v="0"/>
    <n v="89269"/>
    <n v="89.269000000000005"/>
    <n v="72577"/>
    <n v="72.576999999999998"/>
  </r>
  <r>
    <x v="0"/>
    <x v="5"/>
    <x v="0"/>
    <n v="89578"/>
    <n v="89.578000000000003"/>
    <n v="74090"/>
    <n v="74.09"/>
  </r>
  <r>
    <x v="0"/>
    <x v="5"/>
    <x v="1"/>
    <n v="90244"/>
    <n v="90.244"/>
    <n v="71385"/>
    <n v="71.385000000000005"/>
  </r>
  <r>
    <x v="0"/>
    <x v="5"/>
    <x v="1"/>
    <n v="91848"/>
    <n v="91.847999999999999"/>
    <n v="74112"/>
    <n v="74.111999999999995"/>
  </r>
  <r>
    <x v="0"/>
    <x v="5"/>
    <x v="1"/>
    <n v="90554"/>
    <n v="90.554000000000002"/>
    <n v="70366"/>
    <n v="70.366"/>
  </r>
  <r>
    <x v="1"/>
    <x v="0"/>
    <x v="0"/>
    <n v="26527"/>
    <n v="26.527000000000001"/>
    <n v="12363"/>
    <n v="12.363"/>
  </r>
  <r>
    <x v="1"/>
    <x v="0"/>
    <x v="0"/>
    <n v="23761"/>
    <n v="23.760999999999999"/>
    <n v="10887"/>
    <n v="10.887"/>
  </r>
  <r>
    <x v="1"/>
    <x v="0"/>
    <x v="0"/>
    <n v="29312"/>
    <n v="29.312000000000001"/>
    <n v="11357"/>
    <n v="11.356999999999999"/>
  </r>
  <r>
    <x v="1"/>
    <x v="0"/>
    <x v="1"/>
    <n v="24497"/>
    <n v="24.497"/>
    <n v="10756"/>
    <n v="10.756"/>
  </r>
  <r>
    <x v="1"/>
    <x v="0"/>
    <x v="1"/>
    <n v="26961"/>
    <n v="26.960999999999999"/>
    <n v="10914"/>
    <n v="10.914"/>
  </r>
  <r>
    <x v="1"/>
    <x v="0"/>
    <x v="1"/>
    <n v="22495"/>
    <n v="22.495000000000001"/>
    <n v="10377"/>
    <n v="10.377000000000001"/>
  </r>
  <r>
    <x v="1"/>
    <x v="1"/>
    <x v="0"/>
    <n v="28637"/>
    <n v="28.637"/>
    <n v="10884"/>
    <n v="10.884"/>
  </r>
  <r>
    <x v="1"/>
    <x v="1"/>
    <x v="0"/>
    <n v="29707"/>
    <n v="29.707000000000001"/>
    <n v="11992"/>
    <n v="11.992000000000001"/>
  </r>
  <r>
    <x v="1"/>
    <x v="1"/>
    <x v="0"/>
    <n v="28559"/>
    <n v="28.559000000000001"/>
    <n v="10697"/>
    <n v="10.696999999999999"/>
  </r>
  <r>
    <x v="1"/>
    <x v="1"/>
    <x v="1"/>
    <n v="24083"/>
    <n v="24.082999999999998"/>
    <n v="10931"/>
    <n v="10.930999999999999"/>
  </r>
  <r>
    <x v="1"/>
    <x v="1"/>
    <x v="1"/>
    <n v="23549"/>
    <n v="23.548999999999999"/>
    <n v="10568"/>
    <n v="10.568"/>
  </r>
  <r>
    <x v="1"/>
    <x v="1"/>
    <x v="1"/>
    <n v="24475"/>
    <n v="24.475000000000001"/>
    <n v="10821"/>
    <n v="10.821"/>
  </r>
  <r>
    <x v="1"/>
    <x v="2"/>
    <x v="0"/>
    <n v="26641"/>
    <n v="26.640999999999998"/>
    <n v="11948"/>
    <n v="11.948"/>
  </r>
  <r>
    <x v="1"/>
    <x v="2"/>
    <x v="0"/>
    <n v="26796"/>
    <n v="26.795999999999999"/>
    <n v="11445"/>
    <n v="11.445"/>
  </r>
  <r>
    <x v="1"/>
    <x v="2"/>
    <x v="0"/>
    <n v="27048"/>
    <n v="27.047999999999998"/>
    <n v="10942"/>
    <n v="10.942"/>
  </r>
  <r>
    <x v="1"/>
    <x v="2"/>
    <x v="1"/>
    <n v="23447"/>
    <n v="23.446999999999999"/>
    <n v="11374"/>
    <n v="11.374000000000001"/>
  </r>
  <r>
    <x v="1"/>
    <x v="2"/>
    <x v="1"/>
    <n v="22954"/>
    <n v="22.954000000000001"/>
    <n v="11732"/>
    <n v="11.731999999999999"/>
  </r>
  <r>
    <x v="1"/>
    <x v="2"/>
    <x v="1"/>
    <n v="23167"/>
    <n v="23.167000000000002"/>
    <n v="11539"/>
    <n v="11.539"/>
  </r>
  <r>
    <x v="1"/>
    <x v="3"/>
    <x v="0"/>
    <n v="41589"/>
    <n v="41.588999999999999"/>
    <n v="17070"/>
    <n v="17.07"/>
  </r>
  <r>
    <x v="1"/>
    <x v="3"/>
    <x v="0"/>
    <n v="45128"/>
    <n v="45.128"/>
    <n v="21573"/>
    <n v="21.573"/>
  </r>
  <r>
    <x v="1"/>
    <x v="3"/>
    <x v="0"/>
    <n v="41643"/>
    <n v="41.643000000000001"/>
    <n v="22410"/>
    <n v="22.41"/>
  </r>
  <r>
    <x v="1"/>
    <x v="3"/>
    <x v="1"/>
    <n v="31156"/>
    <n v="31.155999999999999"/>
    <n v="18812"/>
    <n v="18.812000000000001"/>
  </r>
  <r>
    <x v="1"/>
    <x v="3"/>
    <x v="1"/>
    <n v="36632"/>
    <n v="36.631999999999998"/>
    <n v="21470"/>
    <n v="21.47"/>
  </r>
  <r>
    <x v="1"/>
    <x v="3"/>
    <x v="1"/>
    <n v="34771"/>
    <n v="34.771000000000001"/>
    <n v="21741"/>
    <n v="21.741"/>
  </r>
  <r>
    <x v="1"/>
    <x v="4"/>
    <x v="0"/>
    <n v="69344"/>
    <n v="69.343999999999994"/>
    <n v="32883"/>
    <n v="32.883000000000003"/>
  </r>
  <r>
    <x v="1"/>
    <x v="4"/>
    <x v="0"/>
    <n v="71313"/>
    <n v="71.313000000000002"/>
    <n v="32324"/>
    <n v="32.323999999999998"/>
  </r>
  <r>
    <x v="1"/>
    <x v="4"/>
    <x v="0"/>
    <n v="63550"/>
    <n v="63.55"/>
    <n v="33122"/>
    <n v="33.122"/>
  </r>
  <r>
    <x v="1"/>
    <x v="4"/>
    <x v="1"/>
    <n v="49166"/>
    <n v="49.165999999999997"/>
    <n v="32845"/>
    <n v="32.844999999999999"/>
  </r>
  <r>
    <x v="1"/>
    <x v="4"/>
    <x v="1"/>
    <n v="46464"/>
    <n v="46.463999999999999"/>
    <n v="29315"/>
    <n v="29.315000000000001"/>
  </r>
  <r>
    <x v="1"/>
    <x v="4"/>
    <x v="1"/>
    <n v="55751"/>
    <n v="55.750999999999998"/>
    <n v="39896"/>
    <n v="39.896000000000001"/>
  </r>
  <r>
    <x v="1"/>
    <x v="5"/>
    <x v="0"/>
    <n v="106344"/>
    <n v="106.34399999999999"/>
    <n v="48322"/>
    <n v="48.322000000000003"/>
  </r>
  <r>
    <x v="1"/>
    <x v="5"/>
    <x v="0"/>
    <n v="104439"/>
    <n v="104.43899999999999"/>
    <n v="53055"/>
    <n v="53.055"/>
  </r>
  <r>
    <x v="1"/>
    <x v="5"/>
    <x v="0"/>
    <n v="95738"/>
    <n v="95.738"/>
    <n v="49084"/>
    <n v="49.084000000000003"/>
  </r>
  <r>
    <x v="1"/>
    <x v="5"/>
    <x v="1"/>
    <n v="74664"/>
    <n v="74.664000000000001"/>
    <n v="51248"/>
    <n v="51.247999999999998"/>
  </r>
  <r>
    <x v="1"/>
    <x v="5"/>
    <x v="1"/>
    <n v="72693"/>
    <n v="72.692999999999998"/>
    <n v="48247"/>
    <n v="48.247"/>
  </r>
  <r>
    <x v="1"/>
    <x v="5"/>
    <x v="1"/>
    <n v="77097"/>
    <n v="77.096999999999994"/>
    <n v="54550"/>
    <n v="54.55"/>
  </r>
  <r>
    <x v="2"/>
    <x v="0"/>
    <x v="0"/>
    <n v="29531"/>
    <n v="29.530999999999999"/>
    <n v="20416"/>
    <n v="20.416"/>
  </r>
  <r>
    <x v="2"/>
    <x v="0"/>
    <x v="0"/>
    <n v="32895"/>
    <n v="32.895000000000003"/>
    <n v="21456"/>
    <n v="21.456"/>
  </r>
  <r>
    <x v="2"/>
    <x v="0"/>
    <x v="0"/>
    <n v="33931"/>
    <n v="33.930999999999997"/>
    <n v="21968"/>
    <n v="21.968"/>
  </r>
  <r>
    <x v="2"/>
    <x v="0"/>
    <x v="1"/>
    <n v="34800"/>
    <n v="34.799999999999997"/>
    <n v="20602"/>
    <n v="20.602"/>
  </r>
  <r>
    <x v="2"/>
    <x v="0"/>
    <x v="1"/>
    <n v="36165"/>
    <n v="36.164999999999999"/>
    <n v="20505"/>
    <n v="20.504999999999999"/>
  </r>
  <r>
    <x v="2"/>
    <x v="0"/>
    <x v="1"/>
    <n v="34760"/>
    <n v="34.76"/>
    <n v="20050"/>
    <n v="20.05"/>
  </r>
  <r>
    <x v="2"/>
    <x v="1"/>
    <x v="0"/>
    <n v="38247"/>
    <n v="38.247"/>
    <n v="27824"/>
    <n v="27.824000000000002"/>
  </r>
  <r>
    <x v="2"/>
    <x v="1"/>
    <x v="0"/>
    <n v="40609"/>
    <n v="40.609000000000002"/>
    <n v="28264"/>
    <n v="28.263999999999999"/>
  </r>
  <r>
    <x v="2"/>
    <x v="1"/>
    <x v="0"/>
    <n v="41287"/>
    <n v="41.286999999999999"/>
    <n v="28284"/>
    <n v="28.283999999999999"/>
  </r>
  <r>
    <x v="2"/>
    <x v="1"/>
    <x v="1"/>
    <n v="48870"/>
    <n v="48.87"/>
    <n v="31494"/>
    <n v="31.494"/>
  </r>
  <r>
    <x v="2"/>
    <x v="1"/>
    <x v="1"/>
    <n v="49659"/>
    <n v="49.658999999999999"/>
    <n v="32187"/>
    <n v="32.186999999999998"/>
  </r>
  <r>
    <x v="2"/>
    <x v="1"/>
    <x v="1"/>
    <n v="46851"/>
    <n v="46.850999999999999"/>
    <n v="31053"/>
    <n v="31.053000000000001"/>
  </r>
  <r>
    <x v="2"/>
    <x v="2"/>
    <x v="0"/>
    <n v="55535"/>
    <n v="55.534999999999997"/>
    <n v="42461"/>
    <n v="42.460999999999999"/>
  </r>
  <r>
    <x v="2"/>
    <x v="2"/>
    <x v="0"/>
    <n v="55937"/>
    <n v="55.936999999999998"/>
    <n v="42472"/>
    <n v="42.472000000000001"/>
  </r>
  <r>
    <x v="2"/>
    <x v="2"/>
    <x v="0"/>
    <n v="55861"/>
    <n v="55.860999999999997"/>
    <n v="42759"/>
    <n v="42.759"/>
  </r>
  <r>
    <x v="2"/>
    <x v="2"/>
    <x v="1"/>
    <n v="67194"/>
    <n v="67.194000000000003"/>
    <n v="48262"/>
    <n v="48.262"/>
  </r>
  <r>
    <x v="2"/>
    <x v="2"/>
    <x v="1"/>
    <n v="61932"/>
    <n v="61.932000000000002"/>
    <n v="47413"/>
    <n v="47.412999999999997"/>
  </r>
  <r>
    <x v="2"/>
    <x v="2"/>
    <x v="1"/>
    <n v="65023"/>
    <n v="65.022999999999996"/>
    <n v="48455"/>
    <n v="48.454999999999998"/>
  </r>
  <r>
    <x v="2"/>
    <x v="3"/>
    <x v="0"/>
    <n v="66807"/>
    <n v="66.807000000000002"/>
    <n v="55595"/>
    <n v="55.594999999999999"/>
  </r>
  <r>
    <x v="2"/>
    <x v="3"/>
    <x v="0"/>
    <n v="65945"/>
    <n v="65.944999999999993"/>
    <n v="53336"/>
    <n v="53.335999999999999"/>
  </r>
  <r>
    <x v="2"/>
    <x v="3"/>
    <x v="0"/>
    <n v="64061"/>
    <n v="64.061000000000007"/>
    <n v="53404"/>
    <n v="53.404000000000003"/>
  </r>
  <r>
    <x v="2"/>
    <x v="3"/>
    <x v="1"/>
    <n v="74315"/>
    <n v="74.314999999999998"/>
    <n v="60034"/>
    <n v="60.033999999999999"/>
  </r>
  <r>
    <x v="2"/>
    <x v="3"/>
    <x v="1"/>
    <n v="75795"/>
    <n v="75.795000000000002"/>
    <n v="61100"/>
    <n v="61.1"/>
  </r>
  <r>
    <x v="2"/>
    <x v="3"/>
    <x v="1"/>
    <n v="77329"/>
    <n v="77.328999999999994"/>
    <n v="61913"/>
    <n v="61.912999999999997"/>
  </r>
  <r>
    <x v="2"/>
    <x v="4"/>
    <x v="0"/>
    <n v="72686"/>
    <n v="72.686000000000007"/>
    <n v="61729"/>
    <n v="61.728999999999999"/>
  </r>
  <r>
    <x v="2"/>
    <x v="4"/>
    <x v="0"/>
    <n v="70161"/>
    <n v="70.161000000000001"/>
    <n v="59271"/>
    <n v="59.271000000000001"/>
  </r>
  <r>
    <x v="2"/>
    <x v="4"/>
    <x v="0"/>
    <n v="70851"/>
    <n v="70.850999999999999"/>
    <n v="60004"/>
    <n v="60.003999999999998"/>
  </r>
  <r>
    <x v="2"/>
    <x v="4"/>
    <x v="1"/>
    <n v="78502"/>
    <n v="78.501999999999995"/>
    <n v="63951"/>
    <n v="63.951000000000001"/>
  </r>
  <r>
    <x v="2"/>
    <x v="4"/>
    <x v="1"/>
    <n v="83121"/>
    <n v="83.120999999999995"/>
    <n v="68459"/>
    <n v="68.459000000000003"/>
  </r>
  <r>
    <x v="2"/>
    <x v="4"/>
    <x v="1"/>
    <n v="81437"/>
    <n v="81.436999999999998"/>
    <n v="66322"/>
    <n v="66.322000000000003"/>
  </r>
  <r>
    <x v="2"/>
    <x v="5"/>
    <x v="0"/>
    <n v="76492"/>
    <n v="76.492000000000004"/>
    <n v="63631"/>
    <n v="63.631"/>
  </r>
  <r>
    <x v="2"/>
    <x v="5"/>
    <x v="0"/>
    <n v="72334"/>
    <n v="72.334000000000003"/>
    <n v="61032"/>
    <n v="61.031999999999996"/>
  </r>
  <r>
    <x v="2"/>
    <x v="5"/>
    <x v="0"/>
    <n v="72692"/>
    <n v="72.691999999999993"/>
    <n v="60850"/>
    <n v="60.85"/>
  </r>
  <r>
    <x v="2"/>
    <x v="5"/>
    <x v="1"/>
    <n v="84436"/>
    <n v="84.436000000000007"/>
    <n v="67098"/>
    <n v="67.097999999999999"/>
  </r>
  <r>
    <x v="2"/>
    <x v="5"/>
    <x v="1"/>
    <n v="83586"/>
    <n v="83.585999999999999"/>
    <n v="67971"/>
    <n v="67.971000000000004"/>
  </r>
  <r>
    <x v="2"/>
    <x v="5"/>
    <x v="1"/>
    <n v="82265"/>
    <n v="82.265000000000001"/>
    <n v="67154"/>
    <n v="67.153999999999996"/>
  </r>
  <r>
    <x v="0"/>
    <x v="6"/>
    <x v="0"/>
    <n v="345363"/>
    <n v="345.363"/>
    <n v="312032"/>
    <n v="312.03199999999998"/>
  </r>
  <r>
    <x v="0"/>
    <x v="6"/>
    <x v="0"/>
    <n v="350287"/>
    <n v="350.28699999999998"/>
    <n v="318086"/>
    <n v="318.08600000000001"/>
  </r>
  <r>
    <x v="0"/>
    <x v="6"/>
    <x v="0"/>
    <n v="342377"/>
    <n v="342.37700000000001"/>
    <n v="312727"/>
    <n v="312.72699999999998"/>
  </r>
  <r>
    <x v="0"/>
    <x v="6"/>
    <x v="1"/>
    <n v="351859"/>
    <n v="351.85899999999998"/>
    <n v="314856"/>
    <n v="314.85599999999999"/>
  </r>
  <r>
    <x v="0"/>
    <x v="6"/>
    <x v="1"/>
    <n v="352232"/>
    <n v="352.23200000000003"/>
    <n v="314597"/>
    <n v="314.59699999999998"/>
  </r>
  <r>
    <x v="0"/>
    <x v="6"/>
    <x v="1"/>
    <n v="361694"/>
    <n v="361.69400000000002"/>
    <n v="318906"/>
    <n v="318.90600000000001"/>
  </r>
  <r>
    <x v="1"/>
    <x v="6"/>
    <x v="0"/>
    <m/>
    <m/>
    <n v="165493"/>
    <n v="165.49299999999999"/>
  </r>
  <r>
    <x v="1"/>
    <x v="6"/>
    <x v="0"/>
    <m/>
    <m/>
    <n v="169286"/>
    <n v="169.286"/>
  </r>
  <r>
    <x v="1"/>
    <x v="6"/>
    <x v="0"/>
    <m/>
    <m/>
    <n v="155181"/>
    <n v="155.18100000000001"/>
  </r>
  <r>
    <x v="1"/>
    <x v="6"/>
    <x v="1"/>
    <m/>
    <m/>
    <n v="146902"/>
    <n v="146.90199999999999"/>
  </r>
  <r>
    <x v="1"/>
    <x v="6"/>
    <x v="1"/>
    <m/>
    <m/>
    <n v="142144"/>
    <n v="142.14400000000001"/>
  </r>
  <r>
    <x v="1"/>
    <x v="6"/>
    <x v="1"/>
    <m/>
    <m/>
    <n v="146958"/>
    <n v="146.958"/>
  </r>
  <r>
    <x v="2"/>
    <x v="6"/>
    <x v="0"/>
    <m/>
    <m/>
    <n v="217035"/>
    <n v="217.035"/>
  </r>
  <r>
    <x v="2"/>
    <x v="6"/>
    <x v="0"/>
    <m/>
    <m/>
    <n v="219756"/>
    <n v="219.756"/>
  </r>
  <r>
    <x v="2"/>
    <x v="6"/>
    <x v="0"/>
    <m/>
    <m/>
    <n v="217293"/>
    <n v="217.29300000000001"/>
  </r>
  <r>
    <x v="2"/>
    <x v="6"/>
    <x v="1"/>
    <m/>
    <m/>
    <n v="314439"/>
    <n v="314.43900000000002"/>
  </r>
  <r>
    <x v="2"/>
    <x v="6"/>
    <x v="1"/>
    <m/>
    <m/>
    <n v="306595"/>
    <n v="306.59500000000003"/>
  </r>
  <r>
    <x v="2"/>
    <x v="6"/>
    <x v="1"/>
    <m/>
    <m/>
    <n v="321258"/>
    <n v="321.25799999999998"/>
  </r>
  <r>
    <x v="0"/>
    <x v="7"/>
    <x v="0"/>
    <m/>
    <m/>
    <n v="296372"/>
    <n v="296.37200000000001"/>
  </r>
  <r>
    <x v="0"/>
    <x v="7"/>
    <x v="0"/>
    <m/>
    <m/>
    <n v="304792"/>
    <n v="304.79199999999997"/>
  </r>
  <r>
    <x v="0"/>
    <x v="7"/>
    <x v="0"/>
    <m/>
    <m/>
    <n v="295064"/>
    <n v="295.06400000000002"/>
  </r>
  <r>
    <x v="0"/>
    <x v="7"/>
    <x v="1"/>
    <m/>
    <m/>
    <n v="321977"/>
    <n v="321.97699999999998"/>
  </r>
  <r>
    <x v="0"/>
    <x v="7"/>
    <x v="1"/>
    <m/>
    <m/>
    <n v="300319"/>
    <n v="300.31900000000002"/>
  </r>
  <r>
    <x v="0"/>
    <x v="7"/>
    <x v="1"/>
    <m/>
    <m/>
    <n v="302753"/>
    <n v="302.75299999999999"/>
  </r>
  <r>
    <x v="0"/>
    <x v="8"/>
    <x v="0"/>
    <m/>
    <m/>
    <n v="314278"/>
    <n v="314.27800000000002"/>
  </r>
  <r>
    <x v="0"/>
    <x v="8"/>
    <x v="0"/>
    <m/>
    <m/>
    <n v="307955"/>
    <n v="307.95499999999998"/>
  </r>
  <r>
    <x v="0"/>
    <x v="8"/>
    <x v="0"/>
    <m/>
    <m/>
    <n v="308487"/>
    <n v="308.48700000000002"/>
  </r>
  <r>
    <x v="0"/>
    <x v="8"/>
    <x v="1"/>
    <m/>
    <m/>
    <n v="310102"/>
    <n v="310.10199999999998"/>
  </r>
  <r>
    <x v="0"/>
    <x v="8"/>
    <x v="1"/>
    <m/>
    <m/>
    <n v="337726"/>
    <n v="337.726"/>
  </r>
  <r>
    <x v="0"/>
    <x v="8"/>
    <x v="1"/>
    <m/>
    <m/>
    <n v="311597"/>
    <n v="311.59699999999998"/>
  </r>
  <r>
    <x v="0"/>
    <x v="9"/>
    <x v="0"/>
    <m/>
    <m/>
    <n v="342860"/>
    <n v="342.86"/>
  </r>
  <r>
    <x v="0"/>
    <x v="9"/>
    <x v="0"/>
    <m/>
    <m/>
    <n v="323333"/>
    <n v="323.33300000000003"/>
  </r>
  <r>
    <x v="0"/>
    <x v="9"/>
    <x v="0"/>
    <m/>
    <m/>
    <n v="319530"/>
    <n v="319.52999999999997"/>
  </r>
  <r>
    <x v="0"/>
    <x v="9"/>
    <x v="1"/>
    <m/>
    <m/>
    <n v="317171"/>
    <n v="317.17099999999999"/>
  </r>
  <r>
    <x v="0"/>
    <x v="9"/>
    <x v="1"/>
    <m/>
    <m/>
    <n v="326714"/>
    <n v="326.714"/>
  </r>
  <r>
    <x v="0"/>
    <x v="9"/>
    <x v="1"/>
    <m/>
    <m/>
    <n v="316657"/>
    <n v="316.65699999999998"/>
  </r>
  <r>
    <x v="1"/>
    <x v="7"/>
    <x v="0"/>
    <m/>
    <m/>
    <n v="88127"/>
    <n v="88.126999999999995"/>
  </r>
  <r>
    <x v="1"/>
    <x v="7"/>
    <x v="0"/>
    <m/>
    <m/>
    <n v="98924"/>
    <n v="98.924000000000007"/>
  </r>
  <r>
    <x v="1"/>
    <x v="7"/>
    <x v="0"/>
    <m/>
    <m/>
    <n v="106912"/>
    <n v="106.91200000000001"/>
  </r>
  <r>
    <x v="1"/>
    <x v="7"/>
    <x v="1"/>
    <m/>
    <m/>
    <n v="84687"/>
    <n v="84.686999999999998"/>
  </r>
  <r>
    <x v="1"/>
    <x v="7"/>
    <x v="1"/>
    <m/>
    <m/>
    <n v="79901"/>
    <n v="79.900999999999996"/>
  </r>
  <r>
    <x v="1"/>
    <x v="7"/>
    <x v="1"/>
    <m/>
    <m/>
    <n v="88889"/>
    <n v="88.888999999999996"/>
  </r>
  <r>
    <x v="1"/>
    <x v="8"/>
    <x v="0"/>
    <m/>
    <m/>
    <n v="125131"/>
    <n v="125.131"/>
  </r>
  <r>
    <x v="1"/>
    <x v="8"/>
    <x v="0"/>
    <m/>
    <m/>
    <n v="118856"/>
    <n v="118.85599999999999"/>
  </r>
  <r>
    <x v="1"/>
    <x v="8"/>
    <x v="0"/>
    <m/>
    <m/>
    <n v="113644"/>
    <n v="113.64400000000001"/>
  </r>
  <r>
    <x v="1"/>
    <x v="8"/>
    <x v="1"/>
    <m/>
    <m/>
    <n v="97352"/>
    <n v="97.352000000000004"/>
  </r>
  <r>
    <x v="1"/>
    <x v="8"/>
    <x v="1"/>
    <m/>
    <m/>
    <n v="120325"/>
    <n v="120.325"/>
  </r>
  <r>
    <x v="1"/>
    <x v="8"/>
    <x v="1"/>
    <m/>
    <m/>
    <n v="128068"/>
    <n v="128.06800000000001"/>
  </r>
  <r>
    <x v="1"/>
    <x v="9"/>
    <x v="0"/>
    <m/>
    <m/>
    <n v="151690"/>
    <n v="151.69"/>
  </r>
  <r>
    <x v="1"/>
    <x v="9"/>
    <x v="0"/>
    <m/>
    <m/>
    <n v="140504"/>
    <n v="140.50399999999999"/>
  </r>
  <r>
    <x v="1"/>
    <x v="9"/>
    <x v="0"/>
    <m/>
    <m/>
    <n v="143224"/>
    <n v="143.22399999999999"/>
  </r>
  <r>
    <x v="1"/>
    <x v="9"/>
    <x v="1"/>
    <m/>
    <m/>
    <n v="120055"/>
    <n v="120.05500000000001"/>
  </r>
  <r>
    <x v="1"/>
    <x v="9"/>
    <x v="1"/>
    <m/>
    <m/>
    <n v="122408"/>
    <n v="122.408"/>
  </r>
  <r>
    <x v="1"/>
    <x v="9"/>
    <x v="1"/>
    <m/>
    <m/>
    <n v="140505"/>
    <n v="140.505"/>
  </r>
  <r>
    <x v="2"/>
    <x v="7"/>
    <x v="0"/>
    <m/>
    <m/>
    <n v="206913"/>
    <n v="206.91300000000001"/>
  </r>
  <r>
    <x v="2"/>
    <x v="7"/>
    <x v="0"/>
    <m/>
    <m/>
    <n v="202674"/>
    <n v="202.67400000000001"/>
  </r>
  <r>
    <x v="2"/>
    <x v="7"/>
    <x v="0"/>
    <m/>
    <m/>
    <n v="211153"/>
    <n v="211.15299999999999"/>
  </r>
  <r>
    <x v="2"/>
    <x v="7"/>
    <x v="1"/>
    <m/>
    <m/>
    <n v="300073"/>
    <n v="300.07299999999998"/>
  </r>
  <r>
    <x v="2"/>
    <x v="7"/>
    <x v="1"/>
    <m/>
    <m/>
    <n v="292521"/>
    <n v="292.52100000000002"/>
  </r>
  <r>
    <x v="2"/>
    <x v="7"/>
    <x v="1"/>
    <m/>
    <m/>
    <n v="300178"/>
    <n v="300.178"/>
  </r>
  <r>
    <x v="2"/>
    <x v="8"/>
    <x v="0"/>
    <m/>
    <m/>
    <n v="232230"/>
    <n v="232.23"/>
  </r>
  <r>
    <x v="2"/>
    <x v="8"/>
    <x v="0"/>
    <m/>
    <m/>
    <n v="231320"/>
    <n v="231.32"/>
  </r>
  <r>
    <x v="2"/>
    <x v="8"/>
    <x v="0"/>
    <m/>
    <m/>
    <n v="214312"/>
    <n v="214.31200000000001"/>
  </r>
  <r>
    <x v="2"/>
    <x v="8"/>
    <x v="1"/>
    <m/>
    <m/>
    <n v="316363"/>
    <n v="316.363"/>
  </r>
  <r>
    <x v="2"/>
    <x v="8"/>
    <x v="1"/>
    <m/>
    <m/>
    <n v="307776"/>
    <n v="307.77600000000001"/>
  </r>
  <r>
    <x v="2"/>
    <x v="8"/>
    <x v="1"/>
    <m/>
    <m/>
    <n v="308601"/>
    <n v="308.601"/>
  </r>
  <r>
    <x v="0"/>
    <x v="10"/>
    <x v="0"/>
    <m/>
    <m/>
    <n v="95991"/>
    <n v="95.991"/>
  </r>
  <r>
    <x v="0"/>
    <x v="10"/>
    <x v="0"/>
    <m/>
    <m/>
    <n v="97818"/>
    <n v="97.817999999999998"/>
  </r>
  <r>
    <x v="0"/>
    <x v="10"/>
    <x v="0"/>
    <m/>
    <m/>
    <n v="98003"/>
    <n v="98.003"/>
  </r>
  <r>
    <x v="0"/>
    <x v="10"/>
    <x v="1"/>
    <m/>
    <m/>
    <n v="105204"/>
    <n v="105.20399999999999"/>
  </r>
  <r>
    <x v="0"/>
    <x v="10"/>
    <x v="1"/>
    <m/>
    <m/>
    <n v="102186"/>
    <n v="102.18600000000001"/>
  </r>
  <r>
    <x v="0"/>
    <x v="10"/>
    <x v="1"/>
    <m/>
    <m/>
    <n v="103371"/>
    <n v="103.371"/>
  </r>
  <r>
    <x v="0"/>
    <x v="11"/>
    <x v="0"/>
    <m/>
    <m/>
    <n v="210868"/>
    <n v="210.86799999999999"/>
  </r>
  <r>
    <x v="0"/>
    <x v="11"/>
    <x v="0"/>
    <m/>
    <m/>
    <n v="209460"/>
    <n v="209.46"/>
  </r>
  <r>
    <x v="0"/>
    <x v="11"/>
    <x v="0"/>
    <m/>
    <m/>
    <n v="209325"/>
    <n v="209.32499999999999"/>
  </r>
  <r>
    <x v="0"/>
    <x v="11"/>
    <x v="1"/>
    <m/>
    <m/>
    <n v="229409"/>
    <n v="229.40899999999999"/>
  </r>
  <r>
    <x v="0"/>
    <x v="11"/>
    <x v="1"/>
    <m/>
    <m/>
    <n v="224196"/>
    <n v="224.196"/>
  </r>
  <r>
    <x v="0"/>
    <x v="11"/>
    <x v="1"/>
    <m/>
    <m/>
    <n v="232235"/>
    <n v="232.23500000000001"/>
  </r>
  <r>
    <x v="1"/>
    <x v="10"/>
    <x v="0"/>
    <m/>
    <m/>
    <n v="51905"/>
    <n v="51.905000000000001"/>
  </r>
  <r>
    <x v="1"/>
    <x v="10"/>
    <x v="0"/>
    <m/>
    <m/>
    <n v="59782"/>
    <n v="59.781999999999996"/>
  </r>
  <r>
    <x v="1"/>
    <x v="10"/>
    <x v="0"/>
    <m/>
    <m/>
    <n v="52024"/>
    <n v="52.024000000000001"/>
  </r>
  <r>
    <x v="1"/>
    <x v="10"/>
    <x v="1"/>
    <m/>
    <m/>
    <n v="41631"/>
    <n v="41.631"/>
  </r>
  <r>
    <x v="1"/>
    <x v="10"/>
    <x v="1"/>
    <m/>
    <m/>
    <n v="37573"/>
    <n v="37.573"/>
  </r>
  <r>
    <x v="1"/>
    <x v="10"/>
    <x v="1"/>
    <m/>
    <m/>
    <n v="40324"/>
    <n v="40.323999999999998"/>
  </r>
  <r>
    <x v="1"/>
    <x v="11"/>
    <x v="0"/>
    <m/>
    <m/>
    <n v="82128"/>
    <n v="82.128"/>
  </r>
  <r>
    <x v="1"/>
    <x v="11"/>
    <x v="0"/>
    <m/>
    <m/>
    <n v="77660"/>
    <n v="77.66"/>
  </r>
  <r>
    <x v="1"/>
    <x v="11"/>
    <x v="0"/>
    <m/>
    <m/>
    <n v="73577"/>
    <n v="73.576999999999998"/>
  </r>
  <r>
    <x v="1"/>
    <x v="11"/>
    <x v="1"/>
    <m/>
    <m/>
    <n v="66731"/>
    <n v="66.730999999999995"/>
  </r>
  <r>
    <x v="1"/>
    <x v="11"/>
    <x v="1"/>
    <m/>
    <m/>
    <n v="69502"/>
    <n v="69.501999999999995"/>
  </r>
  <r>
    <x v="1"/>
    <x v="11"/>
    <x v="1"/>
    <m/>
    <m/>
    <n v="66976"/>
    <n v="66.975999999999999"/>
  </r>
  <r>
    <x v="2"/>
    <x v="10"/>
    <x v="0"/>
    <m/>
    <m/>
    <n v="75878"/>
    <n v="75.878"/>
  </r>
  <r>
    <x v="2"/>
    <x v="10"/>
    <x v="0"/>
    <m/>
    <m/>
    <n v="77008"/>
    <n v="77.007999999999996"/>
  </r>
  <r>
    <x v="2"/>
    <x v="10"/>
    <x v="0"/>
    <m/>
    <m/>
    <n v="76758"/>
    <n v="76.757999999999996"/>
  </r>
  <r>
    <x v="2"/>
    <x v="10"/>
    <x v="1"/>
    <m/>
    <m/>
    <n v="92155"/>
    <n v="92.155000000000001"/>
  </r>
  <r>
    <x v="2"/>
    <x v="10"/>
    <x v="1"/>
    <m/>
    <m/>
    <n v="91595"/>
    <n v="91.594999999999999"/>
  </r>
  <r>
    <x v="2"/>
    <x v="10"/>
    <x v="1"/>
    <m/>
    <m/>
    <n v="89329"/>
    <n v="89.328999999999994"/>
  </r>
  <r>
    <x v="2"/>
    <x v="11"/>
    <x v="0"/>
    <m/>
    <m/>
    <n v="132525"/>
    <n v="132.52500000000001"/>
  </r>
  <r>
    <x v="2"/>
    <x v="11"/>
    <x v="0"/>
    <m/>
    <m/>
    <n v="136425"/>
    <n v="136.42500000000001"/>
  </r>
  <r>
    <x v="2"/>
    <x v="11"/>
    <x v="0"/>
    <m/>
    <m/>
    <n v="130894"/>
    <n v="130.89400000000001"/>
  </r>
  <r>
    <x v="2"/>
    <x v="11"/>
    <x v="1"/>
    <m/>
    <m/>
    <n v="214846"/>
    <n v="214.846"/>
  </r>
  <r>
    <x v="2"/>
    <x v="11"/>
    <x v="1"/>
    <m/>
    <m/>
    <n v="211708"/>
    <n v="211.708"/>
  </r>
  <r>
    <x v="2"/>
    <x v="11"/>
    <x v="1"/>
    <m/>
    <m/>
    <n v="214162"/>
    <n v="214.16200000000001"/>
  </r>
  <r>
    <x v="3"/>
    <x v="12"/>
    <x v="2"/>
    <m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09">
  <r>
    <x v="0"/>
    <x v="0"/>
    <x v="0"/>
    <n v="46676"/>
    <n v="46.676000000000002"/>
    <n v="9291"/>
    <n v="9.2910000000000004"/>
  </r>
  <r>
    <x v="0"/>
    <x v="0"/>
    <x v="0"/>
    <n v="44180"/>
    <n v="44.18"/>
    <n v="8562"/>
    <n v="8.5619999999999994"/>
  </r>
  <r>
    <x v="0"/>
    <x v="0"/>
    <x v="0"/>
    <n v="47330"/>
    <n v="47.33"/>
    <n v="8042"/>
    <n v="8.0419999999999998"/>
  </r>
  <r>
    <x v="0"/>
    <x v="0"/>
    <x v="1"/>
    <n v="48722"/>
    <n v="48.722000000000001"/>
    <n v="10507"/>
    <n v="10.507"/>
  </r>
  <r>
    <x v="0"/>
    <x v="0"/>
    <x v="1"/>
    <n v="42824"/>
    <n v="42.823999999999998"/>
    <n v="9702"/>
    <n v="9.702"/>
  </r>
  <r>
    <x v="0"/>
    <x v="0"/>
    <x v="1"/>
    <n v="50017"/>
    <n v="50.017000000000003"/>
    <n v="9860"/>
    <n v="9.86"/>
  </r>
  <r>
    <x v="0"/>
    <x v="1"/>
    <x v="0"/>
    <n v="38018"/>
    <n v="38.018000000000001"/>
    <n v="7121"/>
    <n v="7.1210000000000004"/>
  </r>
  <r>
    <x v="0"/>
    <x v="1"/>
    <x v="0"/>
    <n v="42660"/>
    <n v="42.66"/>
    <n v="6706"/>
    <n v="6.7060000000000004"/>
  </r>
  <r>
    <x v="0"/>
    <x v="1"/>
    <x v="0"/>
    <n v="40123"/>
    <n v="40.122999999999998"/>
    <n v="6802"/>
    <n v="6.8019999999999996"/>
  </r>
  <r>
    <x v="0"/>
    <x v="1"/>
    <x v="1"/>
    <n v="50958"/>
    <n v="50.957999999999998"/>
    <n v="7121"/>
    <n v="7.1210000000000004"/>
  </r>
  <r>
    <x v="0"/>
    <x v="1"/>
    <x v="1"/>
    <n v="41639"/>
    <n v="41.639000000000003"/>
    <n v="8134"/>
    <n v="8.1340000000000003"/>
  </r>
  <r>
    <x v="0"/>
    <x v="1"/>
    <x v="1"/>
    <n v="48130"/>
    <n v="48.13"/>
    <n v="7116"/>
    <n v="7.1159999999999997"/>
  </r>
  <r>
    <x v="0"/>
    <x v="2"/>
    <x v="0"/>
    <n v="33115"/>
    <n v="33.115000000000002"/>
    <n v="5598"/>
    <n v="5.5979999999999999"/>
  </r>
  <r>
    <x v="0"/>
    <x v="2"/>
    <x v="0"/>
    <n v="34215"/>
    <n v="34.215000000000003"/>
    <n v="5994"/>
    <n v="5.9939999999999998"/>
  </r>
  <r>
    <x v="0"/>
    <x v="2"/>
    <x v="0"/>
    <n v="34481"/>
    <n v="34.481000000000002"/>
    <n v="6152"/>
    <n v="6.1520000000000001"/>
  </r>
  <r>
    <x v="0"/>
    <x v="2"/>
    <x v="1"/>
    <n v="49919"/>
    <n v="49.918999999999997"/>
    <n v="6065"/>
    <n v="6.0650000000000004"/>
  </r>
  <r>
    <x v="0"/>
    <x v="2"/>
    <x v="1"/>
    <n v="45991"/>
    <n v="45.991"/>
    <n v="6506"/>
    <n v="6.5060000000000002"/>
  </r>
  <r>
    <x v="0"/>
    <x v="2"/>
    <x v="1"/>
    <n v="39174"/>
    <n v="39.173999999999999"/>
    <n v="6038"/>
    <n v="6.0380000000000003"/>
  </r>
  <r>
    <x v="0"/>
    <x v="3"/>
    <x v="0"/>
    <n v="39214"/>
    <n v="39.213999999999999"/>
    <n v="5673"/>
    <n v="5.673"/>
  </r>
  <r>
    <x v="0"/>
    <x v="3"/>
    <x v="0"/>
    <n v="37569"/>
    <n v="37.569000000000003"/>
    <n v="5380"/>
    <n v="5.38"/>
  </r>
  <r>
    <x v="0"/>
    <x v="3"/>
    <x v="0"/>
    <n v="40808"/>
    <n v="40.808"/>
    <n v="5548"/>
    <n v="5.548"/>
  </r>
  <r>
    <x v="0"/>
    <x v="3"/>
    <x v="1"/>
    <n v="40993"/>
    <n v="40.993000000000002"/>
    <n v="5807"/>
    <n v="5.8070000000000004"/>
  </r>
  <r>
    <x v="0"/>
    <x v="3"/>
    <x v="1"/>
    <n v="46289"/>
    <n v="46.289000000000001"/>
    <n v="5590"/>
    <n v="5.59"/>
  </r>
  <r>
    <x v="0"/>
    <x v="3"/>
    <x v="1"/>
    <n v="39114"/>
    <n v="39.113999999999997"/>
    <n v="5205"/>
    <n v="5.2050000000000001"/>
  </r>
  <r>
    <x v="0"/>
    <x v="4"/>
    <x v="0"/>
    <n v="35485"/>
    <n v="35.484999999999999"/>
    <n v="5307"/>
    <n v="5.3070000000000004"/>
  </r>
  <r>
    <x v="0"/>
    <x v="4"/>
    <x v="0"/>
    <n v="38280"/>
    <n v="38.28"/>
    <n v="5423"/>
    <n v="5.423"/>
  </r>
  <r>
    <x v="0"/>
    <x v="4"/>
    <x v="0"/>
    <n v="39373"/>
    <n v="39.372999999999998"/>
    <n v="4916"/>
    <n v="4.9160000000000004"/>
  </r>
  <r>
    <x v="0"/>
    <x v="4"/>
    <x v="1"/>
    <n v="46130"/>
    <n v="46.13"/>
    <n v="4976"/>
    <n v="4.976"/>
  </r>
  <r>
    <x v="0"/>
    <x v="4"/>
    <x v="1"/>
    <n v="50396"/>
    <n v="50.396000000000001"/>
    <n v="5502"/>
    <n v="5.5019999999999998"/>
  </r>
  <r>
    <x v="0"/>
    <x v="4"/>
    <x v="1"/>
    <n v="54036"/>
    <n v="54.036000000000001"/>
    <n v="9960"/>
    <n v="9.9600000000000009"/>
  </r>
  <r>
    <x v="0"/>
    <x v="5"/>
    <x v="0"/>
    <n v="45288"/>
    <n v="45.287999999999997"/>
    <n v="7619"/>
    <n v="7.6189999999999998"/>
  </r>
  <r>
    <x v="0"/>
    <x v="5"/>
    <x v="0"/>
    <n v="44686"/>
    <n v="44.686"/>
    <n v="7716"/>
    <n v="7.7160000000000002"/>
  </r>
  <r>
    <x v="0"/>
    <x v="5"/>
    <x v="0"/>
    <n v="38793"/>
    <n v="38.792999999999999"/>
    <n v="5184"/>
    <n v="5.1840000000000002"/>
  </r>
  <r>
    <x v="0"/>
    <x v="5"/>
    <x v="1"/>
    <n v="49610"/>
    <n v="49.61"/>
    <n v="4693"/>
    <n v="4.6929999999999996"/>
  </r>
  <r>
    <x v="0"/>
    <x v="5"/>
    <x v="1"/>
    <n v="40228"/>
    <n v="40.228000000000002"/>
    <n v="5080"/>
    <n v="5.08"/>
  </r>
  <r>
    <x v="0"/>
    <x v="5"/>
    <x v="1"/>
    <n v="48915"/>
    <n v="48.914999999999999"/>
    <n v="5665"/>
    <n v="5.665"/>
  </r>
  <r>
    <x v="1"/>
    <x v="0"/>
    <x v="0"/>
    <n v="114770"/>
    <n v="114.77"/>
    <n v="29195"/>
    <n v="29.195"/>
  </r>
  <r>
    <x v="1"/>
    <x v="0"/>
    <x v="0"/>
    <n v="89746"/>
    <n v="89.745999999999995"/>
    <n v="21609"/>
    <n v="21.609000000000002"/>
  </r>
  <r>
    <x v="1"/>
    <x v="0"/>
    <x v="0"/>
    <n v="97775"/>
    <n v="97.775000000000006"/>
    <n v="20824"/>
    <n v="20.824000000000002"/>
  </r>
  <r>
    <x v="1"/>
    <x v="0"/>
    <x v="1"/>
    <n v="66541"/>
    <n v="66.540999999999997"/>
    <n v="20127"/>
    <n v="20.126999999999999"/>
  </r>
  <r>
    <x v="1"/>
    <x v="0"/>
    <x v="1"/>
    <n v="68765"/>
    <n v="68.765000000000001"/>
    <n v="22956"/>
    <n v="22.956"/>
  </r>
  <r>
    <x v="1"/>
    <x v="0"/>
    <x v="1"/>
    <n v="73215"/>
    <n v="73.215000000000003"/>
    <n v="27528"/>
    <n v="27.527999999999999"/>
  </r>
  <r>
    <x v="1"/>
    <x v="0"/>
    <x v="2"/>
    <n v="85639"/>
    <n v="85.638999999999996"/>
    <n v="36917"/>
    <n v="36.917000000000002"/>
  </r>
  <r>
    <x v="1"/>
    <x v="0"/>
    <x v="2"/>
    <n v="77286"/>
    <n v="77.286000000000001"/>
    <n v="28941"/>
    <n v="28.940999999999999"/>
  </r>
  <r>
    <x v="1"/>
    <x v="0"/>
    <x v="2"/>
    <n v="73490"/>
    <n v="73.489999999999995"/>
    <n v="27134"/>
    <n v="27.134"/>
  </r>
  <r>
    <x v="1"/>
    <x v="1"/>
    <x v="0"/>
    <n v="103747"/>
    <n v="103.747"/>
    <n v="24928"/>
    <n v="24.928000000000001"/>
  </r>
  <r>
    <x v="1"/>
    <x v="1"/>
    <x v="0"/>
    <n v="100669"/>
    <n v="100.669"/>
    <n v="22675"/>
    <n v="22.675000000000001"/>
  </r>
  <r>
    <x v="1"/>
    <x v="1"/>
    <x v="0"/>
    <n v="97272"/>
    <n v="97.272000000000006"/>
    <n v="22493"/>
    <n v="22.492999999999999"/>
  </r>
  <r>
    <x v="1"/>
    <x v="1"/>
    <x v="1"/>
    <n v="71276"/>
    <n v="71.275999999999996"/>
    <n v="27689"/>
    <n v="27.689"/>
  </r>
  <r>
    <x v="1"/>
    <x v="1"/>
    <x v="1"/>
    <n v="63525"/>
    <n v="63.524999999999999"/>
    <n v="22231"/>
    <n v="22.231000000000002"/>
  </r>
  <r>
    <x v="1"/>
    <x v="1"/>
    <x v="1"/>
    <n v="72723"/>
    <n v="72.722999999999999"/>
    <n v="27216"/>
    <n v="27.216000000000001"/>
  </r>
  <r>
    <x v="1"/>
    <x v="1"/>
    <x v="2"/>
    <n v="72561"/>
    <n v="72.561000000000007"/>
    <n v="29667"/>
    <n v="29.667000000000002"/>
  </r>
  <r>
    <x v="1"/>
    <x v="1"/>
    <x v="2"/>
    <n v="77207"/>
    <n v="77.206999999999994"/>
    <n v="33892"/>
    <n v="33.892000000000003"/>
  </r>
  <r>
    <x v="1"/>
    <x v="1"/>
    <x v="2"/>
    <n v="76747"/>
    <n v="76.747"/>
    <n v="29151"/>
    <n v="29.151"/>
  </r>
  <r>
    <x v="1"/>
    <x v="2"/>
    <x v="0"/>
    <n v="115239"/>
    <n v="115.239"/>
    <n v="33574"/>
    <n v="33.573999999999998"/>
  </r>
  <r>
    <x v="1"/>
    <x v="2"/>
    <x v="0"/>
    <n v="105377"/>
    <n v="105.377"/>
    <n v="33740"/>
    <n v="33.74"/>
  </r>
  <r>
    <x v="1"/>
    <x v="2"/>
    <x v="0"/>
    <n v="112260"/>
    <n v="112.26"/>
    <n v="35796"/>
    <n v="35.795999999999999"/>
  </r>
  <r>
    <x v="1"/>
    <x v="2"/>
    <x v="1"/>
    <n v="77131"/>
    <n v="77.131"/>
    <n v="34914"/>
    <n v="34.914000000000001"/>
  </r>
  <r>
    <x v="1"/>
    <x v="2"/>
    <x v="1"/>
    <n v="76535"/>
    <n v="76.534999999999997"/>
    <n v="32557"/>
    <n v="32.557000000000002"/>
  </r>
  <r>
    <x v="1"/>
    <x v="2"/>
    <x v="1"/>
    <n v="81445"/>
    <n v="81.444999999999993"/>
    <n v="32995"/>
    <n v="32.994999999999997"/>
  </r>
  <r>
    <x v="1"/>
    <x v="2"/>
    <x v="2"/>
    <n v="87573"/>
    <n v="87.572999999999993"/>
    <n v="42290"/>
    <n v="42.29"/>
  </r>
  <r>
    <x v="1"/>
    <x v="2"/>
    <x v="2"/>
    <n v="90561"/>
    <n v="90.561000000000007"/>
    <n v="41427"/>
    <n v="41.427"/>
  </r>
  <r>
    <x v="1"/>
    <x v="2"/>
    <x v="2"/>
    <n v="96354"/>
    <n v="96.353999999999999"/>
    <n v="44066"/>
    <n v="44.066000000000003"/>
  </r>
  <r>
    <x v="1"/>
    <x v="3"/>
    <x v="0"/>
    <n v="124838"/>
    <n v="124.83799999999999"/>
    <n v="48119"/>
    <n v="48.119"/>
  </r>
  <r>
    <x v="1"/>
    <x v="3"/>
    <x v="0"/>
    <n v="128042"/>
    <n v="128.042"/>
    <n v="48388"/>
    <n v="48.387999999999998"/>
  </r>
  <r>
    <x v="1"/>
    <x v="3"/>
    <x v="0"/>
    <n v="125353"/>
    <n v="125.35299999999999"/>
    <n v="48428"/>
    <n v="48.427999999999997"/>
  </r>
  <r>
    <x v="1"/>
    <x v="3"/>
    <x v="1"/>
    <n v="94195"/>
    <n v="94.194999999999993"/>
    <n v="48371"/>
    <n v="48.371000000000002"/>
  </r>
  <r>
    <x v="1"/>
    <x v="3"/>
    <x v="1"/>
    <n v="90278"/>
    <n v="90.278000000000006"/>
    <n v="47706"/>
    <n v="47.706000000000003"/>
  </r>
  <r>
    <x v="1"/>
    <x v="3"/>
    <x v="1"/>
    <n v="88850"/>
    <n v="88.85"/>
    <n v="47250"/>
    <n v="47.25"/>
  </r>
  <r>
    <x v="1"/>
    <x v="3"/>
    <x v="2"/>
    <n v="103533"/>
    <n v="103.533"/>
    <n v="55701"/>
    <n v="55.701000000000001"/>
  </r>
  <r>
    <x v="1"/>
    <x v="3"/>
    <x v="2"/>
    <n v="96685"/>
    <n v="96.685000000000002"/>
    <n v="49535"/>
    <n v="49.534999999999997"/>
  </r>
  <r>
    <x v="1"/>
    <x v="3"/>
    <x v="2"/>
    <n v="105020"/>
    <n v="105.02"/>
    <n v="52794"/>
    <n v="52.793999999999997"/>
  </r>
  <r>
    <x v="1"/>
    <x v="4"/>
    <x v="0"/>
    <n v="143826"/>
    <n v="143.82599999999999"/>
    <n v="58208"/>
    <n v="58.207999999999998"/>
  </r>
  <r>
    <x v="1"/>
    <x v="4"/>
    <x v="0"/>
    <n v="146396"/>
    <n v="146.39599999999999"/>
    <n v="60950"/>
    <n v="60.95"/>
  </r>
  <r>
    <x v="1"/>
    <x v="4"/>
    <x v="0"/>
    <n v="144900"/>
    <n v="144.9"/>
    <n v="61864"/>
    <n v="61.863999999999997"/>
  </r>
  <r>
    <x v="1"/>
    <x v="4"/>
    <x v="1"/>
    <n v="108285"/>
    <n v="108.285"/>
    <n v="58326"/>
    <n v="58.326000000000001"/>
  </r>
  <r>
    <x v="1"/>
    <x v="4"/>
    <x v="1"/>
    <n v="101179"/>
    <n v="101.179"/>
    <n v="58322"/>
    <n v="58.322000000000003"/>
  </r>
  <r>
    <x v="1"/>
    <x v="4"/>
    <x v="1"/>
    <n v="101494"/>
    <n v="101.494"/>
    <n v="57890"/>
    <n v="57.89"/>
  </r>
  <r>
    <x v="1"/>
    <x v="4"/>
    <x v="2"/>
    <n v="114552"/>
    <n v="114.55200000000001"/>
    <n v="64393"/>
    <n v="64.393000000000001"/>
  </r>
  <r>
    <x v="1"/>
    <x v="4"/>
    <x v="2"/>
    <n v="111894"/>
    <n v="111.89400000000001"/>
    <n v="64748"/>
    <n v="64.748000000000005"/>
  </r>
  <r>
    <x v="1"/>
    <x v="4"/>
    <x v="2"/>
    <n v="112843"/>
    <n v="112.843"/>
    <n v="63412"/>
    <n v="63.411999999999999"/>
  </r>
  <r>
    <x v="1"/>
    <x v="5"/>
    <x v="0"/>
    <n v="132328"/>
    <n v="132.328"/>
    <n v="55152"/>
    <n v="55.152000000000001"/>
  </r>
  <r>
    <x v="1"/>
    <x v="5"/>
    <x v="0"/>
    <n v="123362"/>
    <n v="123.36199999999999"/>
    <n v="53836"/>
    <n v="53.835999999999999"/>
  </r>
  <r>
    <x v="1"/>
    <x v="5"/>
    <x v="0"/>
    <n v="135531"/>
    <n v="135.53100000000001"/>
    <n v="53885"/>
    <n v="53.884999999999998"/>
  </r>
  <r>
    <x v="1"/>
    <x v="5"/>
    <x v="1"/>
    <n v="100848"/>
    <n v="100.848"/>
    <n v="54541"/>
    <n v="54.540999999999997"/>
  </r>
  <r>
    <x v="1"/>
    <x v="5"/>
    <x v="1"/>
    <n v="97501"/>
    <n v="97.501000000000005"/>
    <n v="52760"/>
    <n v="52.76"/>
  </r>
  <r>
    <x v="1"/>
    <x v="5"/>
    <x v="1"/>
    <n v="101817"/>
    <n v="101.81699999999999"/>
    <n v="53897"/>
    <n v="53.896999999999998"/>
  </r>
  <r>
    <x v="1"/>
    <x v="5"/>
    <x v="2"/>
    <n v="99347"/>
    <n v="99.346999999999994"/>
    <n v="57290"/>
    <n v="57.29"/>
  </r>
  <r>
    <x v="1"/>
    <x v="5"/>
    <x v="2"/>
    <n v="103361"/>
    <n v="103.361"/>
    <n v="54825"/>
    <n v="54.825000000000003"/>
  </r>
  <r>
    <x v="1"/>
    <x v="5"/>
    <x v="2"/>
    <n v="102321"/>
    <n v="102.321"/>
    <n v="56085"/>
    <n v="56.085000000000001"/>
  </r>
  <r>
    <x v="2"/>
    <x v="0"/>
    <x v="1"/>
    <m/>
    <m/>
    <n v="17741"/>
    <n v="17.741"/>
  </r>
  <r>
    <x v="2"/>
    <x v="0"/>
    <x v="1"/>
    <m/>
    <m/>
    <n v="19257"/>
    <n v="19.257000000000001"/>
  </r>
  <r>
    <x v="2"/>
    <x v="0"/>
    <x v="1"/>
    <m/>
    <m/>
    <n v="17379"/>
    <n v="17.379000000000001"/>
  </r>
  <r>
    <x v="2"/>
    <x v="1"/>
    <x v="1"/>
    <m/>
    <m/>
    <n v="16971"/>
    <n v="16.971"/>
  </r>
  <r>
    <x v="2"/>
    <x v="1"/>
    <x v="1"/>
    <m/>
    <m/>
    <n v="16378"/>
    <n v="16.378"/>
  </r>
  <r>
    <x v="2"/>
    <x v="1"/>
    <x v="1"/>
    <m/>
    <m/>
    <n v="16208"/>
    <n v="16.207999999999998"/>
  </r>
  <r>
    <x v="2"/>
    <x v="2"/>
    <x v="1"/>
    <m/>
    <m/>
    <n v="14626"/>
    <n v="14.625999999999999"/>
  </r>
  <r>
    <x v="2"/>
    <x v="2"/>
    <x v="1"/>
    <m/>
    <m/>
    <n v="14982"/>
    <n v="14.981999999999999"/>
  </r>
  <r>
    <x v="2"/>
    <x v="2"/>
    <x v="1"/>
    <m/>
    <m/>
    <n v="16157"/>
    <n v="16.157"/>
  </r>
  <r>
    <x v="2"/>
    <x v="3"/>
    <x v="1"/>
    <m/>
    <m/>
    <n v="14292"/>
    <n v="14.292"/>
  </r>
  <r>
    <x v="2"/>
    <x v="3"/>
    <x v="1"/>
    <m/>
    <m/>
    <n v="15855"/>
    <n v="15.855"/>
  </r>
  <r>
    <x v="2"/>
    <x v="3"/>
    <x v="1"/>
    <m/>
    <m/>
    <n v="13926"/>
    <n v="13.926"/>
  </r>
  <r>
    <x v="2"/>
    <x v="4"/>
    <x v="1"/>
    <m/>
    <m/>
    <n v="13838"/>
    <n v="13.837999999999999"/>
  </r>
  <r>
    <x v="2"/>
    <x v="4"/>
    <x v="1"/>
    <m/>
    <m/>
    <n v="14207"/>
    <n v="14.207000000000001"/>
  </r>
  <r>
    <x v="2"/>
    <x v="4"/>
    <x v="1"/>
    <m/>
    <m/>
    <n v="13755"/>
    <n v="13.755000000000001"/>
  </r>
  <r>
    <x v="2"/>
    <x v="5"/>
    <x v="1"/>
    <m/>
    <m/>
    <n v="14273"/>
    <n v="14.273"/>
  </r>
  <r>
    <x v="2"/>
    <x v="5"/>
    <x v="1"/>
    <m/>
    <m/>
    <n v="14569"/>
    <n v="14.569000000000001"/>
  </r>
  <r>
    <x v="2"/>
    <x v="5"/>
    <x v="1"/>
    <m/>
    <m/>
    <n v="14216"/>
    <n v="14.215999999999999"/>
  </r>
  <r>
    <x v="3"/>
    <x v="6"/>
    <x v="3"/>
    <m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70">
  <r>
    <x v="0"/>
    <x v="0"/>
    <x v="0"/>
    <n v="88039"/>
    <n v="88.039000000000001"/>
  </r>
  <r>
    <x v="0"/>
    <x v="0"/>
    <x v="0"/>
    <n v="91351"/>
    <n v="91.350999999999999"/>
  </r>
  <r>
    <x v="0"/>
    <x v="0"/>
    <x v="0"/>
    <n v="90029"/>
    <n v="90.028999999999996"/>
  </r>
  <r>
    <x v="0"/>
    <x v="0"/>
    <x v="1"/>
    <n v="115075"/>
    <n v="115.075"/>
  </r>
  <r>
    <x v="0"/>
    <x v="0"/>
    <x v="1"/>
    <n v="103742"/>
    <n v="103.742"/>
  </r>
  <r>
    <x v="0"/>
    <x v="0"/>
    <x v="1"/>
    <n v="106439"/>
    <n v="106.43899999999999"/>
  </r>
  <r>
    <x v="0"/>
    <x v="1"/>
    <x v="0"/>
    <n v="68033"/>
    <n v="68.033000000000001"/>
  </r>
  <r>
    <x v="0"/>
    <x v="1"/>
    <x v="0"/>
    <n v="67940"/>
    <n v="67.94"/>
  </r>
  <r>
    <x v="0"/>
    <x v="1"/>
    <x v="0"/>
    <n v="66250"/>
    <n v="66.25"/>
  </r>
  <r>
    <x v="0"/>
    <x v="1"/>
    <x v="1"/>
    <n v="89212"/>
    <n v="89.212000000000003"/>
  </r>
  <r>
    <x v="0"/>
    <x v="1"/>
    <x v="1"/>
    <n v="63864"/>
    <n v="63.863999999999997"/>
  </r>
  <r>
    <x v="0"/>
    <x v="1"/>
    <x v="1"/>
    <n v="62704"/>
    <n v="62.704000000000001"/>
  </r>
  <r>
    <x v="0"/>
    <x v="2"/>
    <x v="0"/>
    <n v="46920"/>
    <n v="46.92"/>
  </r>
  <r>
    <x v="0"/>
    <x v="2"/>
    <x v="0"/>
    <n v="49072"/>
    <n v="49.072000000000003"/>
  </r>
  <r>
    <x v="0"/>
    <x v="2"/>
    <x v="0"/>
    <n v="48250"/>
    <n v="48.25"/>
  </r>
  <r>
    <x v="0"/>
    <x v="2"/>
    <x v="1"/>
    <n v="62204"/>
    <n v="62.204000000000001"/>
  </r>
  <r>
    <x v="0"/>
    <x v="2"/>
    <x v="1"/>
    <n v="47858"/>
    <n v="47.857999999999997"/>
  </r>
  <r>
    <x v="0"/>
    <x v="2"/>
    <x v="1"/>
    <n v="48798"/>
    <n v="48.798000000000002"/>
  </r>
  <r>
    <x v="0"/>
    <x v="3"/>
    <x v="0"/>
    <n v="41033"/>
    <n v="41.033000000000001"/>
  </r>
  <r>
    <x v="0"/>
    <x v="3"/>
    <x v="0"/>
    <n v="39566"/>
    <n v="39.566000000000003"/>
  </r>
  <r>
    <x v="0"/>
    <x v="3"/>
    <x v="0"/>
    <n v="54075"/>
    <n v="54.075000000000003"/>
  </r>
  <r>
    <x v="0"/>
    <x v="3"/>
    <x v="1"/>
    <n v="56132"/>
    <n v="56.131999999999998"/>
  </r>
  <r>
    <x v="0"/>
    <x v="3"/>
    <x v="1"/>
    <n v="40531"/>
    <n v="40.530999999999999"/>
  </r>
  <r>
    <x v="0"/>
    <x v="3"/>
    <x v="1"/>
    <n v="65622"/>
    <n v="65.622"/>
  </r>
  <r>
    <x v="0"/>
    <x v="4"/>
    <x v="0"/>
    <n v="36110"/>
    <n v="36.11"/>
  </r>
  <r>
    <x v="0"/>
    <x v="4"/>
    <x v="0"/>
    <n v="33293"/>
    <n v="33.292999999999999"/>
  </r>
  <r>
    <x v="0"/>
    <x v="4"/>
    <x v="0"/>
    <n v="47685"/>
    <n v="47.685000000000002"/>
  </r>
  <r>
    <x v="0"/>
    <x v="4"/>
    <x v="1"/>
    <n v="51397"/>
    <n v="51.396999999999998"/>
  </r>
  <r>
    <x v="0"/>
    <x v="4"/>
    <x v="1"/>
    <n v="36197"/>
    <n v="36.197000000000003"/>
  </r>
  <r>
    <x v="0"/>
    <x v="4"/>
    <x v="1"/>
    <n v="34619"/>
    <n v="34.619"/>
  </r>
  <r>
    <x v="0"/>
    <x v="5"/>
    <x v="0"/>
    <n v="37158"/>
    <n v="37.158000000000001"/>
  </r>
  <r>
    <x v="0"/>
    <x v="5"/>
    <x v="0"/>
    <n v="34748"/>
    <n v="34.747999999999998"/>
  </r>
  <r>
    <x v="0"/>
    <x v="5"/>
    <x v="0"/>
    <n v="34904"/>
    <n v="34.904000000000003"/>
  </r>
  <r>
    <x v="1"/>
    <x v="0"/>
    <x v="1"/>
    <n v="1065346"/>
    <n v="1065.346"/>
  </r>
  <r>
    <x v="1"/>
    <x v="0"/>
    <x v="1"/>
    <n v="1052748"/>
    <n v="1052.748"/>
  </r>
  <r>
    <x v="1"/>
    <x v="0"/>
    <x v="1"/>
    <n v="1053321"/>
    <n v="1053.3209999999999"/>
  </r>
  <r>
    <x v="1"/>
    <x v="1"/>
    <x v="1"/>
    <n v="1047906"/>
    <n v="1047.9059999999999"/>
  </r>
  <r>
    <x v="1"/>
    <x v="1"/>
    <x v="1"/>
    <n v="1037654"/>
    <n v="1037.654"/>
  </r>
  <r>
    <x v="1"/>
    <x v="1"/>
    <x v="1"/>
    <n v="1040031"/>
    <n v="1040.0309999999999"/>
  </r>
  <r>
    <x v="1"/>
    <x v="2"/>
    <x v="1"/>
    <n v="1029865"/>
    <n v="1029.865"/>
  </r>
  <r>
    <x v="1"/>
    <x v="2"/>
    <x v="1"/>
    <n v="1011776"/>
    <n v="1011.776"/>
  </r>
  <r>
    <x v="1"/>
    <x v="2"/>
    <x v="1"/>
    <n v="1032867"/>
    <n v="1032.867"/>
  </r>
  <r>
    <x v="1"/>
    <x v="3"/>
    <x v="1"/>
    <n v="1101491"/>
    <n v="1101.491"/>
  </r>
  <r>
    <x v="1"/>
    <x v="3"/>
    <x v="1"/>
    <n v="1095679"/>
    <n v="1095.6790000000001"/>
  </r>
  <r>
    <x v="1"/>
    <x v="3"/>
    <x v="1"/>
    <n v="1074327"/>
    <n v="1074.327"/>
  </r>
  <r>
    <x v="1"/>
    <x v="4"/>
    <x v="1"/>
    <m/>
    <m/>
  </r>
  <r>
    <x v="1"/>
    <x v="4"/>
    <x v="1"/>
    <m/>
    <m/>
  </r>
  <r>
    <x v="1"/>
    <x v="4"/>
    <x v="1"/>
    <m/>
    <m/>
  </r>
  <r>
    <x v="1"/>
    <x v="5"/>
    <x v="1"/>
    <m/>
    <m/>
  </r>
  <r>
    <x v="1"/>
    <x v="5"/>
    <x v="1"/>
    <m/>
    <m/>
  </r>
  <r>
    <x v="1"/>
    <x v="5"/>
    <x v="1"/>
    <m/>
    <m/>
  </r>
  <r>
    <x v="2"/>
    <x v="0"/>
    <x v="1"/>
    <m/>
    <m/>
  </r>
  <r>
    <x v="2"/>
    <x v="0"/>
    <x v="1"/>
    <m/>
    <m/>
  </r>
  <r>
    <x v="2"/>
    <x v="0"/>
    <x v="1"/>
    <m/>
    <m/>
  </r>
  <r>
    <x v="2"/>
    <x v="1"/>
    <x v="1"/>
    <m/>
    <m/>
  </r>
  <r>
    <x v="2"/>
    <x v="1"/>
    <x v="1"/>
    <m/>
    <m/>
  </r>
  <r>
    <x v="2"/>
    <x v="1"/>
    <x v="1"/>
    <m/>
    <m/>
  </r>
  <r>
    <x v="2"/>
    <x v="2"/>
    <x v="1"/>
    <m/>
    <m/>
  </r>
  <r>
    <x v="2"/>
    <x v="2"/>
    <x v="1"/>
    <m/>
    <m/>
  </r>
  <r>
    <x v="2"/>
    <x v="2"/>
    <x v="1"/>
    <m/>
    <m/>
  </r>
  <r>
    <x v="2"/>
    <x v="3"/>
    <x v="1"/>
    <m/>
    <m/>
  </r>
  <r>
    <x v="2"/>
    <x v="3"/>
    <x v="1"/>
    <m/>
    <m/>
  </r>
  <r>
    <x v="2"/>
    <x v="3"/>
    <x v="1"/>
    <m/>
    <m/>
  </r>
  <r>
    <x v="2"/>
    <x v="4"/>
    <x v="1"/>
    <m/>
    <m/>
  </r>
  <r>
    <x v="2"/>
    <x v="4"/>
    <x v="1"/>
    <m/>
    <m/>
  </r>
  <r>
    <x v="2"/>
    <x v="4"/>
    <x v="1"/>
    <m/>
    <m/>
  </r>
  <r>
    <x v="2"/>
    <x v="5"/>
    <x v="1"/>
    <m/>
    <m/>
  </r>
  <r>
    <x v="2"/>
    <x v="5"/>
    <x v="1"/>
    <m/>
    <m/>
  </r>
  <r>
    <x v="2"/>
    <x v="5"/>
    <x v="1"/>
    <m/>
    <m/>
  </r>
  <r>
    <x v="3"/>
    <x v="6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PivotTable1" cacheId="55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4:I12" firstHeaderRow="2" firstDataRow="2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 defaultSubtota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untime seconds" fld="5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2" cacheId="6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I3:P14" firstHeaderRow="1" firstDataRow="2" firstDataCol="1"/>
  <pivotFields count="7"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dataField="1" showAll="0"/>
    <pivotField showAll="0"/>
    <pivotField showAll="0"/>
  </pivotFields>
  <rowFields count="2">
    <field x="0"/>
    <field x="2"/>
  </rowFields>
  <rowItems count="10">
    <i>
      <x/>
    </i>
    <i r="1">
      <x/>
    </i>
    <i r="1">
      <x v="2"/>
    </i>
    <i>
      <x v="1"/>
    </i>
    <i r="1">
      <x/>
    </i>
    <i r="1">
      <x v="1"/>
    </i>
    <i r="1">
      <x v="2"/>
    </i>
    <i>
      <x v="3"/>
    </i>
    <i r="1">
      <x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Runtime seconds" fld="4" subtotal="average" baseField="0" baseItem="0"/>
  </dataFields>
  <formats count="4">
    <format dxfId="24">
      <pivotArea collapsedLevelsAreSubtotals="1" fieldPosition="0">
        <references count="2">
          <reference field="0" count="1">
            <x v="0"/>
          </reference>
          <reference field="1" count="0" selected="0"/>
        </references>
      </pivotArea>
    </format>
    <format dxfId="23">
      <pivotArea collapsedLevelsAreSubtotals="1" fieldPosition="0">
        <references count="3">
          <reference field="0" count="1" selected="0">
            <x v="0"/>
          </reference>
          <reference field="1" count="0" selected="0"/>
          <reference field="2" count="2">
            <x v="0"/>
            <x v="2"/>
          </reference>
        </references>
      </pivotArea>
    </format>
    <format dxfId="22">
      <pivotArea collapsedLevelsAreSubtotals="1" fieldPosition="0">
        <references count="2">
          <reference field="0" count="1">
            <x v="1"/>
          </reference>
          <reference field="1" count="0" selected="0"/>
        </references>
      </pivotArea>
    </format>
    <format dxfId="21">
      <pivotArea collapsedLevelsAreSubtotals="1" fieldPosition="0">
        <references count="3">
          <reference field="0" count="1" selected="0">
            <x v="1"/>
          </reference>
          <reference field="1" count="0" selected="0"/>
          <reference field="2" count="3">
            <x v="0"/>
            <x v="1"/>
            <x v="2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3" cacheId="60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I3:O20" firstHeaderRow="1" firstDataRow="2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7">
        <item x="4"/>
        <item x="3"/>
        <item x="2"/>
        <item x="1"/>
        <item x="0"/>
        <item h="1" x="5"/>
        <item t="default"/>
      </items>
    </pivotField>
    <pivotField axis="axisRow" showAll="0">
      <items count="7">
        <item x="2"/>
        <item x="1"/>
        <item x="4"/>
        <item x="3"/>
        <item x="0"/>
        <item x="5"/>
        <item t="default"/>
      </items>
    </pivotField>
    <pivotField showAll="0"/>
    <pivotField showAll="0"/>
    <pivotField showAll="0"/>
    <pivotField dataField="1" showAll="0"/>
  </pivotFields>
  <rowFields count="2">
    <field x="0"/>
    <field x="2"/>
  </rowFields>
  <rowItems count="16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Intersect time sec" fld="6" subtotal="average" baseField="0" baseItem="0"/>
  </dataFields>
  <formats count="15">
    <format dxfId="52">
      <pivotArea collapsedLevelsAreSubtotals="1" fieldPosition="0">
        <references count="3">
          <reference field="0" count="1" selected="0">
            <x v="0"/>
          </reference>
          <reference field="1" count="0" selected="0"/>
          <reference field="2" count="5">
            <x v="0"/>
            <x v="1"/>
            <x v="2"/>
            <x v="3"/>
            <x v="4"/>
          </reference>
        </references>
      </pivotArea>
    </format>
    <format dxfId="51">
      <pivotArea collapsedLevelsAreSubtotals="1" fieldPosition="0">
        <references count="2">
          <reference field="0" count="1">
            <x v="1"/>
          </reference>
          <reference field="1" count="0" selected="0"/>
        </references>
      </pivotArea>
    </format>
    <format dxfId="50">
      <pivotArea collapsedLevelsAreSubtotals="1" fieldPosition="0">
        <references count="3">
          <reference field="0" count="1" selected="0">
            <x v="1"/>
          </reference>
          <reference field="1" count="0" selected="0"/>
          <reference field="2" count="2">
            <x v="1"/>
            <x v="4"/>
          </reference>
        </references>
      </pivotArea>
    </format>
    <format dxfId="49">
      <pivotArea collapsedLevelsAreSubtotals="1" fieldPosition="0">
        <references count="2">
          <reference field="0" count="1">
            <x v="2"/>
          </reference>
          <reference field="1" count="0" selected="0"/>
        </references>
      </pivotArea>
    </format>
    <format dxfId="48">
      <pivotArea collapsedLevelsAreSubtotals="1" fieldPosition="0">
        <references count="3">
          <reference field="0" count="1" selected="0">
            <x v="2"/>
          </reference>
          <reference field="1" count="0" selected="0"/>
          <reference field="2" count="4">
            <x v="1"/>
            <x v="2"/>
            <x v="3"/>
            <x v="4"/>
          </reference>
        </references>
      </pivotArea>
    </format>
    <format dxfId="47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46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45">
      <pivotArea collapsedLevelsAreSubtotals="1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>
            <x v="1"/>
          </reference>
        </references>
      </pivotArea>
    </format>
    <format dxfId="44">
      <pivotArea collapsedLevelsAreSubtotals="1" fieldPosition="0">
        <references count="3">
          <reference field="0" count="1" selected="0">
            <x v="0"/>
          </reference>
          <reference field="1" count="1" selected="0">
            <x v="3"/>
          </reference>
          <reference field="2" count="1">
            <x v="1"/>
          </reference>
        </references>
      </pivotArea>
    </format>
    <format dxfId="43">
      <pivotArea collapsedLevelsAreSubtotals="1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2" count="1">
            <x v="0"/>
          </reference>
        </references>
      </pivotArea>
    </format>
    <format dxfId="37">
      <pivotArea collapsedLevelsAreSubtotals="1" fieldPosition="0">
        <references count="3">
          <reference field="0" count="1" selected="0">
            <x v="1"/>
          </reference>
          <reference field="1" count="0" selected="0"/>
          <reference field="2" count="1">
            <x v="1"/>
          </reference>
        </references>
      </pivotArea>
    </format>
    <format dxfId="36">
      <pivotArea collapsedLevelsAreSubtotals="1" fieldPosition="0">
        <references count="3">
          <reference field="0" count="1" selected="0">
            <x v="2"/>
          </reference>
          <reference field="1" count="0" selected="0"/>
          <reference field="2" count="1">
            <x v="4"/>
          </reference>
        </references>
      </pivotArea>
    </format>
    <format dxfId="14">
      <pivotArea collapsedLevelsAreSubtotals="1" fieldPosition="0">
        <references count="3">
          <reference field="0" count="1" selected="0">
            <x v="2"/>
          </reference>
          <reference field="1" count="1" selected="0">
            <x v="3"/>
          </reference>
          <reference field="2" count="1">
            <x v="1"/>
          </reference>
        </references>
      </pivotArea>
    </format>
    <format dxfId="13">
      <pivotArea collapsedLevelsAreSubtotals="1" fieldPosition="0">
        <references count="3">
          <reference field="0" count="1" selected="0">
            <x v="2"/>
          </reference>
          <reference field="1" count="1" selected="0">
            <x v="3"/>
          </reference>
          <reference field="2" count="1">
            <x v="4"/>
          </reference>
        </references>
      </pivotArea>
    </format>
    <format dxfId="12">
      <pivotArea collapsedLevelsAreSubtotals="1" fieldPosition="0">
        <references count="3">
          <reference field="0" count="1" selected="0">
            <x v="2"/>
          </reference>
          <reference field="1" count="1" selected="0">
            <x v="3"/>
          </reference>
          <reference field="2" count="1">
            <x v="0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9" cacheId="57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J4:Q15" firstHeaderRow="1" firstDataRow="2" firstDataCol="1"/>
  <pivotFields count="7"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8">
        <item x="0"/>
        <item x="1"/>
        <item x="2"/>
        <item x="3"/>
        <item h="1" x="6"/>
        <item x="4"/>
        <item x="5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</pivotFields>
  <rowFields count="2">
    <field x="0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5"/>
    </i>
    <i>
      <x v="6"/>
    </i>
    <i t="grand">
      <x/>
    </i>
  </colItems>
  <dataFields count="1">
    <dataField name="Average of Pagerank sec" fld="6" subtotal="average" baseField="0" baseItem="0"/>
  </dataFields>
  <formats count="6">
    <format dxfId="35">
      <pivotArea collapsedLevelsAreSubtotals="1" fieldPosition="0">
        <references count="2">
          <reference field="0" count="1">
            <x v="0"/>
          </reference>
          <reference field="1" count="0" selected="0"/>
        </references>
      </pivotArea>
    </format>
    <format dxfId="34">
      <pivotArea collapsedLevelsAreSubtotals="1" fieldPosition="0">
        <references count="3">
          <reference field="0" count="1" selected="0">
            <x v="0"/>
          </reference>
          <reference field="1" count="0" selected="0"/>
          <reference field="2" count="2">
            <x v="0"/>
            <x v="1"/>
          </reference>
        </references>
      </pivotArea>
    </format>
    <format dxfId="33">
      <pivotArea collapsedLevelsAreSubtotals="1" fieldPosition="0">
        <references count="2">
          <reference field="0" count="1">
            <x v="1"/>
          </reference>
          <reference field="1" count="0" selected="0"/>
        </references>
      </pivotArea>
    </format>
    <format dxfId="32">
      <pivotArea collapsedLevelsAreSubtotals="1" fieldPosition="0">
        <references count="3">
          <reference field="0" count="1" selected="0">
            <x v="1"/>
          </reference>
          <reference field="1" count="0" selected="0"/>
          <reference field="2" count="2">
            <x v="0"/>
            <x v="1"/>
          </reference>
        </references>
      </pivotArea>
    </format>
    <format dxfId="31">
      <pivotArea collapsedLevelsAreSubtotals="1" fieldPosition="0">
        <references count="2">
          <reference field="0" count="1">
            <x v="3"/>
          </reference>
          <reference field="1" count="0" selected="0"/>
        </references>
      </pivotArea>
    </format>
    <format dxfId="30">
      <pivotArea collapsedLevelsAreSubtotals="1" fieldPosition="0">
        <references count="3">
          <reference field="0" count="1" selected="0">
            <x v="3"/>
          </reference>
          <reference field="1" count="0" selected="0"/>
          <reference field="2" count="2">
            <x v="0"/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20" cacheId="6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I3:V14" firstHeaderRow="1" firstDataRow="2" firstDataCol="1"/>
  <pivotFields count="7">
    <pivotField axis="axisRow" showAll="0">
      <items count="5">
        <item x="2"/>
        <item x="0"/>
        <item x="1"/>
        <item x="3"/>
        <item t="default"/>
      </items>
    </pivotField>
    <pivotField axis="axisCol" showAll="0" sortType="ascending">
      <items count="14">
        <item x="0"/>
        <item x="1"/>
        <item x="10"/>
        <item x="2"/>
        <item x="11"/>
        <item x="3"/>
        <item x="7"/>
        <item x="4"/>
        <item x="8"/>
        <item x="9"/>
        <item x="5"/>
        <item x="6"/>
        <item h="1" x="12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</pivotFields>
  <rowFields count="2">
    <field x="0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of Pagerank sec" fld="6" subtotal="average" baseField="0" baseItem="0"/>
  </dataFields>
  <formats count="7">
    <format dxfId="29">
      <pivotArea collapsedLevelsAreSubtotals="1" fieldPosition="0">
        <references count="2">
          <reference field="0" count="1">
            <x v="3"/>
          </reference>
          <reference field="1" count="6" selected="0">
            <x v="0"/>
            <x v="1"/>
            <x v="3"/>
            <x v="5"/>
            <x v="7"/>
            <x v="10"/>
          </reference>
        </references>
      </pivotArea>
    </format>
    <format dxfId="11">
      <pivotArea collapsedLevelsAreSubtotals="1" fieldPosition="0">
        <references count="2">
          <reference field="0" count="1">
            <x v="0"/>
          </reference>
          <reference field="1" count="0" selected="0"/>
        </references>
      </pivotArea>
    </format>
    <format dxfId="10">
      <pivotArea collapsedLevelsAreSubtotals="1" fieldPosition="0">
        <references count="3">
          <reference field="0" count="1" selected="0">
            <x v="0"/>
          </reference>
          <reference field="1" count="0" selected="0"/>
          <reference field="2" count="2">
            <x v="0"/>
            <x v="1"/>
          </reference>
        </references>
      </pivotArea>
    </format>
    <format dxfId="9">
      <pivotArea collapsedLevelsAreSubtotals="1" fieldPosition="0">
        <references count="2">
          <reference field="0" count="1">
            <x v="1"/>
          </reference>
          <reference field="1" count="0" selected="0"/>
        </references>
      </pivotArea>
    </format>
    <format dxfId="8">
      <pivotArea collapsedLevelsAreSubtotals="1" fieldPosition="0">
        <references count="3">
          <reference field="0" count="1" selected="0">
            <x v="1"/>
          </reference>
          <reference field="1" count="0" selected="0"/>
          <reference field="2" count="2">
            <x v="0"/>
            <x v="1"/>
          </reference>
        </references>
      </pivotArea>
    </format>
    <format dxfId="7">
      <pivotArea collapsedLevelsAreSubtotals="1" fieldPosition="0">
        <references count="2">
          <reference field="0" count="1">
            <x v="2"/>
          </reference>
          <reference field="1" count="0" selected="0"/>
        </references>
      </pivotArea>
    </format>
    <format dxfId="6">
      <pivotArea collapsedLevelsAreSubtotals="1" fieldPosition="0">
        <references count="3">
          <reference field="0" count="1" selected="0">
            <x v="2"/>
          </reference>
          <reference field="1" count="0" selected="0"/>
          <reference field="2" count="2">
            <x v="0"/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21" cacheId="58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3:L11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0"/>
        <item x="1"/>
        <item x="2"/>
        <item x="3"/>
        <item h="1" x="4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dataField="1" showAll="0"/>
  </pivotFields>
  <rowFields count="2">
    <field x="0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Runtime seconds" fld="4" subtotal="average" baseField="0" baseItem="0"/>
  </dataFields>
  <formats count="4">
    <format dxfId="28">
      <pivotArea collapsedLevelsAreSubtotals="1" fieldPosition="0">
        <references count="2">
          <reference field="0" count="1">
            <x v="0"/>
          </reference>
          <reference field="1" count="0" selected="0"/>
        </references>
      </pivotArea>
    </format>
    <format dxfId="27">
      <pivotArea collapsedLevelsAreSubtotals="1" fieldPosition="0">
        <references count="3">
          <reference field="0" count="1" selected="0">
            <x v="0"/>
          </reference>
          <reference field="1" count="0" selected="0"/>
          <reference field="2" count="2">
            <x v="0"/>
            <x v="1"/>
          </reference>
        </references>
      </pivotArea>
    </format>
    <format dxfId="26">
      <pivotArea collapsedLevelsAreSubtotals="1" fieldPosition="0">
        <references count="2">
          <reference field="0" count="1">
            <x v="1"/>
          </reference>
          <reference field="1" count="0" selected="0"/>
        </references>
      </pivotArea>
    </format>
    <format dxfId="25">
      <pivotArea collapsedLevelsAreSubtotals="1" fieldPosition="0">
        <references count="3">
          <reference field="0" count="1" selected="0">
            <x v="1"/>
          </reference>
          <reference field="1" count="0" selected="0"/>
          <reference field="2" count="2">
            <x v="0"/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5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18:S25" firstHeaderRow="1" firstDataRow="2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showAll="0" defaultSubtota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tdDev of Runtime seconds" fld="5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5" cacheId="56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J58:P75" firstHeaderRow="1" firstDataRow="2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7">
        <item x="2"/>
        <item x="1"/>
        <item x="4"/>
        <item x="3"/>
        <item x="0"/>
        <item x="5"/>
        <item t="default"/>
      </items>
    </pivotField>
    <pivotField showAll="0"/>
    <pivotField showAll="0"/>
    <pivotField showAll="0"/>
    <pivotField dataField="1" showAll="0"/>
  </pivotFields>
  <rowFields count="2">
    <field x="0"/>
    <field x="3"/>
  </rowFields>
  <rowItems count="16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tdDev of Agg Time sec" fld="7" subtotal="stdDev" baseField="0" baseItem="0"/>
  </dataFields>
  <formats count="5">
    <format dxfId="38">
      <pivotArea collapsedLevelsAreSubtotals="1" fieldPosition="0">
        <references count="3">
          <reference field="0" count="1" selected="0">
            <x v="0"/>
          </reference>
          <reference field="2" count="0" selected="0"/>
          <reference field="3" count="5">
            <x v="0"/>
            <x v="1"/>
            <x v="2"/>
            <x v="3"/>
            <x v="4"/>
          </reference>
        </references>
      </pivotArea>
    </format>
    <format dxfId="39">
      <pivotArea collapsedLevelsAreSubtotals="1" fieldPosition="0">
        <references count="2">
          <reference field="0" count="1">
            <x v="1"/>
          </reference>
          <reference field="2" count="0" selected="0"/>
        </references>
      </pivotArea>
    </format>
    <format dxfId="40">
      <pivotArea collapsedLevelsAreSubtotals="1" fieldPosition="0">
        <references count="3">
          <reference field="0" count="1" selected="0">
            <x v="1"/>
          </reference>
          <reference field="2" count="0" selected="0"/>
          <reference field="3" count="2">
            <x v="1"/>
            <x v="4"/>
          </reference>
        </references>
      </pivotArea>
    </format>
    <format dxfId="41">
      <pivotArea collapsedLevelsAreSubtotals="1" fieldPosition="0">
        <references count="2">
          <reference field="0" count="1">
            <x v="2"/>
          </reference>
          <reference field="2" count="0" selected="0"/>
        </references>
      </pivotArea>
    </format>
    <format dxfId="42">
      <pivotArea collapsedLevelsAreSubtotals="1" fieldPosition="0">
        <references count="3">
          <reference field="0" count="1" selected="0">
            <x v="2"/>
          </reference>
          <reference field="2" count="0" selected="0"/>
          <reference field="3" count="4">
            <x v="1"/>
            <x v="2"/>
            <x v="3"/>
            <x v="4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56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J3:P20" firstHeaderRow="1" firstDataRow="2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7">
        <item x="2"/>
        <item x="1"/>
        <item x="4"/>
        <item x="3"/>
        <item x="0"/>
        <item x="5"/>
        <item t="default"/>
      </items>
    </pivotField>
    <pivotField showAll="0"/>
    <pivotField dataField="1" showAll="0"/>
    <pivotField showAll="0"/>
    <pivotField showAll="0"/>
  </pivotFields>
  <rowFields count="2">
    <field x="0"/>
    <field x="3"/>
  </rowFields>
  <rowItems count="16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Runtime seconds" fld="5" subtotal="average" baseField="0" baseItem="0"/>
  </dataFields>
  <formats count="6">
    <format dxfId="73">
      <pivotArea collapsedLevelsAreSubtotals="1" fieldPosition="0">
        <references count="3">
          <reference field="0" count="1" selected="0">
            <x v="0"/>
          </reference>
          <reference field="2" count="0" selected="0"/>
          <reference field="3" count="5">
            <x v="0"/>
            <x v="1"/>
            <x v="2"/>
            <x v="3"/>
            <x v="4"/>
          </reference>
        </references>
      </pivotArea>
    </format>
    <format dxfId="72">
      <pivotArea collapsedLevelsAreSubtotals="1" fieldPosition="0">
        <references count="2">
          <reference field="0" count="1">
            <x v="1"/>
          </reference>
          <reference field="2" count="0" selected="0"/>
        </references>
      </pivotArea>
    </format>
    <format dxfId="71">
      <pivotArea collapsedLevelsAreSubtotals="1" fieldPosition="0">
        <references count="3">
          <reference field="0" count="1" selected="0">
            <x v="1"/>
          </reference>
          <reference field="2" count="0" selected="0"/>
          <reference field="3" count="2">
            <x v="1"/>
            <x v="4"/>
          </reference>
        </references>
      </pivotArea>
    </format>
    <format dxfId="70">
      <pivotArea collapsedLevelsAreSubtotals="1" fieldPosition="0">
        <references count="2">
          <reference field="0" count="1">
            <x v="2"/>
          </reference>
          <reference field="2" count="0" selected="0"/>
        </references>
      </pivotArea>
    </format>
    <format dxfId="69">
      <pivotArea collapsedLevelsAreSubtotals="1" fieldPosition="0">
        <references count="3">
          <reference field="0" count="1" selected="0">
            <x v="2"/>
          </reference>
          <reference field="2" count="0" selected="0"/>
          <reference field="3" count="4">
            <x v="1"/>
            <x v="2"/>
            <x v="3"/>
            <x v="4"/>
          </reference>
        </references>
      </pivotArea>
    </format>
    <format dxfId="16">
      <pivotArea collapsedLevelsAreSubtotals="1" fieldPosition="0">
        <references count="3">
          <reference field="0" count="1" selected="0">
            <x v="2"/>
          </reference>
          <reference field="2" count="0" selected="0"/>
          <reference field="3" count="1">
            <x v="0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56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J24:P41" firstHeaderRow="1" firstDataRow="2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7">
        <item x="2"/>
        <item x="1"/>
        <item x="4"/>
        <item x="3"/>
        <item x="0"/>
        <item x="5"/>
        <item t="default"/>
      </items>
    </pivotField>
    <pivotField showAll="0"/>
    <pivotField showAll="0"/>
    <pivotField showAll="0"/>
    <pivotField dataField="1" showAll="0"/>
  </pivotFields>
  <rowFields count="2">
    <field x="0"/>
    <field x="3"/>
  </rowFields>
  <rowItems count="16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Agg Time sec" fld="7" subtotal="average" baseField="0" baseItem="0"/>
  </dataFields>
  <formats count="6">
    <format dxfId="78">
      <pivotArea collapsedLevelsAreSubtotals="1" fieldPosition="0">
        <references count="3">
          <reference field="0" count="1" selected="0">
            <x v="0"/>
          </reference>
          <reference field="2" count="0" selected="0"/>
          <reference field="3" count="5">
            <x v="0"/>
            <x v="1"/>
            <x v="2"/>
            <x v="3"/>
            <x v="4"/>
          </reference>
        </references>
      </pivotArea>
    </format>
    <format dxfId="77">
      <pivotArea collapsedLevelsAreSubtotals="1" fieldPosition="0">
        <references count="2">
          <reference field="0" count="1">
            <x v="1"/>
          </reference>
          <reference field="2" count="0" selected="0"/>
        </references>
      </pivotArea>
    </format>
    <format dxfId="76">
      <pivotArea collapsedLevelsAreSubtotals="1" fieldPosition="0">
        <references count="3">
          <reference field="0" count="1" selected="0">
            <x v="1"/>
          </reference>
          <reference field="2" count="0" selected="0"/>
          <reference field="3" count="2">
            <x v="1"/>
            <x v="4"/>
          </reference>
        </references>
      </pivotArea>
    </format>
    <format dxfId="75">
      <pivotArea collapsedLevelsAreSubtotals="1" fieldPosition="0">
        <references count="2">
          <reference field="0" count="1">
            <x v="2"/>
          </reference>
          <reference field="2" count="0" selected="0"/>
        </references>
      </pivotArea>
    </format>
    <format dxfId="74">
      <pivotArea collapsedLevelsAreSubtotals="1" fieldPosition="0">
        <references count="3">
          <reference field="0" count="1" selected="0">
            <x v="2"/>
          </reference>
          <reference field="2" count="0" selected="0"/>
          <reference field="3" count="4">
            <x v="1"/>
            <x v="2"/>
            <x v="3"/>
            <x v="4"/>
          </reference>
        </references>
      </pivotArea>
    </format>
    <format dxfId="15">
      <pivotArea collapsedLevelsAreSubtotals="1" fieldPosition="0">
        <references count="3">
          <reference field="0" count="1" selected="0">
            <x v="2"/>
          </reference>
          <reference field="2" count="0" selected="0"/>
          <reference field="3" count="1">
            <x v="0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56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J4:P20" firstHeaderRow="1" firstDataRow="2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7">
        <item x="2"/>
        <item x="1"/>
        <item x="4"/>
        <item x="3"/>
        <item x="0"/>
        <item x="5"/>
        <item t="default"/>
      </items>
    </pivotField>
    <pivotField showAll="0"/>
    <pivotField dataField="1" showAll="0"/>
    <pivotField showAll="0"/>
    <pivotField showAll="0"/>
  </pivotFields>
  <rowFields count="2">
    <field x="0"/>
    <field x="3"/>
  </rowFields>
  <rowItems count="1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Runtime seconds" fld="5" subtotal="average" baseField="0" baseItem="0"/>
  </dataFields>
  <formats count="5">
    <format dxfId="57">
      <pivotArea collapsedLevelsAreSubtotals="1" fieldPosition="0">
        <references count="3">
          <reference field="0" count="1" selected="0">
            <x v="0"/>
          </reference>
          <reference field="2" count="0" selected="0"/>
          <reference field="3" count="5">
            <x v="0"/>
            <x v="1"/>
            <x v="2"/>
            <x v="3"/>
            <x v="4"/>
          </reference>
        </references>
      </pivotArea>
    </format>
    <format dxfId="56">
      <pivotArea collapsedLevelsAreSubtotals="1" fieldPosition="0">
        <references count="2">
          <reference field="0" count="1">
            <x v="1"/>
          </reference>
          <reference field="2" count="0" selected="0"/>
        </references>
      </pivotArea>
    </format>
    <format dxfId="55">
      <pivotArea collapsedLevelsAreSubtotals="1" fieldPosition="0">
        <references count="3">
          <reference field="0" count="1" selected="0">
            <x v="1"/>
          </reference>
          <reference field="2" count="0" selected="0"/>
          <reference field="3" count="2">
            <x v="1"/>
            <x v="4"/>
          </reference>
        </references>
      </pivotArea>
    </format>
    <format dxfId="54">
      <pivotArea collapsedLevelsAreSubtotals="1" fieldPosition="0">
        <references count="2">
          <reference field="0" count="1">
            <x v="2"/>
          </reference>
          <reference field="2" count="0" selected="0"/>
        </references>
      </pivotArea>
    </format>
    <format dxfId="53">
      <pivotArea collapsedLevelsAreSubtotals="1" fieldPosition="0">
        <references count="3">
          <reference field="0" count="1" selected="0">
            <x v="2"/>
          </reference>
          <reference field="2" count="0" selected="0"/>
          <reference field="3" count="5">
            <x v="0"/>
            <x v="1"/>
            <x v="2"/>
            <x v="3"/>
            <x v="4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56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J27:P43" firstHeaderRow="1" firstDataRow="2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7">
        <item x="2"/>
        <item x="1"/>
        <item x="4"/>
        <item x="3"/>
        <item x="0"/>
        <item x="5"/>
        <item t="default"/>
      </items>
    </pivotField>
    <pivotField showAll="0"/>
    <pivotField showAll="0"/>
    <pivotField showAll="0"/>
    <pivotField dataField="1" showAll="0"/>
  </pivotFields>
  <rowFields count="2">
    <field x="0"/>
    <field x="3"/>
  </rowFields>
  <rowItems count="1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Agg time sec" fld="7" subtotal="average" baseField="0" baseItem="0"/>
  </dataFields>
  <formats count="11">
    <format dxfId="68">
      <pivotArea collapsedLevelsAreSubtotals="1" fieldPosition="0">
        <references count="3">
          <reference field="0" count="1" selected="0">
            <x v="0"/>
          </reference>
          <reference field="2" count="0" selected="0"/>
          <reference field="3" count="5">
            <x v="0"/>
            <x v="1"/>
            <x v="2"/>
            <x v="3"/>
            <x v="4"/>
          </reference>
        </references>
      </pivotArea>
    </format>
    <format dxfId="67">
      <pivotArea collapsedLevelsAreSubtotals="1" fieldPosition="0">
        <references count="2">
          <reference field="0" count="1">
            <x v="1"/>
          </reference>
          <reference field="2" count="0" selected="0"/>
        </references>
      </pivotArea>
    </format>
    <format dxfId="66">
      <pivotArea collapsedLevelsAreSubtotals="1" fieldPosition="0">
        <references count="3">
          <reference field="0" count="1" selected="0">
            <x v="1"/>
          </reference>
          <reference field="2" count="0" selected="0"/>
          <reference field="3" count="2">
            <x v="1"/>
            <x v="4"/>
          </reference>
        </references>
      </pivotArea>
    </format>
    <format dxfId="65">
      <pivotArea collapsedLevelsAreSubtotals="1" fieldPosition="0">
        <references count="2">
          <reference field="0" count="1">
            <x v="2"/>
          </reference>
          <reference field="2" count="0" selected="0"/>
        </references>
      </pivotArea>
    </format>
    <format dxfId="64">
      <pivotArea collapsedLevelsAreSubtotals="1" fieldPosition="0">
        <references count="3">
          <reference field="0" count="1" selected="0">
            <x v="2"/>
          </reference>
          <reference field="2" count="0" selected="0"/>
          <reference field="3" count="5">
            <x v="0"/>
            <x v="1"/>
            <x v="2"/>
            <x v="3"/>
            <x v="4"/>
          </reference>
        </references>
      </pivotArea>
    </format>
    <format dxfId="63">
      <pivotArea collapsedLevelsAreSubtotals="1" fieldPosition="0">
        <references count="3">
          <reference field="0" count="1" selected="0">
            <x v="0"/>
          </reference>
          <reference field="2" count="1" selected="0">
            <x v="0"/>
          </reference>
          <reference field="3" count="3">
            <x v="1"/>
            <x v="2"/>
            <x v="3"/>
          </reference>
        </references>
      </pivotArea>
    </format>
    <format dxfId="62">
      <pivotArea collapsedLevelsAreSubtotals="1" fieldPosition="0">
        <references count="3">
          <reference field="0" count="1" selected="0">
            <x v="0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1">
      <pivotArea collapsedLevelsAreSubtotals="1" fieldPosition="0">
        <references count="3">
          <reference field="0" count="1" selected="0">
            <x v="0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60">
      <pivotArea collapsedLevelsAreSubtotals="1" fieldPosition="0">
        <references count="3">
          <reference field="0" count="1" selected="0">
            <x v="0"/>
          </reference>
          <reference field="2" count="1" selected="0">
            <x v="2"/>
          </reference>
          <reference field="3" count="1">
            <x v="1"/>
          </reference>
        </references>
      </pivotArea>
    </format>
    <format dxfId="59">
      <pivotArea collapsedLevelsAreSubtotals="1" fieldPosition="0">
        <references count="3">
          <reference field="0" count="1" selected="0">
            <x v="0"/>
          </reference>
          <reference field="2" count="1" selected="0">
            <x v="3"/>
          </reference>
          <reference field="3" count="1">
            <x v="3"/>
          </reference>
        </references>
      </pivotArea>
    </format>
    <format dxfId="58">
      <pivotArea collapsedLevelsAreSubtotals="1" fieldPosition="0">
        <references count="3">
          <reference field="0" count="1" selected="0">
            <x v="0"/>
          </reference>
          <reference field="2" count="1" selected="0">
            <x v="4"/>
          </reference>
          <reference field="3" count="1">
            <x v="2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5" cacheId="65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3:O14" firstHeaderRow="1" firstDataRow="2" firstDataCol="1"/>
  <pivotFields count="5"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dataField="1" showAll="0"/>
  </pivotFields>
  <rowFields count="2">
    <field x="0"/>
    <field x="2"/>
  </rowFields>
  <rowItems count="10">
    <i>
      <x/>
    </i>
    <i r="1">
      <x/>
    </i>
    <i>
      <x v="1"/>
    </i>
    <i r="1">
      <x/>
    </i>
    <i r="1">
      <x v="1"/>
    </i>
    <i>
      <x v="2"/>
    </i>
    <i r="1">
      <x/>
    </i>
    <i>
      <x v="3"/>
    </i>
    <i r="1">
      <x v="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Agg Time sec" fld="4" subtotal="average" baseField="0" baseItem="0"/>
  </dataFields>
  <formats count="6">
    <format dxfId="5">
      <pivotArea collapsedLevelsAreSubtotals="1" fieldPosition="0">
        <references count="2">
          <reference field="0" count="1">
            <x v="0"/>
          </reference>
          <reference field="1" count="6" selected="0">
            <x v="0"/>
            <x v="1"/>
            <x v="2"/>
            <x v="3"/>
            <x v="4"/>
            <x v="5"/>
          </reference>
        </references>
      </pivotArea>
    </format>
    <format dxfId="4">
      <pivotArea collapsedLevelsAreSubtotals="1" fieldPosition="0">
        <references count="3">
          <reference field="0" count="1" selected="0">
            <x v="0"/>
          </reference>
          <reference field="1" count="6" selected="0">
            <x v="0"/>
            <x v="1"/>
            <x v="2"/>
            <x v="3"/>
            <x v="4"/>
            <x v="5"/>
          </reference>
          <reference field="2" count="1">
            <x v="0"/>
          </reference>
        </references>
      </pivotArea>
    </format>
    <format dxfId="3">
      <pivotArea collapsedLevelsAreSubtotals="1" fieldPosition="0">
        <references count="2">
          <reference field="0" count="1">
            <x v="1"/>
          </reference>
          <reference field="1" count="6" selected="0">
            <x v="0"/>
            <x v="1"/>
            <x v="2"/>
            <x v="3"/>
            <x v="4"/>
            <x v="5"/>
          </reference>
        </references>
      </pivotArea>
    </format>
    <format dxfId="2">
      <pivotArea collapsedLevelsAreSubtotals="1" fieldPosition="0">
        <references count="3">
          <reference field="0" count="1" selected="0">
            <x v="1"/>
          </reference>
          <reference field="1" count="6" selected="0">
            <x v="0"/>
            <x v="1"/>
            <x v="2"/>
            <x v="3"/>
            <x v="4"/>
            <x v="5"/>
          </reference>
          <reference field="2" count="2">
            <x v="0"/>
            <x v="1"/>
          </reference>
        </references>
      </pivotArea>
    </format>
    <format dxfId="1">
      <pivotArea collapsedLevelsAreSubtotals="1" fieldPosition="0">
        <references count="2">
          <reference field="0" count="1">
            <x v="2"/>
          </reference>
          <reference field="1" count="6" selected="0">
            <x v="0"/>
            <x v="1"/>
            <x v="2"/>
            <x v="3"/>
            <x v="4"/>
            <x v="5"/>
          </reference>
        </references>
      </pivotArea>
    </format>
    <format dxfId="0">
      <pivotArea collapsedLevelsAreSubtotals="1" fieldPosition="0">
        <references count="3">
          <reference field="0" count="1" selected="0">
            <x v="2"/>
          </reference>
          <reference field="1" count="6" selected="0">
            <x v="0"/>
            <x v="1"/>
            <x v="2"/>
            <x v="3"/>
            <x v="4"/>
            <x v="5"/>
          </reference>
          <reference field="2" count="1">
            <x v="0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4" cacheId="6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I17:P28" firstHeaderRow="1" firstDataRow="2" firstDataCol="1"/>
  <pivotFields count="7"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dataField="1" showAll="0"/>
  </pivotFields>
  <rowFields count="2">
    <field x="0"/>
    <field x="2"/>
  </rowFields>
  <rowItems count="10">
    <i>
      <x/>
    </i>
    <i r="1">
      <x/>
    </i>
    <i r="1">
      <x v="2"/>
    </i>
    <i>
      <x v="1"/>
    </i>
    <i r="1">
      <x/>
    </i>
    <i r="1">
      <x v="1"/>
    </i>
    <i r="1">
      <x v="2"/>
    </i>
    <i>
      <x v="3"/>
    </i>
    <i r="1">
      <x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Agg Time sec" fld="6" subtotal="average" baseField="0" baseItem="0"/>
  </dataFields>
  <formats count="4">
    <format dxfId="17">
      <pivotArea collapsedLevelsAreSubtotals="1" fieldPosition="0">
        <references count="2">
          <reference field="0" count="1">
            <x v="0"/>
          </reference>
          <reference field="1" count="0" selected="0"/>
        </references>
      </pivotArea>
    </format>
    <format dxfId="18">
      <pivotArea collapsedLevelsAreSubtotals="1" fieldPosition="0">
        <references count="3">
          <reference field="0" count="1" selected="0">
            <x v="0"/>
          </reference>
          <reference field="1" count="0" selected="0"/>
          <reference field="2" count="2">
            <x v="0"/>
            <x v="2"/>
          </reference>
        </references>
      </pivotArea>
    </format>
    <format dxfId="19">
      <pivotArea collapsedLevelsAreSubtotals="1" fieldPosition="0">
        <references count="2">
          <reference field="0" count="1">
            <x v="1"/>
          </reference>
          <reference field="1" count="0" selected="0"/>
        </references>
      </pivotArea>
    </format>
    <format dxfId="20">
      <pivotArea collapsedLevelsAreSubtotals="1" fieldPosition="0">
        <references count="3">
          <reference field="0" count="1" selected="0">
            <x v="1"/>
          </reference>
          <reference field="1" count="0" selected="0"/>
          <reference field="2" count="3">
            <x v="0"/>
            <x v="1"/>
            <x v="2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4" Type="http://schemas.openxmlformats.org/officeDocument/2006/relationships/drawing" Target="../drawings/drawing2.xml"/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pivotTable" Target="../pivotTables/pivotTable10.xml"/><Relationship Id="rId3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Relationship Id="rId2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Relationship Id="rId2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Relationship Id="rId2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9"/>
  <sheetViews>
    <sheetView topLeftCell="D68" workbookViewId="0">
      <selection activeCell="O87" sqref="O87"/>
    </sheetView>
  </sheetViews>
  <sheetFormatPr baseColWidth="10" defaultRowHeight="15" x14ac:dyDescent="0"/>
  <cols>
    <col min="8" max="8" width="24" customWidth="1"/>
    <col min="9" max="9" width="15.83203125" customWidth="1"/>
    <col min="10" max="20" width="12.1640625" customWidth="1"/>
  </cols>
  <sheetData>
    <row r="1" spans="1:9">
      <c r="A1" s="2" t="s">
        <v>0</v>
      </c>
      <c r="B1" s="2" t="s">
        <v>4</v>
      </c>
      <c r="C1" s="2" t="s">
        <v>131</v>
      </c>
      <c r="D1" s="2" t="s">
        <v>2</v>
      </c>
      <c r="E1" s="2" t="s">
        <v>3</v>
      </c>
      <c r="F1" s="2" t="s">
        <v>9</v>
      </c>
    </row>
    <row r="2" spans="1:9">
      <c r="A2" t="s">
        <v>1</v>
      </c>
      <c r="B2">
        <v>55.2</v>
      </c>
      <c r="C2">
        <f>B2/1000</f>
        <v>5.5200000000000006E-2</v>
      </c>
      <c r="D2" s="1">
        <v>1</v>
      </c>
      <c r="E2">
        <v>14469</v>
      </c>
      <c r="F2">
        <f>E2/1000</f>
        <v>14.468999999999999</v>
      </c>
    </row>
    <row r="3" spans="1:9">
      <c r="A3" t="s">
        <v>1</v>
      </c>
      <c r="B3">
        <v>55.2</v>
      </c>
      <c r="C3">
        <f t="shared" ref="C3:C66" si="0">B3/1000</f>
        <v>5.5200000000000006E-2</v>
      </c>
      <c r="D3">
        <v>1</v>
      </c>
      <c r="E3">
        <v>12974</v>
      </c>
      <c r="F3">
        <f t="shared" ref="F3:F66" si="1">E3/1000</f>
        <v>12.974</v>
      </c>
    </row>
    <row r="4" spans="1:9">
      <c r="A4" t="s">
        <v>1</v>
      </c>
      <c r="B4">
        <v>55.2</v>
      </c>
      <c r="C4">
        <f t="shared" si="0"/>
        <v>5.5200000000000006E-2</v>
      </c>
      <c r="D4">
        <v>1</v>
      </c>
      <c r="E4">
        <v>13005</v>
      </c>
      <c r="F4">
        <f t="shared" si="1"/>
        <v>13.005000000000001</v>
      </c>
      <c r="H4" s="3" t="s">
        <v>13</v>
      </c>
    </row>
    <row r="5" spans="1:9">
      <c r="A5" t="s">
        <v>1</v>
      </c>
      <c r="B5">
        <v>55.2</v>
      </c>
      <c r="C5">
        <f t="shared" si="0"/>
        <v>5.5200000000000006E-2</v>
      </c>
      <c r="D5">
        <v>1</v>
      </c>
      <c r="E5">
        <v>11968</v>
      </c>
      <c r="F5">
        <f t="shared" si="1"/>
        <v>11.968</v>
      </c>
      <c r="H5" s="3" t="s">
        <v>10</v>
      </c>
      <c r="I5" t="s">
        <v>122</v>
      </c>
    </row>
    <row r="6" spans="1:9">
      <c r="A6" t="s">
        <v>1</v>
      </c>
      <c r="B6">
        <v>55.2</v>
      </c>
      <c r="C6">
        <f t="shared" si="0"/>
        <v>5.5200000000000006E-2</v>
      </c>
      <c r="D6">
        <v>1</v>
      </c>
      <c r="E6">
        <v>20951</v>
      </c>
      <c r="F6">
        <f t="shared" si="1"/>
        <v>20.951000000000001</v>
      </c>
      <c r="H6" s="4" t="s">
        <v>1</v>
      </c>
      <c r="I6" s="5">
        <v>333.48491999999999</v>
      </c>
    </row>
    <row r="7" spans="1:9">
      <c r="A7" t="s">
        <v>1</v>
      </c>
      <c r="B7">
        <v>103</v>
      </c>
      <c r="C7">
        <f t="shared" si="0"/>
        <v>0.10299999999999999</v>
      </c>
      <c r="D7">
        <v>2</v>
      </c>
      <c r="E7">
        <v>15315</v>
      </c>
      <c r="F7">
        <f t="shared" si="1"/>
        <v>15.315</v>
      </c>
      <c r="H7" s="4" t="s">
        <v>5</v>
      </c>
      <c r="I7" s="5">
        <v>334.80241999999998</v>
      </c>
    </row>
    <row r="8" spans="1:9">
      <c r="A8" t="s">
        <v>1</v>
      </c>
      <c r="B8">
        <v>103</v>
      </c>
      <c r="C8">
        <f t="shared" si="0"/>
        <v>0.10299999999999999</v>
      </c>
      <c r="D8">
        <v>2</v>
      </c>
      <c r="E8">
        <v>17935</v>
      </c>
      <c r="F8">
        <f t="shared" si="1"/>
        <v>17.934999999999999</v>
      </c>
      <c r="H8" s="4" t="s">
        <v>6</v>
      </c>
      <c r="I8" s="5">
        <v>584.80261999999993</v>
      </c>
    </row>
    <row r="9" spans="1:9">
      <c r="A9" t="s">
        <v>1</v>
      </c>
      <c r="B9">
        <v>103</v>
      </c>
      <c r="C9">
        <f t="shared" si="0"/>
        <v>0.10299999999999999</v>
      </c>
      <c r="D9">
        <v>2</v>
      </c>
      <c r="E9">
        <v>15048</v>
      </c>
      <c r="F9">
        <f t="shared" si="1"/>
        <v>15.048</v>
      </c>
      <c r="H9" s="4" t="s">
        <v>7</v>
      </c>
      <c r="I9" s="5">
        <v>364.79989583333332</v>
      </c>
    </row>
    <row r="10" spans="1:9">
      <c r="A10" t="s">
        <v>1</v>
      </c>
      <c r="B10">
        <v>103</v>
      </c>
      <c r="C10">
        <f t="shared" si="0"/>
        <v>0.10299999999999999</v>
      </c>
      <c r="D10">
        <v>2</v>
      </c>
      <c r="E10">
        <v>15233</v>
      </c>
      <c r="F10">
        <f t="shared" si="1"/>
        <v>15.233000000000001</v>
      </c>
      <c r="H10" s="4" t="s">
        <v>8</v>
      </c>
      <c r="I10" s="5">
        <v>115.73338</v>
      </c>
    </row>
    <row r="11" spans="1:9">
      <c r="A11" t="s">
        <v>1</v>
      </c>
      <c r="B11">
        <v>103</v>
      </c>
      <c r="C11">
        <f t="shared" si="0"/>
        <v>0.10299999999999999</v>
      </c>
      <c r="D11">
        <v>2</v>
      </c>
      <c r="E11">
        <v>22756</v>
      </c>
      <c r="F11">
        <f t="shared" si="1"/>
        <v>22.756</v>
      </c>
      <c r="H11" s="4" t="s">
        <v>39</v>
      </c>
      <c r="I11" s="5"/>
    </row>
    <row r="12" spans="1:9">
      <c r="A12" t="s">
        <v>1</v>
      </c>
      <c r="B12">
        <v>256.7</v>
      </c>
      <c r="C12">
        <f t="shared" si="0"/>
        <v>0.25669999999999998</v>
      </c>
      <c r="D12">
        <v>5</v>
      </c>
      <c r="E12">
        <v>18944</v>
      </c>
      <c r="F12">
        <f t="shared" si="1"/>
        <v>18.943999999999999</v>
      </c>
      <c r="H12" s="4" t="s">
        <v>11</v>
      </c>
      <c r="I12" s="5">
        <v>346.57887903225816</v>
      </c>
    </row>
    <row r="13" spans="1:9">
      <c r="A13" t="s">
        <v>1</v>
      </c>
      <c r="B13">
        <v>256.7</v>
      </c>
      <c r="C13">
        <f t="shared" si="0"/>
        <v>0.25669999999999998</v>
      </c>
      <c r="D13">
        <v>5</v>
      </c>
      <c r="E13">
        <v>21376</v>
      </c>
      <c r="F13">
        <f t="shared" si="1"/>
        <v>21.376000000000001</v>
      </c>
    </row>
    <row r="14" spans="1:9">
      <c r="A14" t="s">
        <v>1</v>
      </c>
      <c r="B14">
        <v>256.7</v>
      </c>
      <c r="C14">
        <f t="shared" si="0"/>
        <v>0.25669999999999998</v>
      </c>
      <c r="D14">
        <v>5</v>
      </c>
      <c r="E14">
        <v>19359</v>
      </c>
      <c r="F14">
        <f t="shared" si="1"/>
        <v>19.359000000000002</v>
      </c>
    </row>
    <row r="15" spans="1:9">
      <c r="A15" t="s">
        <v>1</v>
      </c>
      <c r="B15">
        <v>256.7</v>
      </c>
      <c r="C15">
        <f t="shared" si="0"/>
        <v>0.25669999999999998</v>
      </c>
      <c r="D15">
        <v>5</v>
      </c>
      <c r="E15">
        <v>22324</v>
      </c>
      <c r="F15">
        <f t="shared" si="1"/>
        <v>22.324000000000002</v>
      </c>
    </row>
    <row r="16" spans="1:9">
      <c r="A16" t="s">
        <v>1</v>
      </c>
      <c r="B16">
        <v>256.7</v>
      </c>
      <c r="C16">
        <f t="shared" si="0"/>
        <v>0.25669999999999998</v>
      </c>
      <c r="D16">
        <v>5</v>
      </c>
      <c r="E16">
        <v>21861</v>
      </c>
      <c r="F16">
        <f t="shared" si="1"/>
        <v>21.861000000000001</v>
      </c>
    </row>
    <row r="17" spans="1:19">
      <c r="A17" t="s">
        <v>1</v>
      </c>
      <c r="B17">
        <v>496.6</v>
      </c>
      <c r="C17">
        <f t="shared" si="0"/>
        <v>0.49660000000000004</v>
      </c>
      <c r="D17">
        <v>10</v>
      </c>
      <c r="E17">
        <v>26591</v>
      </c>
      <c r="F17">
        <f t="shared" si="1"/>
        <v>26.591000000000001</v>
      </c>
    </row>
    <row r="18" spans="1:19">
      <c r="A18" t="s">
        <v>1</v>
      </c>
      <c r="B18">
        <v>496.6</v>
      </c>
      <c r="C18">
        <f t="shared" si="0"/>
        <v>0.49660000000000004</v>
      </c>
      <c r="D18">
        <v>10</v>
      </c>
      <c r="E18">
        <v>26603</v>
      </c>
      <c r="F18">
        <f t="shared" si="1"/>
        <v>26.603000000000002</v>
      </c>
      <c r="H18" s="3" t="s">
        <v>14</v>
      </c>
      <c r="I18" s="3" t="s">
        <v>12</v>
      </c>
    </row>
    <row r="19" spans="1:19">
      <c r="A19" t="s">
        <v>1</v>
      </c>
      <c r="B19">
        <v>496.6</v>
      </c>
      <c r="C19">
        <f t="shared" si="0"/>
        <v>0.49660000000000004</v>
      </c>
      <c r="D19">
        <v>10</v>
      </c>
      <c r="E19">
        <v>27388</v>
      </c>
      <c r="F19">
        <f t="shared" si="1"/>
        <v>27.388000000000002</v>
      </c>
      <c r="H19" s="3" t="s">
        <v>10</v>
      </c>
      <c r="I19">
        <v>55.2</v>
      </c>
      <c r="J19">
        <v>103</v>
      </c>
      <c r="K19">
        <v>256.7</v>
      </c>
      <c r="L19">
        <v>496.6</v>
      </c>
      <c r="M19">
        <v>1053.7</v>
      </c>
      <c r="N19">
        <v>1993.1</v>
      </c>
      <c r="O19">
        <v>5017.1000000000004</v>
      </c>
      <c r="P19">
        <v>10008.4</v>
      </c>
      <c r="Q19">
        <v>20005.900000000001</v>
      </c>
      <c r="R19">
        <v>29955.7</v>
      </c>
      <c r="S19" t="s">
        <v>11</v>
      </c>
    </row>
    <row r="20" spans="1:19">
      <c r="A20" t="s">
        <v>1</v>
      </c>
      <c r="B20">
        <v>496.6</v>
      </c>
      <c r="C20">
        <f t="shared" si="0"/>
        <v>0.49660000000000004</v>
      </c>
      <c r="D20">
        <v>10</v>
      </c>
      <c r="E20">
        <v>26763</v>
      </c>
      <c r="F20">
        <f t="shared" si="1"/>
        <v>26.763000000000002</v>
      </c>
      <c r="H20" s="4" t="s">
        <v>1</v>
      </c>
      <c r="I20" s="5">
        <v>3.6207992625938354</v>
      </c>
      <c r="J20" s="5">
        <v>3.2956905649650983</v>
      </c>
      <c r="K20" s="5">
        <v>1.5245975534547438</v>
      </c>
      <c r="L20" s="5">
        <v>0.34988183719625193</v>
      </c>
      <c r="M20" s="5">
        <v>0.43137083814265853</v>
      </c>
      <c r="N20" s="5">
        <v>1.1867233460250723</v>
      </c>
      <c r="O20" s="5">
        <v>1.292681979454078</v>
      </c>
      <c r="P20" s="5">
        <v>13.875538807558337</v>
      </c>
      <c r="Q20" s="5">
        <v>15.869273193825341</v>
      </c>
      <c r="R20" s="5">
        <v>7.0051187499522811</v>
      </c>
      <c r="S20" s="5">
        <v>510.99095618395182</v>
      </c>
    </row>
    <row r="21" spans="1:19">
      <c r="A21" t="s">
        <v>1</v>
      </c>
      <c r="B21">
        <v>496.6</v>
      </c>
      <c r="C21">
        <f t="shared" si="0"/>
        <v>0.49660000000000004</v>
      </c>
      <c r="D21">
        <v>10</v>
      </c>
      <c r="E21">
        <v>27122</v>
      </c>
      <c r="F21">
        <f t="shared" si="1"/>
        <v>27.122</v>
      </c>
      <c r="H21" s="4" t="s">
        <v>5</v>
      </c>
      <c r="I21" s="5">
        <v>4.3482836039062489</v>
      </c>
      <c r="J21" s="5">
        <v>3.4711363125063341</v>
      </c>
      <c r="K21" s="5">
        <v>1.1040373634981848</v>
      </c>
      <c r="L21" s="5">
        <v>0.56137402861183472</v>
      </c>
      <c r="M21" s="5">
        <v>0.88799802927706639</v>
      </c>
      <c r="N21" s="5">
        <v>0.24500551014091373</v>
      </c>
      <c r="O21" s="5">
        <v>1.3549400355735584</v>
      </c>
      <c r="P21" s="5">
        <v>10.002588280037834</v>
      </c>
      <c r="Q21" s="5">
        <v>16.836062624620155</v>
      </c>
      <c r="R21" s="5">
        <v>28.556552605302205</v>
      </c>
      <c r="S21" s="5">
        <v>514.78132633385655</v>
      </c>
    </row>
    <row r="22" spans="1:19">
      <c r="A22" t="s">
        <v>1</v>
      </c>
      <c r="B22">
        <v>1053.7</v>
      </c>
      <c r="C22">
        <f t="shared" si="0"/>
        <v>1.0537000000000001</v>
      </c>
      <c r="D22">
        <v>16</v>
      </c>
      <c r="E22">
        <v>40658</v>
      </c>
      <c r="F22">
        <f t="shared" si="1"/>
        <v>40.658000000000001</v>
      </c>
      <c r="H22" s="4" t="s">
        <v>6</v>
      </c>
      <c r="I22" s="5">
        <v>3.3426482764419148</v>
      </c>
      <c r="J22" s="5">
        <v>2.9261219728507459</v>
      </c>
      <c r="K22" s="5">
        <v>1.5740542239706747</v>
      </c>
      <c r="L22" s="5">
        <v>0.61733111050738587</v>
      </c>
      <c r="M22" s="5">
        <v>0.56039735902365895</v>
      </c>
      <c r="N22" s="5">
        <v>0.92905204375318562</v>
      </c>
      <c r="O22" s="5">
        <v>11.317007356187757</v>
      </c>
      <c r="P22" s="5">
        <v>21.129085443995681</v>
      </c>
      <c r="Q22" s="5">
        <v>44.301039149218425</v>
      </c>
      <c r="R22" s="5">
        <v>309.08840822440931</v>
      </c>
      <c r="S22" s="5">
        <v>887.93147779619926</v>
      </c>
    </row>
    <row r="23" spans="1:19">
      <c r="A23" t="s">
        <v>1</v>
      </c>
      <c r="B23">
        <v>1053.7</v>
      </c>
      <c r="C23">
        <f t="shared" si="0"/>
        <v>1.0537000000000001</v>
      </c>
      <c r="D23">
        <v>16</v>
      </c>
      <c r="E23">
        <v>39462</v>
      </c>
      <c r="F23">
        <f t="shared" si="1"/>
        <v>39.462000000000003</v>
      </c>
      <c r="H23" s="4" t="s">
        <v>7</v>
      </c>
      <c r="I23" s="5">
        <v>5.812424124235938</v>
      </c>
      <c r="J23" s="5">
        <v>2.7631848110468225</v>
      </c>
      <c r="K23" s="5">
        <v>0.59707244116600899</v>
      </c>
      <c r="L23" s="5">
        <v>0.23699725736726415</v>
      </c>
      <c r="M23" s="5">
        <v>0.50688627915888174</v>
      </c>
      <c r="N23" s="5">
        <v>1.3712365587303614</v>
      </c>
      <c r="O23" s="5">
        <v>1.2187612563663761</v>
      </c>
      <c r="P23" s="5">
        <v>8.1694222133447028</v>
      </c>
      <c r="Q23" s="5">
        <v>18.185710030124351</v>
      </c>
      <c r="R23" s="5">
        <v>15.637151477604856</v>
      </c>
      <c r="S23" s="5">
        <v>535.6346500664398</v>
      </c>
    </row>
    <row r="24" spans="1:19">
      <c r="A24" t="s">
        <v>1</v>
      </c>
      <c r="B24">
        <v>1053.7</v>
      </c>
      <c r="C24">
        <f t="shared" si="0"/>
        <v>1.0537000000000001</v>
      </c>
      <c r="D24">
        <v>16</v>
      </c>
      <c r="E24">
        <v>40246</v>
      </c>
      <c r="F24">
        <f t="shared" si="1"/>
        <v>40.246000000000002</v>
      </c>
      <c r="H24" s="4" t="s">
        <v>8</v>
      </c>
      <c r="I24" s="5">
        <v>4.4045990963991297</v>
      </c>
      <c r="J24" s="5">
        <v>5.0897258767049518</v>
      </c>
      <c r="K24" s="5">
        <v>2.8690318401858086</v>
      </c>
      <c r="L24" s="5">
        <v>1.1029191720158644</v>
      </c>
      <c r="M24" s="5">
        <v>0.96875554191958357</v>
      </c>
      <c r="N24" s="5">
        <v>2.3539379133697733</v>
      </c>
      <c r="O24" s="5">
        <v>3.5814229434685401</v>
      </c>
      <c r="P24" s="5">
        <v>4.2929122166653393</v>
      </c>
      <c r="Q24" s="5">
        <v>7.7174705830351344</v>
      </c>
      <c r="R24" s="5">
        <v>12.418471343125972</v>
      </c>
      <c r="S24" s="5">
        <v>144.5737973413917</v>
      </c>
    </row>
    <row r="25" spans="1:19">
      <c r="A25" t="s">
        <v>1</v>
      </c>
      <c r="B25">
        <v>1053.7</v>
      </c>
      <c r="C25">
        <f t="shared" si="0"/>
        <v>1.0537000000000001</v>
      </c>
      <c r="D25">
        <v>16</v>
      </c>
      <c r="E25">
        <v>40088</v>
      </c>
      <c r="F25">
        <f t="shared" si="1"/>
        <v>40.088000000000001</v>
      </c>
      <c r="H25" s="4" t="s">
        <v>11</v>
      </c>
      <c r="I25" s="5">
        <v>5.5349659746018123</v>
      </c>
      <c r="J25" s="5">
        <v>5.9856055032051581</v>
      </c>
      <c r="K25" s="5">
        <v>4.9519391460989413</v>
      </c>
      <c r="L25" s="5">
        <v>8.7460278008552876</v>
      </c>
      <c r="M25" s="5">
        <v>17.662222645899732</v>
      </c>
      <c r="N25" s="5">
        <v>31.858216414137161</v>
      </c>
      <c r="O25" s="5">
        <v>109.13074940735078</v>
      </c>
      <c r="P25" s="5">
        <v>211.32367821698682</v>
      </c>
      <c r="Q25" s="5">
        <v>426.70566318619092</v>
      </c>
      <c r="R25" s="5">
        <v>802.43800786610939</v>
      </c>
      <c r="S25" s="5">
        <v>584.73946946735612</v>
      </c>
    </row>
    <row r="26" spans="1:19">
      <c r="A26" t="s">
        <v>1</v>
      </c>
      <c r="B26">
        <v>1053.7</v>
      </c>
      <c r="C26">
        <f t="shared" si="0"/>
        <v>1.0537000000000001</v>
      </c>
      <c r="D26">
        <v>16</v>
      </c>
      <c r="E26">
        <v>40033</v>
      </c>
      <c r="F26">
        <f t="shared" si="1"/>
        <v>40.033000000000001</v>
      </c>
    </row>
    <row r="27" spans="1:19">
      <c r="A27" t="s">
        <v>1</v>
      </c>
      <c r="B27">
        <v>1993.1</v>
      </c>
      <c r="C27">
        <f t="shared" si="0"/>
        <v>1.9930999999999999</v>
      </c>
      <c r="D27">
        <v>26</v>
      </c>
      <c r="E27">
        <v>62847</v>
      </c>
      <c r="F27">
        <f t="shared" si="1"/>
        <v>62.847000000000001</v>
      </c>
    </row>
    <row r="28" spans="1:19">
      <c r="A28" t="s">
        <v>1</v>
      </c>
      <c r="B28">
        <v>1993.1</v>
      </c>
      <c r="C28">
        <f t="shared" si="0"/>
        <v>1.9930999999999999</v>
      </c>
      <c r="D28">
        <v>26</v>
      </c>
      <c r="E28">
        <v>62092</v>
      </c>
      <c r="F28">
        <f t="shared" si="1"/>
        <v>62.091999999999999</v>
      </c>
      <c r="I28" s="6">
        <f>I20/I6</f>
        <v>1.0857460249158599E-2</v>
      </c>
      <c r="J28" s="6" t="e">
        <f t="shared" ref="J28:R28" si="2">J20/J6</f>
        <v>#DIV/0!</v>
      </c>
      <c r="K28" s="6" t="e">
        <f t="shared" si="2"/>
        <v>#DIV/0!</v>
      </c>
      <c r="L28" s="6" t="e">
        <f t="shared" si="2"/>
        <v>#DIV/0!</v>
      </c>
      <c r="M28" s="6" t="e">
        <f t="shared" si="2"/>
        <v>#DIV/0!</v>
      </c>
      <c r="N28" s="6" t="e">
        <f t="shared" si="2"/>
        <v>#DIV/0!</v>
      </c>
      <c r="O28" s="6" t="e">
        <f t="shared" si="2"/>
        <v>#DIV/0!</v>
      </c>
      <c r="P28" s="6" t="e">
        <f t="shared" si="2"/>
        <v>#DIV/0!</v>
      </c>
      <c r="Q28" s="6" t="e">
        <f t="shared" si="2"/>
        <v>#DIV/0!</v>
      </c>
      <c r="R28" s="6" t="e">
        <f t="shared" si="2"/>
        <v>#DIV/0!</v>
      </c>
    </row>
    <row r="29" spans="1:19">
      <c r="A29" t="s">
        <v>1</v>
      </c>
      <c r="B29">
        <v>1993.1</v>
      </c>
      <c r="C29">
        <f t="shared" si="0"/>
        <v>1.9930999999999999</v>
      </c>
      <c r="D29">
        <v>26</v>
      </c>
      <c r="E29">
        <v>60530</v>
      </c>
      <c r="F29">
        <f t="shared" si="1"/>
        <v>60.53</v>
      </c>
      <c r="I29" s="6">
        <f t="shared" ref="I29:R29" si="3">I21/I7</f>
        <v>1.2987611033116932E-2</v>
      </c>
      <c r="J29" s="6" t="e">
        <f t="shared" si="3"/>
        <v>#DIV/0!</v>
      </c>
      <c r="K29" s="6" t="e">
        <f t="shared" si="3"/>
        <v>#DIV/0!</v>
      </c>
      <c r="L29" s="6" t="e">
        <f t="shared" si="3"/>
        <v>#DIV/0!</v>
      </c>
      <c r="M29" s="6" t="e">
        <f t="shared" si="3"/>
        <v>#DIV/0!</v>
      </c>
      <c r="N29" s="6" t="e">
        <f t="shared" si="3"/>
        <v>#DIV/0!</v>
      </c>
      <c r="O29" s="6" t="e">
        <f t="shared" si="3"/>
        <v>#DIV/0!</v>
      </c>
      <c r="P29" s="6" t="e">
        <f t="shared" si="3"/>
        <v>#DIV/0!</v>
      </c>
      <c r="Q29" s="6" t="e">
        <f t="shared" si="3"/>
        <v>#DIV/0!</v>
      </c>
      <c r="R29" s="6" t="e">
        <f t="shared" si="3"/>
        <v>#DIV/0!</v>
      </c>
    </row>
    <row r="30" spans="1:19">
      <c r="A30" t="s">
        <v>1</v>
      </c>
      <c r="B30">
        <v>1993.1</v>
      </c>
      <c r="C30">
        <f t="shared" si="0"/>
        <v>1.9930999999999999</v>
      </c>
      <c r="D30">
        <v>26</v>
      </c>
      <c r="E30">
        <v>62602</v>
      </c>
      <c r="F30">
        <f t="shared" si="1"/>
        <v>62.601999999999997</v>
      </c>
      <c r="I30" s="6">
        <f t="shared" ref="I30:R30" si="4">I22/I8</f>
        <v>5.7158572176744266E-3</v>
      </c>
      <c r="J30" s="6" t="e">
        <f t="shared" si="4"/>
        <v>#DIV/0!</v>
      </c>
      <c r="K30" s="6" t="e">
        <f t="shared" si="4"/>
        <v>#DIV/0!</v>
      </c>
      <c r="L30" s="6" t="e">
        <f t="shared" si="4"/>
        <v>#DIV/0!</v>
      </c>
      <c r="M30" s="6" t="e">
        <f t="shared" si="4"/>
        <v>#DIV/0!</v>
      </c>
      <c r="N30" s="6" t="e">
        <f t="shared" si="4"/>
        <v>#DIV/0!</v>
      </c>
      <c r="O30" s="6" t="e">
        <f t="shared" si="4"/>
        <v>#DIV/0!</v>
      </c>
      <c r="P30" s="6" t="e">
        <f t="shared" si="4"/>
        <v>#DIV/0!</v>
      </c>
      <c r="Q30" s="6" t="e">
        <f t="shared" si="4"/>
        <v>#DIV/0!</v>
      </c>
      <c r="R30" s="6" t="e">
        <f t="shared" si="4"/>
        <v>#DIV/0!</v>
      </c>
    </row>
    <row r="31" spans="1:19">
      <c r="A31" t="s">
        <v>1</v>
      </c>
      <c r="B31">
        <v>1993.1</v>
      </c>
      <c r="C31">
        <f t="shared" si="0"/>
        <v>1.9930999999999999</v>
      </c>
      <c r="D31">
        <v>26</v>
      </c>
      <c r="E31">
        <v>60291</v>
      </c>
      <c r="F31">
        <f t="shared" si="1"/>
        <v>60.290999999999997</v>
      </c>
      <c r="I31" s="6">
        <f t="shared" ref="I31:R31" si="5">I23/I9</f>
        <v>1.593318471475515E-2</v>
      </c>
      <c r="J31" s="6" t="e">
        <f t="shared" si="5"/>
        <v>#DIV/0!</v>
      </c>
      <c r="K31" s="6" t="e">
        <f t="shared" si="5"/>
        <v>#DIV/0!</v>
      </c>
      <c r="L31" s="6" t="e">
        <f t="shared" si="5"/>
        <v>#DIV/0!</v>
      </c>
      <c r="M31" s="6" t="e">
        <f t="shared" si="5"/>
        <v>#DIV/0!</v>
      </c>
      <c r="N31" s="6" t="e">
        <f t="shared" si="5"/>
        <v>#DIV/0!</v>
      </c>
      <c r="O31" s="6" t="e">
        <f t="shared" si="5"/>
        <v>#DIV/0!</v>
      </c>
      <c r="P31" s="6" t="e">
        <f t="shared" si="5"/>
        <v>#DIV/0!</v>
      </c>
      <c r="Q31" s="6" t="e">
        <f t="shared" si="5"/>
        <v>#DIV/0!</v>
      </c>
      <c r="R31" s="6" t="e">
        <f t="shared" si="5"/>
        <v>#DIV/0!</v>
      </c>
    </row>
    <row r="32" spans="1:19">
      <c r="A32" t="s">
        <v>1</v>
      </c>
      <c r="B32">
        <v>5017.1000000000004</v>
      </c>
      <c r="C32">
        <f t="shared" si="0"/>
        <v>5.0171000000000001</v>
      </c>
      <c r="D32">
        <v>48</v>
      </c>
      <c r="E32">
        <v>131002</v>
      </c>
      <c r="F32">
        <f t="shared" si="1"/>
        <v>131.00200000000001</v>
      </c>
      <c r="I32" s="6">
        <f t="shared" ref="I32:R32" si="6">I24/I10</f>
        <v>3.8058156569860224E-2</v>
      </c>
      <c r="J32" s="6" t="e">
        <f t="shared" si="6"/>
        <v>#DIV/0!</v>
      </c>
      <c r="K32" s="6" t="e">
        <f t="shared" si="6"/>
        <v>#DIV/0!</v>
      </c>
      <c r="L32" s="6" t="e">
        <f t="shared" si="6"/>
        <v>#DIV/0!</v>
      </c>
      <c r="M32" s="6" t="e">
        <f t="shared" si="6"/>
        <v>#DIV/0!</v>
      </c>
      <c r="N32" s="6" t="e">
        <f t="shared" si="6"/>
        <v>#DIV/0!</v>
      </c>
      <c r="O32" s="6" t="e">
        <f t="shared" si="6"/>
        <v>#DIV/0!</v>
      </c>
      <c r="P32" s="6" t="e">
        <f t="shared" si="6"/>
        <v>#DIV/0!</v>
      </c>
      <c r="Q32" s="6" t="e">
        <f t="shared" si="6"/>
        <v>#DIV/0!</v>
      </c>
      <c r="R32" s="6" t="e">
        <f t="shared" si="6"/>
        <v>#DIV/0!</v>
      </c>
    </row>
    <row r="33" spans="1:6">
      <c r="A33" t="s">
        <v>1</v>
      </c>
      <c r="B33">
        <v>5017.1000000000004</v>
      </c>
      <c r="C33">
        <f t="shared" si="0"/>
        <v>5.0171000000000001</v>
      </c>
      <c r="D33">
        <v>48</v>
      </c>
      <c r="E33">
        <v>130865</v>
      </c>
      <c r="F33">
        <f t="shared" si="1"/>
        <v>130.86500000000001</v>
      </c>
    </row>
    <row r="34" spans="1:6">
      <c r="A34" t="s">
        <v>1</v>
      </c>
      <c r="B34">
        <v>5017.1000000000004</v>
      </c>
      <c r="C34">
        <f t="shared" si="0"/>
        <v>5.0171000000000001</v>
      </c>
      <c r="D34">
        <v>48</v>
      </c>
      <c r="E34">
        <v>128768</v>
      </c>
      <c r="F34">
        <f t="shared" si="1"/>
        <v>128.768</v>
      </c>
    </row>
    <row r="35" spans="1:6">
      <c r="A35" t="s">
        <v>1</v>
      </c>
      <c r="B35">
        <v>5017.1000000000004</v>
      </c>
      <c r="C35">
        <f t="shared" si="0"/>
        <v>5.0171000000000001</v>
      </c>
      <c r="D35">
        <v>48</v>
      </c>
      <c r="E35">
        <v>130813</v>
      </c>
      <c r="F35">
        <f t="shared" si="1"/>
        <v>130.81299999999999</v>
      </c>
    </row>
    <row r="36" spans="1:6">
      <c r="A36" t="s">
        <v>1</v>
      </c>
      <c r="B36">
        <v>5017.1000000000004</v>
      </c>
      <c r="C36">
        <f t="shared" si="0"/>
        <v>5.0171000000000001</v>
      </c>
      <c r="D36">
        <v>48</v>
      </c>
      <c r="E36">
        <v>128338</v>
      </c>
      <c r="F36">
        <f t="shared" si="1"/>
        <v>128.33799999999999</v>
      </c>
    </row>
    <row r="37" spans="1:6">
      <c r="A37" t="s">
        <v>1</v>
      </c>
      <c r="B37">
        <v>10008.4</v>
      </c>
      <c r="C37">
        <f t="shared" si="0"/>
        <v>10.0084</v>
      </c>
      <c r="D37">
        <v>63</v>
      </c>
      <c r="E37">
        <v>443956</v>
      </c>
      <c r="F37">
        <f t="shared" si="1"/>
        <v>443.95600000000002</v>
      </c>
    </row>
    <row r="38" spans="1:6">
      <c r="A38" t="s">
        <v>1</v>
      </c>
      <c r="B38">
        <v>10008.4</v>
      </c>
      <c r="C38">
        <f t="shared" si="0"/>
        <v>10.0084</v>
      </c>
      <c r="D38">
        <v>63</v>
      </c>
      <c r="E38">
        <v>440018</v>
      </c>
      <c r="F38">
        <f t="shared" si="1"/>
        <v>440.01799999999997</v>
      </c>
    </row>
    <row r="39" spans="1:6">
      <c r="A39" t="s">
        <v>1</v>
      </c>
      <c r="B39">
        <v>10008.4</v>
      </c>
      <c r="C39">
        <f t="shared" si="0"/>
        <v>10.0084</v>
      </c>
      <c r="D39">
        <v>63</v>
      </c>
      <c r="E39">
        <v>461680</v>
      </c>
      <c r="F39">
        <f t="shared" si="1"/>
        <v>461.68</v>
      </c>
    </row>
    <row r="40" spans="1:6">
      <c r="A40" t="s">
        <v>1</v>
      </c>
      <c r="B40">
        <v>10008.4</v>
      </c>
      <c r="C40">
        <f t="shared" si="0"/>
        <v>10.0084</v>
      </c>
      <c r="D40">
        <v>63</v>
      </c>
      <c r="E40">
        <v>432703</v>
      </c>
      <c r="F40">
        <f t="shared" si="1"/>
        <v>432.70299999999997</v>
      </c>
    </row>
    <row r="41" spans="1:6">
      <c r="A41" t="s">
        <v>1</v>
      </c>
      <c r="B41">
        <v>10008.4</v>
      </c>
      <c r="C41">
        <f t="shared" si="0"/>
        <v>10.0084</v>
      </c>
      <c r="D41">
        <v>63</v>
      </c>
      <c r="E41">
        <v>424732</v>
      </c>
      <c r="F41">
        <f t="shared" si="1"/>
        <v>424.73200000000003</v>
      </c>
    </row>
    <row r="42" spans="1:6">
      <c r="A42" t="s">
        <v>1</v>
      </c>
      <c r="B42">
        <v>20005.900000000001</v>
      </c>
      <c r="C42">
        <f t="shared" si="0"/>
        <v>20.0059</v>
      </c>
      <c r="D42">
        <v>108</v>
      </c>
      <c r="E42">
        <v>1070378</v>
      </c>
      <c r="F42">
        <f t="shared" si="1"/>
        <v>1070.3779999999999</v>
      </c>
    </row>
    <row r="43" spans="1:6">
      <c r="A43" t="s">
        <v>1</v>
      </c>
      <c r="B43">
        <v>20005.900000000001</v>
      </c>
      <c r="C43">
        <f t="shared" si="0"/>
        <v>20.0059</v>
      </c>
      <c r="D43">
        <v>108</v>
      </c>
      <c r="E43">
        <v>1033209</v>
      </c>
      <c r="F43">
        <f t="shared" si="1"/>
        <v>1033.2090000000001</v>
      </c>
    </row>
    <row r="44" spans="1:6">
      <c r="A44" t="s">
        <v>1</v>
      </c>
      <c r="B44">
        <v>20005.900000000001</v>
      </c>
      <c r="C44">
        <f t="shared" si="0"/>
        <v>20.0059</v>
      </c>
      <c r="D44">
        <v>108</v>
      </c>
      <c r="E44">
        <v>1047705</v>
      </c>
      <c r="F44">
        <f t="shared" si="1"/>
        <v>1047.7049999999999</v>
      </c>
    </row>
    <row r="45" spans="1:6">
      <c r="A45" t="s">
        <v>1</v>
      </c>
      <c r="B45">
        <v>20005.900000000001</v>
      </c>
      <c r="C45">
        <f t="shared" si="0"/>
        <v>20.0059</v>
      </c>
      <c r="D45">
        <v>108</v>
      </c>
      <c r="E45">
        <v>1061184</v>
      </c>
      <c r="F45">
        <f t="shared" si="1"/>
        <v>1061.184</v>
      </c>
    </row>
    <row r="46" spans="1:6">
      <c r="A46" t="s">
        <v>1</v>
      </c>
      <c r="B46">
        <v>20005.900000000001</v>
      </c>
      <c r="C46">
        <f t="shared" si="0"/>
        <v>20.0059</v>
      </c>
      <c r="D46">
        <v>108</v>
      </c>
      <c r="E46">
        <v>1036585</v>
      </c>
      <c r="F46">
        <f t="shared" si="1"/>
        <v>1036.585</v>
      </c>
    </row>
    <row r="47" spans="1:6">
      <c r="A47" t="s">
        <v>1</v>
      </c>
      <c r="B47">
        <v>29955.7</v>
      </c>
      <c r="C47">
        <f t="shared" si="0"/>
        <v>29.9557</v>
      </c>
      <c r="D47">
        <v>138</v>
      </c>
      <c r="E47">
        <v>1524792</v>
      </c>
      <c r="F47">
        <f t="shared" si="1"/>
        <v>1524.7919999999999</v>
      </c>
    </row>
    <row r="48" spans="1:6">
      <c r="A48" t="s">
        <v>1</v>
      </c>
      <c r="B48">
        <v>29955.7</v>
      </c>
      <c r="C48">
        <f t="shared" si="0"/>
        <v>29.9557</v>
      </c>
      <c r="D48">
        <v>138</v>
      </c>
      <c r="E48">
        <v>1535146</v>
      </c>
      <c r="F48">
        <f t="shared" si="1"/>
        <v>1535.146</v>
      </c>
    </row>
    <row r="49" spans="1:18">
      <c r="A49" t="s">
        <v>1</v>
      </c>
      <c r="B49">
        <v>29955.7</v>
      </c>
      <c r="C49">
        <f t="shared" si="0"/>
        <v>29.9557</v>
      </c>
      <c r="D49">
        <v>138</v>
      </c>
      <c r="E49">
        <v>1527721</v>
      </c>
      <c r="F49">
        <f t="shared" si="1"/>
        <v>1527.721</v>
      </c>
    </row>
    <row r="50" spans="1:18">
      <c r="A50" t="s">
        <v>1</v>
      </c>
      <c r="B50">
        <v>29955.7</v>
      </c>
      <c r="C50">
        <f t="shared" si="0"/>
        <v>29.9557</v>
      </c>
      <c r="D50">
        <v>138</v>
      </c>
      <c r="E50">
        <v>1542560</v>
      </c>
      <c r="F50">
        <f t="shared" si="1"/>
        <v>1542.56</v>
      </c>
    </row>
    <row r="51" spans="1:18">
      <c r="A51" t="s">
        <v>1</v>
      </c>
      <c r="B51">
        <v>29955.7</v>
      </c>
      <c r="C51">
        <f t="shared" si="0"/>
        <v>29.9557</v>
      </c>
      <c r="D51">
        <v>138</v>
      </c>
      <c r="E51">
        <v>1535257</v>
      </c>
      <c r="F51">
        <f t="shared" si="1"/>
        <v>1535.2570000000001</v>
      </c>
    </row>
    <row r="52" spans="1:18">
      <c r="A52" t="s">
        <v>5</v>
      </c>
      <c r="B52">
        <v>55.2</v>
      </c>
      <c r="C52">
        <f t="shared" si="0"/>
        <v>5.5200000000000006E-2</v>
      </c>
      <c r="D52" s="1">
        <v>1</v>
      </c>
      <c r="E52">
        <v>14546</v>
      </c>
      <c r="F52">
        <f t="shared" si="1"/>
        <v>14.545999999999999</v>
      </c>
    </row>
    <row r="53" spans="1:18">
      <c r="A53" t="s">
        <v>5</v>
      </c>
      <c r="B53">
        <v>55.2</v>
      </c>
      <c r="C53">
        <f t="shared" si="0"/>
        <v>5.5200000000000006E-2</v>
      </c>
      <c r="D53">
        <v>1</v>
      </c>
      <c r="E53">
        <v>12716</v>
      </c>
      <c r="F53">
        <f t="shared" si="1"/>
        <v>12.715999999999999</v>
      </c>
    </row>
    <row r="54" spans="1:18">
      <c r="A54" t="s">
        <v>5</v>
      </c>
      <c r="B54">
        <v>55.2</v>
      </c>
      <c r="C54">
        <f t="shared" si="0"/>
        <v>5.5200000000000006E-2</v>
      </c>
      <c r="D54">
        <v>1</v>
      </c>
      <c r="E54">
        <v>20734</v>
      </c>
      <c r="F54">
        <f t="shared" si="1"/>
        <v>20.734000000000002</v>
      </c>
    </row>
    <row r="55" spans="1:18">
      <c r="A55" t="s">
        <v>5</v>
      </c>
      <c r="B55">
        <v>55.2</v>
      </c>
      <c r="C55">
        <f t="shared" si="0"/>
        <v>5.5200000000000006E-2</v>
      </c>
      <c r="D55">
        <v>1</v>
      </c>
      <c r="E55">
        <v>20661</v>
      </c>
      <c r="F55">
        <f t="shared" si="1"/>
        <v>20.661000000000001</v>
      </c>
    </row>
    <row r="56" spans="1:18">
      <c r="A56" t="s">
        <v>5</v>
      </c>
      <c r="B56">
        <v>55.2</v>
      </c>
      <c r="C56">
        <f t="shared" si="0"/>
        <v>5.5200000000000006E-2</v>
      </c>
      <c r="D56">
        <v>1</v>
      </c>
      <c r="E56">
        <v>11685</v>
      </c>
      <c r="F56">
        <f t="shared" si="1"/>
        <v>11.685</v>
      </c>
    </row>
    <row r="57" spans="1:18">
      <c r="A57" t="s">
        <v>5</v>
      </c>
      <c r="B57">
        <v>103</v>
      </c>
      <c r="C57">
        <f t="shared" si="0"/>
        <v>0.10299999999999999</v>
      </c>
      <c r="D57">
        <v>2</v>
      </c>
      <c r="E57">
        <v>23272</v>
      </c>
      <c r="F57">
        <f t="shared" si="1"/>
        <v>23.271999999999998</v>
      </c>
    </row>
    <row r="58" spans="1:18">
      <c r="A58" t="s">
        <v>5</v>
      </c>
      <c r="B58">
        <v>103</v>
      </c>
      <c r="C58">
        <f t="shared" si="0"/>
        <v>0.10299999999999999</v>
      </c>
      <c r="D58">
        <v>2</v>
      </c>
      <c r="E58">
        <v>15359</v>
      </c>
      <c r="F58">
        <f t="shared" si="1"/>
        <v>15.359</v>
      </c>
    </row>
    <row r="59" spans="1:18">
      <c r="A59" t="s">
        <v>5</v>
      </c>
      <c r="B59">
        <v>103</v>
      </c>
      <c r="C59">
        <f t="shared" si="0"/>
        <v>0.10299999999999999</v>
      </c>
      <c r="D59">
        <v>2</v>
      </c>
      <c r="E59">
        <v>23175</v>
      </c>
      <c r="F59">
        <f t="shared" si="1"/>
        <v>23.175000000000001</v>
      </c>
    </row>
    <row r="60" spans="1:18">
      <c r="A60" t="s">
        <v>5</v>
      </c>
      <c r="B60">
        <v>103</v>
      </c>
      <c r="C60">
        <f t="shared" si="0"/>
        <v>0.10299999999999999</v>
      </c>
      <c r="D60">
        <v>2</v>
      </c>
      <c r="E60">
        <v>19114</v>
      </c>
      <c r="F60">
        <f t="shared" si="1"/>
        <v>19.114000000000001</v>
      </c>
    </row>
    <row r="61" spans="1:18">
      <c r="A61" t="s">
        <v>5</v>
      </c>
      <c r="B61">
        <v>103</v>
      </c>
      <c r="C61">
        <f t="shared" si="0"/>
        <v>0.10299999999999999</v>
      </c>
      <c r="D61">
        <v>2</v>
      </c>
      <c r="E61">
        <v>17657</v>
      </c>
      <c r="F61">
        <f t="shared" si="1"/>
        <v>17.657</v>
      </c>
    </row>
    <row r="62" spans="1:18">
      <c r="A62" t="s">
        <v>5</v>
      </c>
      <c r="B62">
        <v>256.7</v>
      </c>
      <c r="C62">
        <f t="shared" si="0"/>
        <v>0.25669999999999998</v>
      </c>
      <c r="D62">
        <v>5</v>
      </c>
      <c r="E62">
        <v>21836</v>
      </c>
      <c r="F62">
        <f t="shared" si="1"/>
        <v>21.835999999999999</v>
      </c>
    </row>
    <row r="63" spans="1:18">
      <c r="A63" t="s">
        <v>5</v>
      </c>
      <c r="B63">
        <v>256.7</v>
      </c>
      <c r="C63">
        <f t="shared" si="0"/>
        <v>0.25669999999999998</v>
      </c>
      <c r="D63">
        <v>5</v>
      </c>
      <c r="E63">
        <v>19566</v>
      </c>
      <c r="F63">
        <f t="shared" si="1"/>
        <v>19.565999999999999</v>
      </c>
    </row>
    <row r="64" spans="1:18">
      <c r="A64" t="s">
        <v>5</v>
      </c>
      <c r="B64">
        <v>256.7</v>
      </c>
      <c r="C64">
        <f t="shared" si="0"/>
        <v>0.25669999999999998</v>
      </c>
      <c r="D64">
        <v>5</v>
      </c>
      <c r="E64">
        <v>19439</v>
      </c>
      <c r="F64">
        <f t="shared" si="1"/>
        <v>19.439</v>
      </c>
      <c r="H64" s="12" t="s">
        <v>10</v>
      </c>
      <c r="I64" s="11">
        <v>5.5200000000000006E-2</v>
      </c>
      <c r="J64" s="11">
        <v>0.10299999999999999</v>
      </c>
      <c r="K64" s="11">
        <v>0.25669999999999998</v>
      </c>
      <c r="L64" s="11">
        <v>0.49660000000000004</v>
      </c>
      <c r="M64" s="11">
        <v>1.0537000000000001</v>
      </c>
      <c r="N64" s="11">
        <v>1.9930999999999999</v>
      </c>
      <c r="O64" s="11">
        <v>5.0171000000000001</v>
      </c>
      <c r="P64" s="11">
        <v>10.0084</v>
      </c>
      <c r="Q64" s="11">
        <v>20.0059</v>
      </c>
      <c r="R64" s="11">
        <v>29.9557</v>
      </c>
    </row>
    <row r="65" spans="1:18">
      <c r="A65" t="s">
        <v>5</v>
      </c>
      <c r="B65">
        <v>256.7</v>
      </c>
      <c r="C65">
        <f t="shared" si="0"/>
        <v>0.25669999999999998</v>
      </c>
      <c r="D65">
        <v>5</v>
      </c>
      <c r="E65">
        <v>19574</v>
      </c>
      <c r="F65">
        <f t="shared" si="1"/>
        <v>19.574000000000002</v>
      </c>
      <c r="H65" s="15" t="s">
        <v>6</v>
      </c>
      <c r="I65" s="14">
        <v>24.027999999999999</v>
      </c>
      <c r="J65" s="14">
        <v>27.650400000000001</v>
      </c>
      <c r="K65" s="14">
        <v>29.463200000000001</v>
      </c>
      <c r="L65" s="14">
        <v>42.059800000000003</v>
      </c>
      <c r="M65" s="14">
        <v>72.335799999999992</v>
      </c>
      <c r="N65" s="14">
        <v>118.55419999999999</v>
      </c>
      <c r="O65" s="14">
        <v>364.98500000000001</v>
      </c>
      <c r="P65" s="14">
        <v>790.34280000000012</v>
      </c>
      <c r="Q65" s="14">
        <v>1597.3658</v>
      </c>
      <c r="R65" s="14">
        <v>2781.2411999999999</v>
      </c>
    </row>
    <row r="66" spans="1:18">
      <c r="A66" t="s">
        <v>5</v>
      </c>
      <c r="B66">
        <v>256.7</v>
      </c>
      <c r="C66">
        <f t="shared" si="0"/>
        <v>0.25669999999999998</v>
      </c>
      <c r="D66">
        <v>5</v>
      </c>
      <c r="E66">
        <v>19065</v>
      </c>
      <c r="F66">
        <f t="shared" si="1"/>
        <v>19.065000000000001</v>
      </c>
      <c r="H66" s="15" t="s">
        <v>7</v>
      </c>
      <c r="I66" s="14">
        <v>21.555199999999999</v>
      </c>
      <c r="J66" s="14">
        <v>26.506600000000002</v>
      </c>
      <c r="K66" s="14">
        <v>28.725000000000001</v>
      </c>
      <c r="L66" s="14">
        <v>42.541800000000002</v>
      </c>
      <c r="M66" s="14">
        <v>71.000799999999998</v>
      </c>
      <c r="N66" s="14">
        <v>116.97280000000001</v>
      </c>
      <c r="O66" s="14">
        <v>287.02199999999999</v>
      </c>
      <c r="P66" s="14">
        <v>589.7364</v>
      </c>
      <c r="Q66" s="14">
        <v>1201.4846000000002</v>
      </c>
      <c r="R66" s="14">
        <v>1860.8896666666667</v>
      </c>
    </row>
    <row r="67" spans="1:18">
      <c r="A67" t="s">
        <v>5</v>
      </c>
      <c r="B67">
        <v>496.6</v>
      </c>
      <c r="C67">
        <f t="shared" ref="C67:C130" si="7">B67/1000</f>
        <v>0.49660000000000004</v>
      </c>
      <c r="D67">
        <v>10</v>
      </c>
      <c r="E67">
        <v>26995</v>
      </c>
      <c r="F67">
        <f t="shared" ref="F67:F130" si="8">E67/1000</f>
        <v>26.995000000000001</v>
      </c>
      <c r="H67" s="15" t="s">
        <v>5</v>
      </c>
      <c r="I67" s="14">
        <v>16.068400000000004</v>
      </c>
      <c r="J67" s="14">
        <v>19.715399999999999</v>
      </c>
      <c r="K67" s="14">
        <v>19.896000000000001</v>
      </c>
      <c r="L67" s="14">
        <v>26.767599999999998</v>
      </c>
      <c r="M67" s="14">
        <v>39.432000000000002</v>
      </c>
      <c r="N67" s="14">
        <v>61.279200000000003</v>
      </c>
      <c r="O67" s="14">
        <v>129.607</v>
      </c>
      <c r="P67" s="14">
        <v>441.27960000000002</v>
      </c>
      <c r="Q67" s="14">
        <v>1038.1662000000001</v>
      </c>
      <c r="R67" s="14">
        <v>1555.8128000000002</v>
      </c>
    </row>
    <row r="68" spans="1:18">
      <c r="A68" t="s">
        <v>5</v>
      </c>
      <c r="B68">
        <v>496.6</v>
      </c>
      <c r="C68">
        <f t="shared" si="7"/>
        <v>0.49660000000000004</v>
      </c>
      <c r="D68">
        <v>10</v>
      </c>
      <c r="E68">
        <v>26409</v>
      </c>
      <c r="F68">
        <f t="shared" si="8"/>
        <v>26.408999999999999</v>
      </c>
      <c r="H68" s="15" t="s">
        <v>1</v>
      </c>
      <c r="I68" s="14">
        <v>14.673399999999997</v>
      </c>
      <c r="J68" s="14">
        <v>17.257400000000001</v>
      </c>
      <c r="K68" s="14">
        <v>20.7728</v>
      </c>
      <c r="L68" s="14">
        <v>26.893400000000003</v>
      </c>
      <c r="M68" s="14">
        <v>40.097400000000007</v>
      </c>
      <c r="N68" s="14">
        <v>61.672399999999996</v>
      </c>
      <c r="O68" s="14">
        <v>129.9572</v>
      </c>
      <c r="P68" s="14">
        <v>440.61779999999999</v>
      </c>
      <c r="Q68" s="14">
        <v>1049.8121999999998</v>
      </c>
      <c r="R68" s="14">
        <v>1533.0951999999997</v>
      </c>
    </row>
    <row r="69" spans="1:18">
      <c r="A69" t="s">
        <v>5</v>
      </c>
      <c r="B69">
        <v>496.6</v>
      </c>
      <c r="C69">
        <f t="shared" si="7"/>
        <v>0.49660000000000004</v>
      </c>
      <c r="D69">
        <v>10</v>
      </c>
      <c r="E69">
        <v>25976</v>
      </c>
      <c r="F69">
        <f t="shared" si="8"/>
        <v>25.975999999999999</v>
      </c>
      <c r="H69" s="15" t="s">
        <v>132</v>
      </c>
      <c r="I69" s="14">
        <v>15.397799999999998</v>
      </c>
      <c r="J69" s="14">
        <v>15.497000000000003</v>
      </c>
      <c r="K69" s="14">
        <v>18.732199999999999</v>
      </c>
      <c r="L69" s="14">
        <v>22.013799999999996</v>
      </c>
      <c r="M69" s="14">
        <v>31.312600000000003</v>
      </c>
      <c r="N69" s="14">
        <v>43.59920000000001</v>
      </c>
      <c r="O69" s="14">
        <v>88.667400000000001</v>
      </c>
      <c r="P69" s="14">
        <v>160.01660000000001</v>
      </c>
      <c r="Q69" s="14">
        <v>308.67719999999997</v>
      </c>
      <c r="R69" s="14">
        <v>453.41999999999996</v>
      </c>
    </row>
    <row r="70" spans="1:18">
      <c r="A70" t="s">
        <v>5</v>
      </c>
      <c r="B70">
        <v>496.6</v>
      </c>
      <c r="C70">
        <f t="shared" si="7"/>
        <v>0.49660000000000004</v>
      </c>
      <c r="D70">
        <v>10</v>
      </c>
      <c r="E70">
        <v>27111</v>
      </c>
      <c r="F70">
        <f t="shared" si="8"/>
        <v>27.111000000000001</v>
      </c>
    </row>
    <row r="71" spans="1:18">
      <c r="A71" t="s">
        <v>5</v>
      </c>
      <c r="B71">
        <v>496.6</v>
      </c>
      <c r="C71">
        <f t="shared" si="7"/>
        <v>0.49660000000000004</v>
      </c>
      <c r="D71">
        <v>10</v>
      </c>
      <c r="E71">
        <v>27347</v>
      </c>
      <c r="F71">
        <f t="shared" si="8"/>
        <v>27.347000000000001</v>
      </c>
      <c r="H71" s="12" t="s">
        <v>10</v>
      </c>
      <c r="I71" s="11">
        <v>5.5200000000000006E-2</v>
      </c>
      <c r="J71" s="11">
        <v>0.10299999999999999</v>
      </c>
      <c r="K71" s="11">
        <v>0.25669999999999998</v>
      </c>
      <c r="L71" s="11">
        <v>0.49660000000000004</v>
      </c>
      <c r="M71" s="11">
        <v>1.0537000000000001</v>
      </c>
      <c r="N71" s="11">
        <v>1.9930999999999999</v>
      </c>
      <c r="O71" s="11">
        <v>5.0171000000000001</v>
      </c>
      <c r="P71" s="11">
        <v>10.0084</v>
      </c>
      <c r="Q71" s="11">
        <v>20.0059</v>
      </c>
      <c r="R71" s="11">
        <v>29.9557</v>
      </c>
    </row>
    <row r="72" spans="1:18">
      <c r="A72" t="s">
        <v>5</v>
      </c>
      <c r="B72">
        <v>1053.7</v>
      </c>
      <c r="C72">
        <f t="shared" si="7"/>
        <v>1.0537000000000001</v>
      </c>
      <c r="D72">
        <v>16</v>
      </c>
      <c r="E72">
        <v>40065</v>
      </c>
      <c r="F72">
        <f t="shared" si="8"/>
        <v>40.064999999999998</v>
      </c>
      <c r="H72" s="15" t="s">
        <v>6</v>
      </c>
      <c r="I72">
        <f>I65/60</f>
        <v>0.40046666666666664</v>
      </c>
      <c r="J72">
        <f t="shared" ref="J72:R72" si="9">J65/60</f>
        <v>0.46084000000000003</v>
      </c>
      <c r="K72">
        <f t="shared" si="9"/>
        <v>0.49105333333333334</v>
      </c>
      <c r="L72">
        <f t="shared" si="9"/>
        <v>0.70099666666666671</v>
      </c>
      <c r="M72">
        <f t="shared" si="9"/>
        <v>1.2055966666666664</v>
      </c>
      <c r="N72">
        <f t="shared" si="9"/>
        <v>1.9759033333333333</v>
      </c>
      <c r="O72">
        <f t="shared" si="9"/>
        <v>6.0830833333333336</v>
      </c>
      <c r="P72">
        <f t="shared" si="9"/>
        <v>13.172380000000002</v>
      </c>
      <c r="Q72">
        <f t="shared" si="9"/>
        <v>26.622763333333335</v>
      </c>
      <c r="R72">
        <f t="shared" si="9"/>
        <v>46.354019999999998</v>
      </c>
    </row>
    <row r="73" spans="1:18">
      <c r="A73" t="s">
        <v>5</v>
      </c>
      <c r="B73">
        <v>1053.7</v>
      </c>
      <c r="C73">
        <f t="shared" si="7"/>
        <v>1.0537000000000001</v>
      </c>
      <c r="D73">
        <v>16</v>
      </c>
      <c r="E73">
        <v>40459</v>
      </c>
      <c r="F73">
        <f t="shared" si="8"/>
        <v>40.459000000000003</v>
      </c>
      <c r="H73" s="15" t="s">
        <v>7</v>
      </c>
      <c r="I73">
        <f t="shared" ref="I73:R73" si="10">I66/60</f>
        <v>0.35925333333333331</v>
      </c>
      <c r="J73">
        <f t="shared" si="10"/>
        <v>0.44177666666666671</v>
      </c>
      <c r="K73">
        <f t="shared" si="10"/>
        <v>0.47875000000000001</v>
      </c>
      <c r="L73">
        <f t="shared" si="10"/>
        <v>0.70903000000000005</v>
      </c>
      <c r="M73">
        <f t="shared" si="10"/>
        <v>1.1833466666666665</v>
      </c>
      <c r="N73">
        <f t="shared" si="10"/>
        <v>1.9495466666666668</v>
      </c>
      <c r="O73">
        <f t="shared" si="10"/>
        <v>4.7836999999999996</v>
      </c>
      <c r="P73">
        <f t="shared" si="10"/>
        <v>9.8289399999999993</v>
      </c>
      <c r="Q73">
        <f t="shared" si="10"/>
        <v>20.024743333333337</v>
      </c>
      <c r="R73">
        <f t="shared" si="10"/>
        <v>31.014827777777779</v>
      </c>
    </row>
    <row r="74" spans="1:18">
      <c r="A74" t="s">
        <v>5</v>
      </c>
      <c r="B74">
        <v>1053.7</v>
      </c>
      <c r="C74">
        <f t="shared" si="7"/>
        <v>1.0537000000000001</v>
      </c>
      <c r="D74">
        <v>16</v>
      </c>
      <c r="E74">
        <v>38930</v>
      </c>
      <c r="F74">
        <f t="shared" si="8"/>
        <v>38.93</v>
      </c>
      <c r="H74" s="15" t="s">
        <v>5</v>
      </c>
      <c r="I74">
        <f t="shared" ref="I74:R74" si="11">I67/60</f>
        <v>0.26780666666666675</v>
      </c>
      <c r="J74">
        <f t="shared" si="11"/>
        <v>0.32858999999999999</v>
      </c>
      <c r="K74">
        <f t="shared" si="11"/>
        <v>0.33160000000000001</v>
      </c>
      <c r="L74">
        <f t="shared" si="11"/>
        <v>0.44612666666666662</v>
      </c>
      <c r="M74">
        <f t="shared" si="11"/>
        <v>0.65720000000000001</v>
      </c>
      <c r="N74">
        <f t="shared" si="11"/>
        <v>1.02132</v>
      </c>
      <c r="O74">
        <f t="shared" si="11"/>
        <v>2.1601166666666667</v>
      </c>
      <c r="P74">
        <f t="shared" si="11"/>
        <v>7.35466</v>
      </c>
      <c r="Q74">
        <f t="shared" si="11"/>
        <v>17.302770000000002</v>
      </c>
      <c r="R74">
        <f t="shared" si="11"/>
        <v>25.930213333333334</v>
      </c>
    </row>
    <row r="75" spans="1:18">
      <c r="A75" t="s">
        <v>5</v>
      </c>
      <c r="B75">
        <v>1053.7</v>
      </c>
      <c r="C75">
        <f t="shared" si="7"/>
        <v>1.0537000000000001</v>
      </c>
      <c r="D75">
        <v>16</v>
      </c>
      <c r="E75">
        <v>39476</v>
      </c>
      <c r="F75">
        <f t="shared" si="8"/>
        <v>39.475999999999999</v>
      </c>
      <c r="H75" s="15" t="s">
        <v>1</v>
      </c>
      <c r="I75">
        <f t="shared" ref="I75:R75" si="12">I68/60</f>
        <v>0.24455666666666662</v>
      </c>
      <c r="J75">
        <f t="shared" si="12"/>
        <v>0.28762333333333334</v>
      </c>
      <c r="K75">
        <f t="shared" si="12"/>
        <v>0.34621333333333332</v>
      </c>
      <c r="L75">
        <f t="shared" si="12"/>
        <v>0.44822333333333336</v>
      </c>
      <c r="M75">
        <f t="shared" si="12"/>
        <v>0.66829000000000016</v>
      </c>
      <c r="N75">
        <f t="shared" si="12"/>
        <v>1.0278733333333332</v>
      </c>
      <c r="O75">
        <f t="shared" si="12"/>
        <v>2.1659533333333334</v>
      </c>
      <c r="P75">
        <f t="shared" si="12"/>
        <v>7.3436300000000001</v>
      </c>
      <c r="Q75">
        <f t="shared" si="12"/>
        <v>17.496869999999998</v>
      </c>
      <c r="R75">
        <f t="shared" si="12"/>
        <v>25.551586666666662</v>
      </c>
    </row>
    <row r="76" spans="1:18">
      <c r="A76" t="s">
        <v>5</v>
      </c>
      <c r="B76">
        <v>1053.7</v>
      </c>
      <c r="C76">
        <f t="shared" si="7"/>
        <v>1.0537000000000001</v>
      </c>
      <c r="D76">
        <v>16</v>
      </c>
      <c r="E76">
        <v>38230</v>
      </c>
      <c r="F76">
        <f t="shared" si="8"/>
        <v>38.229999999999997</v>
      </c>
      <c r="H76" s="15" t="s">
        <v>132</v>
      </c>
      <c r="I76">
        <f t="shared" ref="I76:R76" si="13">I69/60</f>
        <v>0.25662999999999997</v>
      </c>
      <c r="J76">
        <f t="shared" si="13"/>
        <v>0.25828333333333336</v>
      </c>
      <c r="K76">
        <f t="shared" si="13"/>
        <v>0.31220333333333333</v>
      </c>
      <c r="L76">
        <f t="shared" si="13"/>
        <v>0.36689666666666659</v>
      </c>
      <c r="M76">
        <f t="shared" si="13"/>
        <v>0.52187666666666677</v>
      </c>
      <c r="N76">
        <f t="shared" si="13"/>
        <v>0.72665333333333348</v>
      </c>
      <c r="O76">
        <f t="shared" si="13"/>
        <v>1.4777899999999999</v>
      </c>
      <c r="P76">
        <f t="shared" si="13"/>
        <v>2.6669433333333337</v>
      </c>
      <c r="Q76">
        <f t="shared" si="13"/>
        <v>5.1446199999999997</v>
      </c>
      <c r="R76">
        <f t="shared" si="13"/>
        <v>7.5569999999999995</v>
      </c>
    </row>
    <row r="77" spans="1:18">
      <c r="A77" t="s">
        <v>5</v>
      </c>
      <c r="B77">
        <v>1993.1</v>
      </c>
      <c r="C77">
        <f t="shared" si="7"/>
        <v>1.9930999999999999</v>
      </c>
      <c r="D77">
        <v>26</v>
      </c>
      <c r="E77">
        <v>61179</v>
      </c>
      <c r="F77">
        <f t="shared" si="8"/>
        <v>61.179000000000002</v>
      </c>
    </row>
    <row r="78" spans="1:18">
      <c r="A78" t="s">
        <v>5</v>
      </c>
      <c r="B78">
        <v>1993.1</v>
      </c>
      <c r="C78">
        <f t="shared" si="7"/>
        <v>1.9930999999999999</v>
      </c>
      <c r="D78">
        <v>26</v>
      </c>
      <c r="E78">
        <v>61124</v>
      </c>
      <c r="F78">
        <f t="shared" si="8"/>
        <v>61.124000000000002</v>
      </c>
    </row>
    <row r="79" spans="1:18">
      <c r="A79" t="s">
        <v>5</v>
      </c>
      <c r="B79">
        <v>1993.1</v>
      </c>
      <c r="C79">
        <f t="shared" si="7"/>
        <v>1.9930999999999999</v>
      </c>
      <c r="D79">
        <v>26</v>
      </c>
      <c r="E79">
        <v>61210</v>
      </c>
      <c r="F79">
        <f t="shared" si="8"/>
        <v>61.21</v>
      </c>
    </row>
    <row r="80" spans="1:18">
      <c r="A80" t="s">
        <v>5</v>
      </c>
      <c r="B80">
        <v>1993.1</v>
      </c>
      <c r="C80">
        <f t="shared" si="7"/>
        <v>1.9930999999999999</v>
      </c>
      <c r="D80">
        <v>26</v>
      </c>
      <c r="E80">
        <v>61169</v>
      </c>
      <c r="F80">
        <f t="shared" si="8"/>
        <v>61.168999999999997</v>
      </c>
    </row>
    <row r="81" spans="1:6">
      <c r="A81" t="s">
        <v>5</v>
      </c>
      <c r="B81">
        <v>1993.1</v>
      </c>
      <c r="C81">
        <f t="shared" si="7"/>
        <v>1.9930999999999999</v>
      </c>
      <c r="D81">
        <v>26</v>
      </c>
      <c r="E81">
        <v>61714</v>
      </c>
      <c r="F81">
        <f t="shared" si="8"/>
        <v>61.713999999999999</v>
      </c>
    </row>
    <row r="82" spans="1:6">
      <c r="A82" t="s">
        <v>5</v>
      </c>
      <c r="B82">
        <v>5017.1000000000004</v>
      </c>
      <c r="C82">
        <f t="shared" si="7"/>
        <v>5.0171000000000001</v>
      </c>
      <c r="D82">
        <v>48</v>
      </c>
      <c r="E82">
        <v>131017</v>
      </c>
      <c r="F82">
        <f t="shared" si="8"/>
        <v>131.017</v>
      </c>
    </row>
    <row r="83" spans="1:6">
      <c r="A83" t="s">
        <v>5</v>
      </c>
      <c r="B83">
        <v>5017.1000000000004</v>
      </c>
      <c r="C83">
        <f t="shared" si="7"/>
        <v>5.0171000000000001</v>
      </c>
      <c r="D83">
        <v>48</v>
      </c>
      <c r="E83">
        <v>130085</v>
      </c>
      <c r="F83">
        <f t="shared" si="8"/>
        <v>130.08500000000001</v>
      </c>
    </row>
    <row r="84" spans="1:6">
      <c r="A84" t="s">
        <v>5</v>
      </c>
      <c r="B84">
        <v>5017.1000000000004</v>
      </c>
      <c r="C84">
        <f t="shared" si="7"/>
        <v>5.0171000000000001</v>
      </c>
      <c r="D84">
        <v>48</v>
      </c>
      <c r="E84">
        <v>129414</v>
      </c>
      <c r="F84">
        <f t="shared" si="8"/>
        <v>129.41399999999999</v>
      </c>
    </row>
    <row r="85" spans="1:6">
      <c r="A85" t="s">
        <v>5</v>
      </c>
      <c r="B85">
        <v>5017.1000000000004</v>
      </c>
      <c r="C85">
        <f t="shared" si="7"/>
        <v>5.0171000000000001</v>
      </c>
      <c r="D85">
        <v>48</v>
      </c>
      <c r="E85">
        <v>130111</v>
      </c>
      <c r="F85">
        <f t="shared" si="8"/>
        <v>130.11099999999999</v>
      </c>
    </row>
    <row r="86" spans="1:6">
      <c r="A86" t="s">
        <v>5</v>
      </c>
      <c r="B86">
        <v>5017.1000000000004</v>
      </c>
      <c r="C86">
        <f t="shared" si="7"/>
        <v>5.0171000000000001</v>
      </c>
      <c r="D86">
        <v>48</v>
      </c>
      <c r="E86">
        <v>127408</v>
      </c>
      <c r="F86">
        <f t="shared" si="8"/>
        <v>127.408</v>
      </c>
    </row>
    <row r="87" spans="1:6">
      <c r="A87" t="s">
        <v>5</v>
      </c>
      <c r="B87">
        <v>10008.4</v>
      </c>
      <c r="C87">
        <f t="shared" si="7"/>
        <v>10.0084</v>
      </c>
      <c r="D87">
        <v>63</v>
      </c>
      <c r="E87">
        <v>427946</v>
      </c>
      <c r="F87">
        <f t="shared" si="8"/>
        <v>427.94600000000003</v>
      </c>
    </row>
    <row r="88" spans="1:6">
      <c r="A88" t="s">
        <v>5</v>
      </c>
      <c r="B88">
        <v>10008.4</v>
      </c>
      <c r="C88">
        <f t="shared" si="7"/>
        <v>10.0084</v>
      </c>
      <c r="D88">
        <v>63</v>
      </c>
      <c r="E88">
        <v>442724</v>
      </c>
      <c r="F88">
        <f t="shared" si="8"/>
        <v>442.72399999999999</v>
      </c>
    </row>
    <row r="89" spans="1:6">
      <c r="A89" t="s">
        <v>5</v>
      </c>
      <c r="B89">
        <v>10008.4</v>
      </c>
      <c r="C89">
        <f t="shared" si="7"/>
        <v>10.0084</v>
      </c>
      <c r="D89">
        <v>63</v>
      </c>
      <c r="E89">
        <v>450221</v>
      </c>
      <c r="F89">
        <f t="shared" si="8"/>
        <v>450.221</v>
      </c>
    </row>
    <row r="90" spans="1:6">
      <c r="A90" t="s">
        <v>5</v>
      </c>
      <c r="B90">
        <v>10008.4</v>
      </c>
      <c r="C90">
        <f t="shared" si="7"/>
        <v>10.0084</v>
      </c>
      <c r="D90">
        <v>63</v>
      </c>
      <c r="E90">
        <v>451001</v>
      </c>
      <c r="F90">
        <f t="shared" si="8"/>
        <v>451.00099999999998</v>
      </c>
    </row>
    <row r="91" spans="1:6">
      <c r="A91" t="s">
        <v>5</v>
      </c>
      <c r="B91">
        <v>10008.4</v>
      </c>
      <c r="C91">
        <f t="shared" si="7"/>
        <v>10.0084</v>
      </c>
      <c r="D91">
        <v>63</v>
      </c>
      <c r="E91">
        <v>434506</v>
      </c>
      <c r="F91">
        <f t="shared" si="8"/>
        <v>434.50599999999997</v>
      </c>
    </row>
    <row r="92" spans="1:6">
      <c r="A92" t="s">
        <v>5</v>
      </c>
      <c r="B92">
        <v>20005.900000000001</v>
      </c>
      <c r="C92">
        <f t="shared" si="7"/>
        <v>20.0059</v>
      </c>
      <c r="D92">
        <v>108</v>
      </c>
      <c r="E92">
        <v>1043440</v>
      </c>
      <c r="F92">
        <f t="shared" si="8"/>
        <v>1043.44</v>
      </c>
    </row>
    <row r="93" spans="1:6">
      <c r="A93" t="s">
        <v>5</v>
      </c>
      <c r="B93">
        <v>20005.900000000001</v>
      </c>
      <c r="C93">
        <f t="shared" si="7"/>
        <v>20.0059</v>
      </c>
      <c r="D93">
        <v>108</v>
      </c>
      <c r="E93">
        <v>1062973</v>
      </c>
      <c r="F93">
        <f t="shared" si="8"/>
        <v>1062.973</v>
      </c>
    </row>
    <row r="94" spans="1:6">
      <c r="A94" t="s">
        <v>5</v>
      </c>
      <c r="B94">
        <v>20005.900000000001</v>
      </c>
      <c r="C94">
        <f t="shared" si="7"/>
        <v>20.0059</v>
      </c>
      <c r="D94">
        <v>108</v>
      </c>
      <c r="E94">
        <v>1027923</v>
      </c>
      <c r="F94">
        <f t="shared" si="8"/>
        <v>1027.923</v>
      </c>
    </row>
    <row r="95" spans="1:6">
      <c r="A95" t="s">
        <v>5</v>
      </c>
      <c r="B95">
        <v>20005.900000000001</v>
      </c>
      <c r="C95">
        <f t="shared" si="7"/>
        <v>20.0059</v>
      </c>
      <c r="D95">
        <v>108</v>
      </c>
      <c r="E95">
        <v>1018528</v>
      </c>
      <c r="F95">
        <f t="shared" si="8"/>
        <v>1018.528</v>
      </c>
    </row>
    <row r="96" spans="1:6">
      <c r="A96" t="s">
        <v>5</v>
      </c>
      <c r="B96">
        <v>20005.900000000001</v>
      </c>
      <c r="C96">
        <f t="shared" si="7"/>
        <v>20.0059</v>
      </c>
      <c r="D96">
        <v>108</v>
      </c>
      <c r="E96">
        <v>1037967</v>
      </c>
      <c r="F96">
        <f t="shared" si="8"/>
        <v>1037.9670000000001</v>
      </c>
    </row>
    <row r="97" spans="1:6">
      <c r="A97" t="s">
        <v>5</v>
      </c>
      <c r="B97">
        <v>29955.7</v>
      </c>
      <c r="C97">
        <f t="shared" si="7"/>
        <v>29.9557</v>
      </c>
      <c r="D97">
        <v>138</v>
      </c>
      <c r="E97">
        <v>1541952</v>
      </c>
      <c r="F97">
        <f t="shared" si="8"/>
        <v>1541.952</v>
      </c>
    </row>
    <row r="98" spans="1:6">
      <c r="A98" t="s">
        <v>5</v>
      </c>
      <c r="B98">
        <v>29955.7</v>
      </c>
      <c r="C98">
        <f t="shared" si="7"/>
        <v>29.9557</v>
      </c>
      <c r="D98">
        <v>138</v>
      </c>
      <c r="E98">
        <v>1556117</v>
      </c>
      <c r="F98">
        <f t="shared" si="8"/>
        <v>1556.117</v>
      </c>
    </row>
    <row r="99" spans="1:6">
      <c r="A99" t="s">
        <v>5</v>
      </c>
      <c r="B99">
        <v>29955.7</v>
      </c>
      <c r="C99">
        <f t="shared" si="7"/>
        <v>29.9557</v>
      </c>
      <c r="D99">
        <v>138</v>
      </c>
      <c r="E99">
        <v>1578112</v>
      </c>
      <c r="F99">
        <f t="shared" si="8"/>
        <v>1578.1120000000001</v>
      </c>
    </row>
    <row r="100" spans="1:6">
      <c r="A100" t="s">
        <v>5</v>
      </c>
      <c r="B100">
        <v>29955.7</v>
      </c>
      <c r="C100">
        <f t="shared" si="7"/>
        <v>29.9557</v>
      </c>
      <c r="D100">
        <v>138</v>
      </c>
      <c r="E100">
        <v>1515845</v>
      </c>
      <c r="F100">
        <f t="shared" si="8"/>
        <v>1515.845</v>
      </c>
    </row>
    <row r="101" spans="1:6">
      <c r="A101" t="s">
        <v>5</v>
      </c>
      <c r="B101">
        <v>29955.7</v>
      </c>
      <c r="C101">
        <f t="shared" si="7"/>
        <v>29.9557</v>
      </c>
      <c r="D101">
        <v>138</v>
      </c>
      <c r="E101">
        <v>1587038</v>
      </c>
      <c r="F101">
        <f t="shared" si="8"/>
        <v>1587.038</v>
      </c>
    </row>
    <row r="102" spans="1:6">
      <c r="A102" t="s">
        <v>6</v>
      </c>
      <c r="B102">
        <v>55.2</v>
      </c>
      <c r="C102">
        <f t="shared" si="7"/>
        <v>5.5200000000000006E-2</v>
      </c>
      <c r="D102" s="1">
        <v>1</v>
      </c>
      <c r="E102">
        <v>21015</v>
      </c>
      <c r="F102">
        <f t="shared" si="8"/>
        <v>21.015000000000001</v>
      </c>
    </row>
    <row r="103" spans="1:6">
      <c r="A103" t="s">
        <v>6</v>
      </c>
      <c r="B103">
        <v>55.2</v>
      </c>
      <c r="C103">
        <f t="shared" si="7"/>
        <v>5.5200000000000006E-2</v>
      </c>
      <c r="D103">
        <v>1</v>
      </c>
      <c r="E103">
        <v>19968</v>
      </c>
      <c r="F103">
        <f t="shared" si="8"/>
        <v>19.968</v>
      </c>
    </row>
    <row r="104" spans="1:6">
      <c r="A104" t="s">
        <v>6</v>
      </c>
      <c r="B104">
        <v>55.2</v>
      </c>
      <c r="C104">
        <f t="shared" si="7"/>
        <v>5.5200000000000006E-2</v>
      </c>
      <c r="D104">
        <v>1</v>
      </c>
      <c r="E104">
        <v>25594</v>
      </c>
      <c r="F104">
        <f t="shared" si="8"/>
        <v>25.594000000000001</v>
      </c>
    </row>
    <row r="105" spans="1:6">
      <c r="A105" t="s">
        <v>6</v>
      </c>
      <c r="B105">
        <v>55.2</v>
      </c>
      <c r="C105">
        <f t="shared" si="7"/>
        <v>5.5200000000000006E-2</v>
      </c>
      <c r="D105">
        <v>1</v>
      </c>
      <c r="E105">
        <v>25911</v>
      </c>
      <c r="F105">
        <f t="shared" si="8"/>
        <v>25.911000000000001</v>
      </c>
    </row>
    <row r="106" spans="1:6">
      <c r="A106" t="s">
        <v>6</v>
      </c>
      <c r="B106">
        <v>55.2</v>
      </c>
      <c r="C106">
        <f t="shared" si="7"/>
        <v>5.5200000000000006E-2</v>
      </c>
      <c r="D106">
        <v>1</v>
      </c>
      <c r="E106">
        <v>27652</v>
      </c>
      <c r="F106">
        <f t="shared" si="8"/>
        <v>27.652000000000001</v>
      </c>
    </row>
    <row r="107" spans="1:6">
      <c r="A107" t="s">
        <v>6</v>
      </c>
      <c r="B107">
        <v>103</v>
      </c>
      <c r="C107">
        <f t="shared" si="7"/>
        <v>0.10299999999999999</v>
      </c>
      <c r="D107">
        <v>2</v>
      </c>
      <c r="E107">
        <v>26775</v>
      </c>
      <c r="F107">
        <f t="shared" si="8"/>
        <v>26.774999999999999</v>
      </c>
    </row>
    <row r="108" spans="1:6">
      <c r="A108" t="s">
        <v>6</v>
      </c>
      <c r="B108">
        <v>103</v>
      </c>
      <c r="C108">
        <f t="shared" si="7"/>
        <v>0.10299999999999999</v>
      </c>
      <c r="D108">
        <v>2</v>
      </c>
      <c r="E108">
        <v>24765</v>
      </c>
      <c r="F108">
        <f t="shared" si="8"/>
        <v>24.765000000000001</v>
      </c>
    </row>
    <row r="109" spans="1:6">
      <c r="A109" t="s">
        <v>6</v>
      </c>
      <c r="B109">
        <v>103</v>
      </c>
      <c r="C109">
        <f t="shared" si="7"/>
        <v>0.10299999999999999</v>
      </c>
      <c r="D109">
        <v>2</v>
      </c>
      <c r="E109">
        <v>31275</v>
      </c>
      <c r="F109">
        <f t="shared" si="8"/>
        <v>31.274999999999999</v>
      </c>
    </row>
    <row r="110" spans="1:6">
      <c r="A110" t="s">
        <v>6</v>
      </c>
      <c r="B110">
        <v>103</v>
      </c>
      <c r="C110">
        <f t="shared" si="7"/>
        <v>0.10299999999999999</v>
      </c>
      <c r="D110">
        <v>2</v>
      </c>
      <c r="E110">
        <v>30169</v>
      </c>
      <c r="F110">
        <f t="shared" si="8"/>
        <v>30.169</v>
      </c>
    </row>
    <row r="111" spans="1:6">
      <c r="A111" t="s">
        <v>6</v>
      </c>
      <c r="B111">
        <v>103</v>
      </c>
      <c r="C111">
        <f t="shared" si="7"/>
        <v>0.10299999999999999</v>
      </c>
      <c r="D111">
        <v>2</v>
      </c>
      <c r="E111">
        <v>25268</v>
      </c>
      <c r="F111">
        <f t="shared" si="8"/>
        <v>25.268000000000001</v>
      </c>
    </row>
    <row r="112" spans="1:6">
      <c r="A112" t="s">
        <v>6</v>
      </c>
      <c r="B112">
        <v>256.7</v>
      </c>
      <c r="C112">
        <f t="shared" si="7"/>
        <v>0.25669999999999998</v>
      </c>
      <c r="D112">
        <v>5</v>
      </c>
      <c r="E112">
        <v>31645</v>
      </c>
      <c r="F112">
        <f t="shared" si="8"/>
        <v>31.645</v>
      </c>
    </row>
    <row r="113" spans="1:6">
      <c r="A113" t="s">
        <v>6</v>
      </c>
      <c r="B113">
        <v>256.7</v>
      </c>
      <c r="C113">
        <f t="shared" si="7"/>
        <v>0.25669999999999998</v>
      </c>
      <c r="D113">
        <v>5</v>
      </c>
      <c r="E113">
        <v>28669</v>
      </c>
      <c r="F113">
        <f t="shared" si="8"/>
        <v>28.669</v>
      </c>
    </row>
    <row r="114" spans="1:6">
      <c r="A114" t="s">
        <v>6</v>
      </c>
      <c r="B114">
        <v>256.7</v>
      </c>
      <c r="C114">
        <f t="shared" si="7"/>
        <v>0.25669999999999998</v>
      </c>
      <c r="D114">
        <v>5</v>
      </c>
      <c r="E114">
        <v>30578</v>
      </c>
      <c r="F114">
        <f t="shared" si="8"/>
        <v>30.577999999999999</v>
      </c>
    </row>
    <row r="115" spans="1:6">
      <c r="A115" t="s">
        <v>6</v>
      </c>
      <c r="B115">
        <v>256.7</v>
      </c>
      <c r="C115">
        <f t="shared" si="7"/>
        <v>0.25669999999999998</v>
      </c>
      <c r="D115">
        <v>5</v>
      </c>
      <c r="E115">
        <v>27942</v>
      </c>
      <c r="F115">
        <f t="shared" si="8"/>
        <v>27.942</v>
      </c>
    </row>
    <row r="116" spans="1:6">
      <c r="A116" t="s">
        <v>6</v>
      </c>
      <c r="B116">
        <v>256.7</v>
      </c>
      <c r="C116">
        <f t="shared" si="7"/>
        <v>0.25669999999999998</v>
      </c>
      <c r="D116">
        <v>5</v>
      </c>
      <c r="E116">
        <v>28482</v>
      </c>
      <c r="F116">
        <f t="shared" si="8"/>
        <v>28.481999999999999</v>
      </c>
    </row>
    <row r="117" spans="1:6">
      <c r="A117" t="s">
        <v>6</v>
      </c>
      <c r="B117">
        <v>496.6</v>
      </c>
      <c r="C117">
        <f t="shared" si="7"/>
        <v>0.49660000000000004</v>
      </c>
      <c r="D117">
        <v>10</v>
      </c>
      <c r="E117">
        <v>42122</v>
      </c>
      <c r="F117">
        <f t="shared" si="8"/>
        <v>42.122</v>
      </c>
    </row>
    <row r="118" spans="1:6">
      <c r="A118" t="s">
        <v>6</v>
      </c>
      <c r="B118">
        <v>496.6</v>
      </c>
      <c r="C118">
        <f t="shared" si="7"/>
        <v>0.49660000000000004</v>
      </c>
      <c r="D118">
        <v>10</v>
      </c>
      <c r="E118">
        <v>42511</v>
      </c>
      <c r="F118">
        <f t="shared" si="8"/>
        <v>42.511000000000003</v>
      </c>
    </row>
    <row r="119" spans="1:6">
      <c r="A119" t="s">
        <v>6</v>
      </c>
      <c r="B119">
        <v>496.6</v>
      </c>
      <c r="C119">
        <f t="shared" si="7"/>
        <v>0.49660000000000004</v>
      </c>
      <c r="D119">
        <v>10</v>
      </c>
      <c r="E119">
        <v>41029</v>
      </c>
      <c r="F119">
        <f t="shared" si="8"/>
        <v>41.029000000000003</v>
      </c>
    </row>
    <row r="120" spans="1:6">
      <c r="A120" t="s">
        <v>6</v>
      </c>
      <c r="B120">
        <v>496.6</v>
      </c>
      <c r="C120">
        <f t="shared" si="7"/>
        <v>0.49660000000000004</v>
      </c>
      <c r="D120">
        <v>10</v>
      </c>
      <c r="E120">
        <v>42073</v>
      </c>
      <c r="F120">
        <f t="shared" si="8"/>
        <v>42.073</v>
      </c>
    </row>
    <row r="121" spans="1:6">
      <c r="A121" t="s">
        <v>6</v>
      </c>
      <c r="B121">
        <v>496.6</v>
      </c>
      <c r="C121">
        <f t="shared" si="7"/>
        <v>0.49660000000000004</v>
      </c>
      <c r="D121">
        <v>10</v>
      </c>
      <c r="E121">
        <v>42564</v>
      </c>
      <c r="F121">
        <f t="shared" si="8"/>
        <v>42.564</v>
      </c>
    </row>
    <row r="122" spans="1:6">
      <c r="A122" t="s">
        <v>6</v>
      </c>
      <c r="B122">
        <v>1053.7</v>
      </c>
      <c r="C122">
        <f t="shared" si="7"/>
        <v>1.0537000000000001</v>
      </c>
      <c r="D122">
        <v>16</v>
      </c>
      <c r="E122">
        <v>72157</v>
      </c>
      <c r="F122">
        <f t="shared" si="8"/>
        <v>72.156999999999996</v>
      </c>
    </row>
    <row r="123" spans="1:6">
      <c r="A123" t="s">
        <v>6</v>
      </c>
      <c r="B123">
        <v>1053.7</v>
      </c>
      <c r="C123">
        <f t="shared" si="7"/>
        <v>1.0537000000000001</v>
      </c>
      <c r="D123">
        <v>16</v>
      </c>
      <c r="E123">
        <v>71855</v>
      </c>
      <c r="F123">
        <f t="shared" si="8"/>
        <v>71.855000000000004</v>
      </c>
    </row>
    <row r="124" spans="1:6">
      <c r="A124" t="s">
        <v>6</v>
      </c>
      <c r="B124">
        <v>1053.7</v>
      </c>
      <c r="C124">
        <f t="shared" si="7"/>
        <v>1.0537000000000001</v>
      </c>
      <c r="D124">
        <v>16</v>
      </c>
      <c r="E124">
        <v>72539</v>
      </c>
      <c r="F124">
        <f t="shared" si="8"/>
        <v>72.539000000000001</v>
      </c>
    </row>
    <row r="125" spans="1:6">
      <c r="A125" t="s">
        <v>6</v>
      </c>
      <c r="B125">
        <v>1053.7</v>
      </c>
      <c r="C125">
        <f t="shared" si="7"/>
        <v>1.0537000000000001</v>
      </c>
      <c r="D125">
        <v>16</v>
      </c>
      <c r="E125">
        <v>71913</v>
      </c>
      <c r="F125">
        <f t="shared" si="8"/>
        <v>71.912999999999997</v>
      </c>
    </row>
    <row r="126" spans="1:6">
      <c r="A126" t="s">
        <v>6</v>
      </c>
      <c r="B126">
        <v>1053.7</v>
      </c>
      <c r="C126">
        <f t="shared" si="7"/>
        <v>1.0537000000000001</v>
      </c>
      <c r="D126">
        <v>16</v>
      </c>
      <c r="E126">
        <v>73215</v>
      </c>
      <c r="F126">
        <f t="shared" si="8"/>
        <v>73.215000000000003</v>
      </c>
    </row>
    <row r="127" spans="1:6">
      <c r="A127" t="s">
        <v>6</v>
      </c>
      <c r="B127">
        <v>1993.1</v>
      </c>
      <c r="C127">
        <f t="shared" si="7"/>
        <v>1.9930999999999999</v>
      </c>
      <c r="D127">
        <v>26</v>
      </c>
      <c r="E127">
        <v>119556</v>
      </c>
      <c r="F127">
        <f t="shared" si="8"/>
        <v>119.556</v>
      </c>
    </row>
    <row r="128" spans="1:6">
      <c r="A128" t="s">
        <v>6</v>
      </c>
      <c r="B128">
        <v>1993.1</v>
      </c>
      <c r="C128">
        <f t="shared" si="7"/>
        <v>1.9930999999999999</v>
      </c>
      <c r="D128">
        <v>26</v>
      </c>
      <c r="E128">
        <v>119321</v>
      </c>
      <c r="F128">
        <f t="shared" si="8"/>
        <v>119.321</v>
      </c>
    </row>
    <row r="129" spans="1:6">
      <c r="A129" t="s">
        <v>6</v>
      </c>
      <c r="B129">
        <v>1993.1</v>
      </c>
      <c r="C129">
        <f t="shared" si="7"/>
        <v>1.9930999999999999</v>
      </c>
      <c r="D129">
        <v>26</v>
      </c>
      <c r="E129">
        <v>118418</v>
      </c>
      <c r="F129">
        <f t="shared" si="8"/>
        <v>118.41800000000001</v>
      </c>
    </row>
    <row r="130" spans="1:6">
      <c r="A130" t="s">
        <v>6</v>
      </c>
      <c r="B130">
        <v>1993.1</v>
      </c>
      <c r="C130">
        <f t="shared" si="7"/>
        <v>1.9930999999999999</v>
      </c>
      <c r="D130">
        <v>26</v>
      </c>
      <c r="E130">
        <v>117233</v>
      </c>
      <c r="F130">
        <f t="shared" si="8"/>
        <v>117.233</v>
      </c>
    </row>
    <row r="131" spans="1:6">
      <c r="A131" t="s">
        <v>6</v>
      </c>
      <c r="B131">
        <v>1993.1</v>
      </c>
      <c r="C131">
        <f t="shared" ref="C131:C194" si="14">B131/1000</f>
        <v>1.9930999999999999</v>
      </c>
      <c r="D131">
        <v>26</v>
      </c>
      <c r="E131">
        <v>118243</v>
      </c>
      <c r="F131">
        <f t="shared" ref="F131:F194" si="15">E131/1000</f>
        <v>118.24299999999999</v>
      </c>
    </row>
    <row r="132" spans="1:6">
      <c r="A132" t="s">
        <v>6</v>
      </c>
      <c r="B132">
        <v>5017.1000000000004</v>
      </c>
      <c r="C132">
        <f t="shared" si="14"/>
        <v>5.0171000000000001</v>
      </c>
      <c r="D132">
        <v>48</v>
      </c>
      <c r="E132">
        <v>375307</v>
      </c>
      <c r="F132">
        <f t="shared" si="15"/>
        <v>375.30700000000002</v>
      </c>
    </row>
    <row r="133" spans="1:6">
      <c r="A133" t="s">
        <v>6</v>
      </c>
      <c r="B133">
        <v>5017.1000000000004</v>
      </c>
      <c r="C133">
        <f t="shared" si="14"/>
        <v>5.0171000000000001</v>
      </c>
      <c r="D133">
        <v>48</v>
      </c>
      <c r="E133">
        <v>376663</v>
      </c>
      <c r="F133">
        <f t="shared" si="15"/>
        <v>376.66300000000001</v>
      </c>
    </row>
    <row r="134" spans="1:6">
      <c r="A134" t="s">
        <v>6</v>
      </c>
      <c r="B134">
        <v>5017.1000000000004</v>
      </c>
      <c r="C134">
        <f t="shared" si="14"/>
        <v>5.0171000000000001</v>
      </c>
      <c r="D134">
        <v>48</v>
      </c>
      <c r="E134">
        <v>349638</v>
      </c>
      <c r="F134">
        <f t="shared" si="15"/>
        <v>349.63799999999998</v>
      </c>
    </row>
    <row r="135" spans="1:6">
      <c r="A135" t="s">
        <v>6</v>
      </c>
      <c r="B135">
        <v>5017.1000000000004</v>
      </c>
      <c r="C135">
        <f t="shared" si="14"/>
        <v>5.0171000000000001</v>
      </c>
      <c r="D135">
        <v>48</v>
      </c>
      <c r="E135">
        <v>364079</v>
      </c>
      <c r="F135">
        <f t="shared" si="15"/>
        <v>364.07900000000001</v>
      </c>
    </row>
    <row r="136" spans="1:6">
      <c r="A136" t="s">
        <v>6</v>
      </c>
      <c r="B136">
        <v>5017.1000000000004</v>
      </c>
      <c r="C136">
        <f t="shared" si="14"/>
        <v>5.0171000000000001</v>
      </c>
      <c r="D136">
        <v>48</v>
      </c>
      <c r="E136">
        <v>359238</v>
      </c>
      <c r="F136">
        <f t="shared" si="15"/>
        <v>359.238</v>
      </c>
    </row>
    <row r="137" spans="1:6">
      <c r="A137" t="s">
        <v>6</v>
      </c>
      <c r="B137">
        <v>10008.4</v>
      </c>
      <c r="C137">
        <f t="shared" si="14"/>
        <v>10.0084</v>
      </c>
      <c r="D137">
        <v>63</v>
      </c>
      <c r="E137">
        <v>761177</v>
      </c>
      <c r="F137">
        <f t="shared" si="15"/>
        <v>761.17700000000002</v>
      </c>
    </row>
    <row r="138" spans="1:6">
      <c r="A138" t="s">
        <v>6</v>
      </c>
      <c r="B138">
        <v>10008.4</v>
      </c>
      <c r="C138">
        <f t="shared" si="14"/>
        <v>10.0084</v>
      </c>
      <c r="D138">
        <v>63</v>
      </c>
      <c r="E138">
        <v>790024</v>
      </c>
      <c r="F138">
        <f t="shared" si="15"/>
        <v>790.024</v>
      </c>
    </row>
    <row r="139" spans="1:6">
      <c r="A139" t="s">
        <v>6</v>
      </c>
      <c r="B139">
        <v>10008.4</v>
      </c>
      <c r="C139">
        <f t="shared" si="14"/>
        <v>10.0084</v>
      </c>
      <c r="D139">
        <v>63</v>
      </c>
      <c r="E139">
        <v>820568</v>
      </c>
      <c r="F139">
        <f t="shared" si="15"/>
        <v>820.56799999999998</v>
      </c>
    </row>
    <row r="140" spans="1:6">
      <c r="A140" t="s">
        <v>6</v>
      </c>
      <c r="B140">
        <v>10008.4</v>
      </c>
      <c r="C140">
        <f t="shared" si="14"/>
        <v>10.0084</v>
      </c>
      <c r="D140">
        <v>63</v>
      </c>
      <c r="E140">
        <v>793226</v>
      </c>
      <c r="F140">
        <f t="shared" si="15"/>
        <v>793.226</v>
      </c>
    </row>
    <row r="141" spans="1:6">
      <c r="A141" t="s">
        <v>6</v>
      </c>
      <c r="B141">
        <v>10008.4</v>
      </c>
      <c r="C141">
        <f t="shared" si="14"/>
        <v>10.0084</v>
      </c>
      <c r="D141">
        <v>63</v>
      </c>
      <c r="E141">
        <v>786719</v>
      </c>
      <c r="F141">
        <f t="shared" si="15"/>
        <v>786.71900000000005</v>
      </c>
    </row>
    <row r="142" spans="1:6">
      <c r="A142" t="s">
        <v>6</v>
      </c>
      <c r="B142">
        <v>20005.900000000001</v>
      </c>
      <c r="C142">
        <f t="shared" si="14"/>
        <v>20.0059</v>
      </c>
      <c r="D142">
        <v>108</v>
      </c>
      <c r="E142">
        <v>1628709</v>
      </c>
      <c r="F142">
        <f t="shared" si="15"/>
        <v>1628.7090000000001</v>
      </c>
    </row>
    <row r="143" spans="1:6">
      <c r="A143" t="s">
        <v>6</v>
      </c>
      <c r="B143">
        <v>20005.900000000001</v>
      </c>
      <c r="C143">
        <f t="shared" si="14"/>
        <v>20.0059</v>
      </c>
      <c r="D143">
        <v>108</v>
      </c>
      <c r="E143">
        <v>1583916</v>
      </c>
      <c r="F143">
        <f t="shared" si="15"/>
        <v>1583.9159999999999</v>
      </c>
    </row>
    <row r="144" spans="1:6">
      <c r="A144" t="s">
        <v>6</v>
      </c>
      <c r="B144">
        <v>20005.900000000001</v>
      </c>
      <c r="C144">
        <f t="shared" si="14"/>
        <v>20.0059</v>
      </c>
      <c r="D144">
        <v>108</v>
      </c>
      <c r="E144">
        <v>1649581</v>
      </c>
      <c r="F144">
        <f t="shared" si="15"/>
        <v>1649.5809999999999</v>
      </c>
    </row>
    <row r="145" spans="1:6">
      <c r="A145" t="s">
        <v>6</v>
      </c>
      <c r="B145">
        <v>20005.900000000001</v>
      </c>
      <c r="C145">
        <f t="shared" si="14"/>
        <v>20.0059</v>
      </c>
      <c r="D145">
        <v>108</v>
      </c>
      <c r="E145">
        <v>1534898</v>
      </c>
      <c r="F145">
        <f t="shared" si="15"/>
        <v>1534.8979999999999</v>
      </c>
    </row>
    <row r="146" spans="1:6">
      <c r="A146" t="s">
        <v>6</v>
      </c>
      <c r="B146">
        <v>20005.900000000001</v>
      </c>
      <c r="C146">
        <f t="shared" si="14"/>
        <v>20.0059</v>
      </c>
      <c r="D146">
        <v>108</v>
      </c>
      <c r="E146">
        <v>1589725</v>
      </c>
      <c r="F146">
        <f t="shared" si="15"/>
        <v>1589.7249999999999</v>
      </c>
    </row>
    <row r="147" spans="1:6">
      <c r="A147" t="s">
        <v>6</v>
      </c>
      <c r="B147">
        <v>29955.7</v>
      </c>
      <c r="C147">
        <f t="shared" si="14"/>
        <v>29.9557</v>
      </c>
      <c r="D147">
        <v>138</v>
      </c>
      <c r="E147">
        <v>2584607</v>
      </c>
      <c r="F147">
        <f t="shared" si="15"/>
        <v>2584.607</v>
      </c>
    </row>
    <row r="148" spans="1:6">
      <c r="A148" t="s">
        <v>6</v>
      </c>
      <c r="B148">
        <v>29955.7</v>
      </c>
      <c r="C148">
        <f t="shared" si="14"/>
        <v>29.9557</v>
      </c>
      <c r="D148">
        <v>138</v>
      </c>
      <c r="E148">
        <v>3110690</v>
      </c>
      <c r="F148">
        <f t="shared" si="15"/>
        <v>3110.69</v>
      </c>
    </row>
    <row r="149" spans="1:6">
      <c r="A149" t="s">
        <v>6</v>
      </c>
      <c r="B149">
        <v>29955.7</v>
      </c>
      <c r="C149">
        <f t="shared" si="14"/>
        <v>29.9557</v>
      </c>
      <c r="D149">
        <v>138</v>
      </c>
      <c r="E149">
        <v>3125179</v>
      </c>
      <c r="F149">
        <f t="shared" si="15"/>
        <v>3125.1790000000001</v>
      </c>
    </row>
    <row r="150" spans="1:6">
      <c r="A150" t="s">
        <v>6</v>
      </c>
      <c r="B150">
        <v>29955.7</v>
      </c>
      <c r="C150">
        <f t="shared" si="14"/>
        <v>29.9557</v>
      </c>
      <c r="D150">
        <v>138</v>
      </c>
      <c r="E150">
        <v>2581604</v>
      </c>
      <c r="F150">
        <f t="shared" si="15"/>
        <v>2581.6039999999998</v>
      </c>
    </row>
    <row r="151" spans="1:6">
      <c r="A151" t="s">
        <v>6</v>
      </c>
      <c r="B151">
        <v>29955.7</v>
      </c>
      <c r="C151">
        <f t="shared" si="14"/>
        <v>29.9557</v>
      </c>
      <c r="D151">
        <v>138</v>
      </c>
      <c r="E151">
        <v>2504126</v>
      </c>
      <c r="F151">
        <f t="shared" si="15"/>
        <v>2504.1260000000002</v>
      </c>
    </row>
    <row r="152" spans="1:6">
      <c r="A152" t="s">
        <v>7</v>
      </c>
      <c r="B152">
        <v>55.2</v>
      </c>
      <c r="C152">
        <f t="shared" si="14"/>
        <v>5.5200000000000006E-2</v>
      </c>
      <c r="D152" s="1">
        <v>1</v>
      </c>
      <c r="E152">
        <v>16761</v>
      </c>
      <c r="F152">
        <f t="shared" si="15"/>
        <v>16.760999999999999</v>
      </c>
    </row>
    <row r="153" spans="1:6">
      <c r="A153" t="s">
        <v>7</v>
      </c>
      <c r="B153">
        <v>55.2</v>
      </c>
      <c r="C153">
        <f t="shared" si="14"/>
        <v>5.5200000000000006E-2</v>
      </c>
      <c r="D153">
        <v>1</v>
      </c>
      <c r="E153">
        <v>17532</v>
      </c>
      <c r="F153">
        <f t="shared" si="15"/>
        <v>17.532</v>
      </c>
    </row>
    <row r="154" spans="1:6">
      <c r="A154" t="s">
        <v>7</v>
      </c>
      <c r="B154">
        <v>55.2</v>
      </c>
      <c r="C154">
        <f t="shared" si="14"/>
        <v>5.5200000000000006E-2</v>
      </c>
      <c r="D154">
        <v>1</v>
      </c>
      <c r="E154">
        <v>28519</v>
      </c>
      <c r="F154">
        <f t="shared" si="15"/>
        <v>28.518999999999998</v>
      </c>
    </row>
    <row r="155" spans="1:6">
      <c r="A155" t="s">
        <v>7</v>
      </c>
      <c r="B155">
        <v>55.2</v>
      </c>
      <c r="C155">
        <f t="shared" si="14"/>
        <v>5.5200000000000006E-2</v>
      </c>
      <c r="D155">
        <v>1</v>
      </c>
      <c r="E155">
        <v>17699</v>
      </c>
      <c r="F155">
        <f t="shared" si="15"/>
        <v>17.699000000000002</v>
      </c>
    </row>
    <row r="156" spans="1:6">
      <c r="A156" t="s">
        <v>7</v>
      </c>
      <c r="B156">
        <v>55.2</v>
      </c>
      <c r="C156">
        <f t="shared" si="14"/>
        <v>5.5200000000000006E-2</v>
      </c>
      <c r="D156">
        <v>1</v>
      </c>
      <c r="E156">
        <v>27265</v>
      </c>
      <c r="F156">
        <f t="shared" si="15"/>
        <v>27.265000000000001</v>
      </c>
    </row>
    <row r="157" spans="1:6">
      <c r="A157" t="s">
        <v>7</v>
      </c>
      <c r="B157">
        <v>103</v>
      </c>
      <c r="C157">
        <f t="shared" si="14"/>
        <v>0.10299999999999999</v>
      </c>
      <c r="D157">
        <v>2</v>
      </c>
      <c r="E157">
        <v>24623</v>
      </c>
      <c r="F157">
        <f t="shared" si="15"/>
        <v>24.623000000000001</v>
      </c>
    </row>
    <row r="158" spans="1:6">
      <c r="A158" t="s">
        <v>7</v>
      </c>
      <c r="B158">
        <v>103</v>
      </c>
      <c r="C158">
        <f t="shared" si="14"/>
        <v>0.10299999999999999</v>
      </c>
      <c r="D158">
        <v>2</v>
      </c>
      <c r="E158">
        <v>24128</v>
      </c>
      <c r="F158">
        <f t="shared" si="15"/>
        <v>24.128</v>
      </c>
    </row>
    <row r="159" spans="1:6">
      <c r="A159" t="s">
        <v>7</v>
      </c>
      <c r="B159">
        <v>103</v>
      </c>
      <c r="C159">
        <f t="shared" si="14"/>
        <v>0.10299999999999999</v>
      </c>
      <c r="D159">
        <v>2</v>
      </c>
      <c r="E159">
        <v>29004</v>
      </c>
      <c r="F159">
        <f t="shared" si="15"/>
        <v>29.004000000000001</v>
      </c>
    </row>
    <row r="160" spans="1:6">
      <c r="A160" t="s">
        <v>7</v>
      </c>
      <c r="B160">
        <v>103</v>
      </c>
      <c r="C160">
        <f t="shared" si="14"/>
        <v>0.10299999999999999</v>
      </c>
      <c r="D160">
        <v>2</v>
      </c>
      <c r="E160">
        <v>29991</v>
      </c>
      <c r="F160">
        <f t="shared" si="15"/>
        <v>29.991</v>
      </c>
    </row>
    <row r="161" spans="1:6">
      <c r="A161" t="s">
        <v>7</v>
      </c>
      <c r="B161">
        <v>103</v>
      </c>
      <c r="C161">
        <f t="shared" si="14"/>
        <v>0.10299999999999999</v>
      </c>
      <c r="D161">
        <v>2</v>
      </c>
      <c r="E161">
        <v>24787</v>
      </c>
      <c r="F161">
        <f t="shared" si="15"/>
        <v>24.786999999999999</v>
      </c>
    </row>
    <row r="162" spans="1:6">
      <c r="A162" t="s">
        <v>7</v>
      </c>
      <c r="B162">
        <v>256.7</v>
      </c>
      <c r="C162">
        <f t="shared" si="14"/>
        <v>0.25669999999999998</v>
      </c>
      <c r="D162">
        <v>5</v>
      </c>
      <c r="E162">
        <v>29527</v>
      </c>
      <c r="F162">
        <f t="shared" si="15"/>
        <v>29.527000000000001</v>
      </c>
    </row>
    <row r="163" spans="1:6">
      <c r="A163" t="s">
        <v>7</v>
      </c>
      <c r="B163">
        <v>256.7</v>
      </c>
      <c r="C163">
        <f t="shared" si="14"/>
        <v>0.25669999999999998</v>
      </c>
      <c r="D163">
        <v>5</v>
      </c>
      <c r="E163">
        <v>29157</v>
      </c>
      <c r="F163">
        <f t="shared" si="15"/>
        <v>29.157</v>
      </c>
    </row>
    <row r="164" spans="1:6">
      <c r="A164" t="s">
        <v>7</v>
      </c>
      <c r="B164">
        <v>256.7</v>
      </c>
      <c r="C164">
        <f t="shared" si="14"/>
        <v>0.25669999999999998</v>
      </c>
      <c r="D164">
        <v>5</v>
      </c>
      <c r="E164">
        <v>28082</v>
      </c>
      <c r="F164">
        <f t="shared" si="15"/>
        <v>28.082000000000001</v>
      </c>
    </row>
    <row r="165" spans="1:6">
      <c r="A165" t="s">
        <v>7</v>
      </c>
      <c r="B165">
        <v>256.7</v>
      </c>
      <c r="C165">
        <f t="shared" si="14"/>
        <v>0.25669999999999998</v>
      </c>
      <c r="D165">
        <v>5</v>
      </c>
      <c r="E165">
        <v>28493</v>
      </c>
      <c r="F165">
        <f t="shared" si="15"/>
        <v>28.492999999999999</v>
      </c>
    </row>
    <row r="166" spans="1:6">
      <c r="A166" t="s">
        <v>7</v>
      </c>
      <c r="B166">
        <v>256.7</v>
      </c>
      <c r="C166">
        <f t="shared" si="14"/>
        <v>0.25669999999999998</v>
      </c>
      <c r="D166">
        <v>5</v>
      </c>
      <c r="E166">
        <v>28366</v>
      </c>
      <c r="F166">
        <f t="shared" si="15"/>
        <v>28.366</v>
      </c>
    </row>
    <row r="167" spans="1:6">
      <c r="A167" t="s">
        <v>7</v>
      </c>
      <c r="B167">
        <v>496.6</v>
      </c>
      <c r="C167">
        <f t="shared" si="14"/>
        <v>0.49660000000000004</v>
      </c>
      <c r="D167">
        <v>10</v>
      </c>
      <c r="E167">
        <v>42497</v>
      </c>
      <c r="F167">
        <f t="shared" si="15"/>
        <v>42.497</v>
      </c>
    </row>
    <row r="168" spans="1:6">
      <c r="A168" t="s">
        <v>7</v>
      </c>
      <c r="B168">
        <v>496.6</v>
      </c>
      <c r="C168">
        <f t="shared" si="14"/>
        <v>0.49660000000000004</v>
      </c>
      <c r="D168">
        <v>10</v>
      </c>
      <c r="E168">
        <v>42534</v>
      </c>
      <c r="F168">
        <f t="shared" si="15"/>
        <v>42.533999999999999</v>
      </c>
    </row>
    <row r="169" spans="1:6">
      <c r="A169" t="s">
        <v>7</v>
      </c>
      <c r="B169">
        <v>496.6</v>
      </c>
      <c r="C169">
        <f t="shared" si="14"/>
        <v>0.49660000000000004</v>
      </c>
      <c r="D169">
        <v>10</v>
      </c>
      <c r="E169">
        <v>42513</v>
      </c>
      <c r="F169">
        <f t="shared" si="15"/>
        <v>42.512999999999998</v>
      </c>
    </row>
    <row r="170" spans="1:6">
      <c r="A170" t="s">
        <v>7</v>
      </c>
      <c r="B170">
        <v>496.6</v>
      </c>
      <c r="C170">
        <f t="shared" si="14"/>
        <v>0.49660000000000004</v>
      </c>
      <c r="D170">
        <v>10</v>
      </c>
      <c r="E170">
        <v>42913</v>
      </c>
      <c r="F170">
        <f t="shared" si="15"/>
        <v>42.912999999999997</v>
      </c>
    </row>
    <row r="171" spans="1:6">
      <c r="A171" t="s">
        <v>7</v>
      </c>
      <c r="B171">
        <v>496.6</v>
      </c>
      <c r="C171">
        <f t="shared" si="14"/>
        <v>0.49660000000000004</v>
      </c>
      <c r="D171">
        <v>10</v>
      </c>
      <c r="E171">
        <v>42252</v>
      </c>
      <c r="F171">
        <f t="shared" si="15"/>
        <v>42.252000000000002</v>
      </c>
    </row>
    <row r="172" spans="1:6">
      <c r="A172" t="s">
        <v>7</v>
      </c>
      <c r="B172">
        <v>1053.7</v>
      </c>
      <c r="C172">
        <f t="shared" si="14"/>
        <v>1.0537000000000001</v>
      </c>
      <c r="D172">
        <v>16</v>
      </c>
      <c r="E172">
        <v>71712</v>
      </c>
      <c r="F172">
        <f t="shared" si="15"/>
        <v>71.712000000000003</v>
      </c>
    </row>
    <row r="173" spans="1:6">
      <c r="A173" t="s">
        <v>7</v>
      </c>
      <c r="B173">
        <v>1053.7</v>
      </c>
      <c r="C173">
        <f t="shared" si="14"/>
        <v>1.0537000000000001</v>
      </c>
      <c r="D173">
        <v>16</v>
      </c>
      <c r="E173">
        <v>70300</v>
      </c>
      <c r="F173">
        <f t="shared" si="15"/>
        <v>70.3</v>
      </c>
    </row>
    <row r="174" spans="1:6">
      <c r="A174" t="s">
        <v>7</v>
      </c>
      <c r="B174">
        <v>1053.7</v>
      </c>
      <c r="C174">
        <f t="shared" si="14"/>
        <v>1.0537000000000001</v>
      </c>
      <c r="D174">
        <v>16</v>
      </c>
      <c r="E174">
        <v>70937</v>
      </c>
      <c r="F174">
        <f t="shared" si="15"/>
        <v>70.936999999999998</v>
      </c>
    </row>
    <row r="175" spans="1:6">
      <c r="A175" t="s">
        <v>7</v>
      </c>
      <c r="B175">
        <v>1053.7</v>
      </c>
      <c r="C175">
        <f t="shared" si="14"/>
        <v>1.0537000000000001</v>
      </c>
      <c r="D175">
        <v>16</v>
      </c>
      <c r="E175">
        <v>70915</v>
      </c>
      <c r="F175">
        <f t="shared" si="15"/>
        <v>70.915000000000006</v>
      </c>
    </row>
    <row r="176" spans="1:6">
      <c r="A176" t="s">
        <v>7</v>
      </c>
      <c r="B176">
        <v>1053.7</v>
      </c>
      <c r="C176">
        <f t="shared" si="14"/>
        <v>1.0537000000000001</v>
      </c>
      <c r="D176">
        <v>16</v>
      </c>
      <c r="E176">
        <v>71140</v>
      </c>
      <c r="F176">
        <f t="shared" si="15"/>
        <v>71.14</v>
      </c>
    </row>
    <row r="177" spans="1:6">
      <c r="A177" t="s">
        <v>7</v>
      </c>
      <c r="B177">
        <v>1993.1</v>
      </c>
      <c r="C177">
        <f t="shared" si="14"/>
        <v>1.9930999999999999</v>
      </c>
      <c r="D177">
        <v>26</v>
      </c>
      <c r="E177">
        <v>118493</v>
      </c>
      <c r="F177">
        <f t="shared" si="15"/>
        <v>118.49299999999999</v>
      </c>
    </row>
    <row r="178" spans="1:6">
      <c r="A178" t="s">
        <v>7</v>
      </c>
      <c r="B178">
        <v>1993.1</v>
      </c>
      <c r="C178">
        <f t="shared" si="14"/>
        <v>1.9930999999999999</v>
      </c>
      <c r="D178">
        <v>26</v>
      </c>
      <c r="E178">
        <v>116298</v>
      </c>
      <c r="F178">
        <f t="shared" si="15"/>
        <v>116.298</v>
      </c>
    </row>
    <row r="179" spans="1:6">
      <c r="A179" t="s">
        <v>7</v>
      </c>
      <c r="B179">
        <v>1993.1</v>
      </c>
      <c r="C179">
        <f t="shared" si="14"/>
        <v>1.9930999999999999</v>
      </c>
      <c r="D179">
        <v>26</v>
      </c>
      <c r="E179">
        <v>118390</v>
      </c>
      <c r="F179">
        <f t="shared" si="15"/>
        <v>118.39</v>
      </c>
    </row>
    <row r="180" spans="1:6">
      <c r="A180" t="s">
        <v>7</v>
      </c>
      <c r="B180">
        <v>1993.1</v>
      </c>
      <c r="C180">
        <f t="shared" si="14"/>
        <v>1.9930999999999999</v>
      </c>
      <c r="D180">
        <v>26</v>
      </c>
      <c r="E180">
        <v>115536</v>
      </c>
      <c r="F180">
        <f t="shared" si="15"/>
        <v>115.536</v>
      </c>
    </row>
    <row r="181" spans="1:6">
      <c r="A181" t="s">
        <v>7</v>
      </c>
      <c r="B181">
        <v>1993.1</v>
      </c>
      <c r="C181">
        <f t="shared" si="14"/>
        <v>1.9930999999999999</v>
      </c>
      <c r="D181">
        <v>26</v>
      </c>
      <c r="E181">
        <v>116147</v>
      </c>
      <c r="F181">
        <f t="shared" si="15"/>
        <v>116.14700000000001</v>
      </c>
    </row>
    <row r="182" spans="1:6">
      <c r="A182" t="s">
        <v>7</v>
      </c>
      <c r="B182">
        <v>5017.1000000000004</v>
      </c>
      <c r="C182">
        <f t="shared" si="14"/>
        <v>5.0171000000000001</v>
      </c>
      <c r="D182">
        <v>48</v>
      </c>
      <c r="E182">
        <v>286813</v>
      </c>
      <c r="F182">
        <f t="shared" si="15"/>
        <v>286.81299999999999</v>
      </c>
    </row>
    <row r="183" spans="1:6">
      <c r="A183" t="s">
        <v>7</v>
      </c>
      <c r="B183">
        <v>5017.1000000000004</v>
      </c>
      <c r="C183">
        <f t="shared" si="14"/>
        <v>5.0171000000000001</v>
      </c>
      <c r="D183">
        <v>48</v>
      </c>
      <c r="E183">
        <v>288187</v>
      </c>
      <c r="F183">
        <f t="shared" si="15"/>
        <v>288.18700000000001</v>
      </c>
    </row>
    <row r="184" spans="1:6">
      <c r="A184" t="s">
        <v>7</v>
      </c>
      <c r="B184">
        <v>5017.1000000000004</v>
      </c>
      <c r="C184">
        <f t="shared" si="14"/>
        <v>5.0171000000000001</v>
      </c>
      <c r="D184">
        <v>48</v>
      </c>
      <c r="E184">
        <v>287315</v>
      </c>
      <c r="F184">
        <f t="shared" si="15"/>
        <v>287.315</v>
      </c>
    </row>
    <row r="185" spans="1:6">
      <c r="A185" t="s">
        <v>7</v>
      </c>
      <c r="B185">
        <v>5017.1000000000004</v>
      </c>
      <c r="C185">
        <f t="shared" si="14"/>
        <v>5.0171000000000001</v>
      </c>
      <c r="D185">
        <v>48</v>
      </c>
      <c r="E185">
        <v>287753</v>
      </c>
      <c r="F185">
        <f t="shared" si="15"/>
        <v>287.75299999999999</v>
      </c>
    </row>
    <row r="186" spans="1:6">
      <c r="A186" t="s">
        <v>7</v>
      </c>
      <c r="B186">
        <v>5017.1000000000004</v>
      </c>
      <c r="C186">
        <f t="shared" si="14"/>
        <v>5.0171000000000001</v>
      </c>
      <c r="D186">
        <v>48</v>
      </c>
      <c r="E186">
        <v>285042</v>
      </c>
      <c r="F186">
        <f t="shared" si="15"/>
        <v>285.04199999999997</v>
      </c>
    </row>
    <row r="187" spans="1:6">
      <c r="A187" t="s">
        <v>7</v>
      </c>
      <c r="B187">
        <v>10008.4</v>
      </c>
      <c r="C187">
        <f t="shared" si="14"/>
        <v>10.0084</v>
      </c>
      <c r="D187">
        <v>63</v>
      </c>
      <c r="E187">
        <v>586266</v>
      </c>
      <c r="F187">
        <f t="shared" si="15"/>
        <v>586.26599999999996</v>
      </c>
    </row>
    <row r="188" spans="1:6">
      <c r="A188" t="s">
        <v>7</v>
      </c>
      <c r="B188">
        <v>10008.4</v>
      </c>
      <c r="C188">
        <f t="shared" si="14"/>
        <v>10.0084</v>
      </c>
      <c r="D188">
        <v>63</v>
      </c>
      <c r="E188">
        <v>590669</v>
      </c>
      <c r="F188">
        <f t="shared" si="15"/>
        <v>590.66899999999998</v>
      </c>
    </row>
    <row r="189" spans="1:6">
      <c r="A189" t="s">
        <v>7</v>
      </c>
      <c r="B189">
        <v>10008.4</v>
      </c>
      <c r="C189">
        <f t="shared" si="14"/>
        <v>10.0084</v>
      </c>
      <c r="D189">
        <v>63</v>
      </c>
      <c r="E189">
        <v>593260</v>
      </c>
      <c r="F189">
        <f t="shared" si="15"/>
        <v>593.26</v>
      </c>
    </row>
    <row r="190" spans="1:6">
      <c r="A190" t="s">
        <v>7</v>
      </c>
      <c r="B190">
        <v>10008.4</v>
      </c>
      <c r="C190">
        <f t="shared" si="14"/>
        <v>10.0084</v>
      </c>
      <c r="D190">
        <v>63</v>
      </c>
      <c r="E190">
        <v>578263</v>
      </c>
      <c r="F190">
        <f t="shared" si="15"/>
        <v>578.26300000000003</v>
      </c>
    </row>
    <row r="191" spans="1:6">
      <c r="A191" t="s">
        <v>7</v>
      </c>
      <c r="B191">
        <v>10008.4</v>
      </c>
      <c r="C191">
        <f t="shared" si="14"/>
        <v>10.0084</v>
      </c>
      <c r="D191">
        <v>63</v>
      </c>
      <c r="E191">
        <v>600224</v>
      </c>
      <c r="F191">
        <f t="shared" si="15"/>
        <v>600.22400000000005</v>
      </c>
    </row>
    <row r="192" spans="1:6">
      <c r="A192" t="s">
        <v>7</v>
      </c>
      <c r="B192">
        <v>20005.900000000001</v>
      </c>
      <c r="C192">
        <f t="shared" si="14"/>
        <v>20.0059</v>
      </c>
      <c r="D192">
        <v>108</v>
      </c>
      <c r="E192">
        <v>1198575</v>
      </c>
      <c r="F192">
        <f t="shared" si="15"/>
        <v>1198.575</v>
      </c>
    </row>
    <row r="193" spans="1:6">
      <c r="A193" t="s">
        <v>7</v>
      </c>
      <c r="B193">
        <v>20005.900000000001</v>
      </c>
      <c r="C193">
        <f t="shared" si="14"/>
        <v>20.0059</v>
      </c>
      <c r="D193">
        <v>108</v>
      </c>
      <c r="E193">
        <v>1198093</v>
      </c>
      <c r="F193">
        <f t="shared" si="15"/>
        <v>1198.0930000000001</v>
      </c>
    </row>
    <row r="194" spans="1:6">
      <c r="A194" t="s">
        <v>7</v>
      </c>
      <c r="B194">
        <v>20005.900000000001</v>
      </c>
      <c r="C194">
        <f t="shared" si="14"/>
        <v>20.0059</v>
      </c>
      <c r="D194">
        <v>108</v>
      </c>
      <c r="E194">
        <v>1192938</v>
      </c>
      <c r="F194">
        <f t="shared" si="15"/>
        <v>1192.9380000000001</v>
      </c>
    </row>
    <row r="195" spans="1:6">
      <c r="A195" t="s">
        <v>7</v>
      </c>
      <c r="B195">
        <v>20005.900000000001</v>
      </c>
      <c r="C195">
        <f t="shared" ref="C195:C249" si="16">B195/1000</f>
        <v>20.0059</v>
      </c>
      <c r="D195">
        <v>108</v>
      </c>
      <c r="E195">
        <v>1232569</v>
      </c>
      <c r="F195">
        <f t="shared" ref="F195:F249" si="17">E195/1000</f>
        <v>1232.569</v>
      </c>
    </row>
    <row r="196" spans="1:6">
      <c r="A196" t="s">
        <v>7</v>
      </c>
      <c r="B196">
        <v>20005.900000000001</v>
      </c>
      <c r="C196">
        <f t="shared" si="16"/>
        <v>20.0059</v>
      </c>
      <c r="D196">
        <v>108</v>
      </c>
      <c r="E196">
        <v>1185248</v>
      </c>
      <c r="F196">
        <f t="shared" si="17"/>
        <v>1185.248</v>
      </c>
    </row>
    <row r="197" spans="1:6">
      <c r="A197" t="s">
        <v>7</v>
      </c>
      <c r="B197">
        <v>29955.7</v>
      </c>
      <c r="C197">
        <f t="shared" si="16"/>
        <v>29.9557</v>
      </c>
      <c r="D197">
        <v>138</v>
      </c>
      <c r="E197">
        <v>1843156</v>
      </c>
      <c r="F197">
        <f t="shared" si="17"/>
        <v>1843.1559999999999</v>
      </c>
    </row>
    <row r="198" spans="1:6">
      <c r="A198" t="s">
        <v>7</v>
      </c>
      <c r="B198">
        <v>29955.7</v>
      </c>
      <c r="C198">
        <f t="shared" si="16"/>
        <v>29.9557</v>
      </c>
      <c r="D198">
        <v>138</v>
      </c>
      <c r="E198">
        <v>1866814</v>
      </c>
      <c r="F198">
        <f t="shared" si="17"/>
        <v>1866.8140000000001</v>
      </c>
    </row>
    <row r="199" spans="1:6">
      <c r="A199" t="s">
        <v>7</v>
      </c>
      <c r="B199">
        <v>29955.7</v>
      </c>
      <c r="C199">
        <f t="shared" si="16"/>
        <v>29.9557</v>
      </c>
      <c r="D199">
        <v>138</v>
      </c>
      <c r="E199">
        <v>1872699</v>
      </c>
      <c r="F199">
        <f t="shared" si="17"/>
        <v>1872.6990000000001</v>
      </c>
    </row>
    <row r="200" spans="1:6">
      <c r="A200" t="s">
        <v>8</v>
      </c>
      <c r="B200">
        <v>55.2</v>
      </c>
      <c r="C200">
        <f t="shared" si="16"/>
        <v>5.5200000000000006E-2</v>
      </c>
      <c r="D200" s="1">
        <v>1</v>
      </c>
      <c r="E200">
        <v>14252</v>
      </c>
      <c r="F200">
        <f t="shared" si="17"/>
        <v>14.252000000000001</v>
      </c>
    </row>
    <row r="201" spans="1:6">
      <c r="A201" t="s">
        <v>8</v>
      </c>
      <c r="B201">
        <v>55.2</v>
      </c>
      <c r="C201">
        <f t="shared" si="16"/>
        <v>5.5200000000000006E-2</v>
      </c>
      <c r="D201">
        <v>1</v>
      </c>
      <c r="E201">
        <v>12992</v>
      </c>
      <c r="F201">
        <f t="shared" si="17"/>
        <v>12.992000000000001</v>
      </c>
    </row>
    <row r="202" spans="1:6">
      <c r="A202" t="s">
        <v>8</v>
      </c>
      <c r="B202">
        <v>55.2</v>
      </c>
      <c r="C202">
        <f t="shared" si="16"/>
        <v>5.5200000000000006E-2</v>
      </c>
      <c r="D202">
        <v>1</v>
      </c>
      <c r="E202">
        <v>19547</v>
      </c>
      <c r="F202">
        <f t="shared" si="17"/>
        <v>19.547000000000001</v>
      </c>
    </row>
    <row r="203" spans="1:6">
      <c r="A203" t="s">
        <v>8</v>
      </c>
      <c r="B203">
        <v>55.2</v>
      </c>
      <c r="C203">
        <f t="shared" si="16"/>
        <v>5.5200000000000006E-2</v>
      </c>
      <c r="D203">
        <v>1</v>
      </c>
      <c r="E203">
        <v>9946</v>
      </c>
      <c r="F203">
        <f t="shared" si="17"/>
        <v>9.9459999999999997</v>
      </c>
    </row>
    <row r="204" spans="1:6">
      <c r="A204" t="s">
        <v>8</v>
      </c>
      <c r="B204">
        <v>55.2</v>
      </c>
      <c r="C204">
        <f t="shared" si="16"/>
        <v>5.5200000000000006E-2</v>
      </c>
      <c r="D204">
        <v>1</v>
      </c>
      <c r="E204">
        <v>20252</v>
      </c>
      <c r="F204">
        <f t="shared" si="17"/>
        <v>20.251999999999999</v>
      </c>
    </row>
    <row r="205" spans="1:6">
      <c r="A205" t="s">
        <v>8</v>
      </c>
      <c r="B205">
        <v>103</v>
      </c>
      <c r="C205">
        <f t="shared" si="16"/>
        <v>0.10299999999999999</v>
      </c>
      <c r="D205">
        <v>2</v>
      </c>
      <c r="E205">
        <v>11654</v>
      </c>
      <c r="F205">
        <f t="shared" si="17"/>
        <v>11.654</v>
      </c>
    </row>
    <row r="206" spans="1:6">
      <c r="A206" t="s">
        <v>8</v>
      </c>
      <c r="B206">
        <v>103</v>
      </c>
      <c r="C206">
        <f t="shared" si="16"/>
        <v>0.10299999999999999</v>
      </c>
      <c r="D206">
        <v>2</v>
      </c>
      <c r="E206">
        <v>21077</v>
      </c>
      <c r="F206">
        <f t="shared" si="17"/>
        <v>21.077000000000002</v>
      </c>
    </row>
    <row r="207" spans="1:6">
      <c r="A207" t="s">
        <v>8</v>
      </c>
      <c r="B207">
        <v>103</v>
      </c>
      <c r="C207">
        <f t="shared" si="16"/>
        <v>0.10299999999999999</v>
      </c>
      <c r="D207">
        <v>2</v>
      </c>
      <c r="E207">
        <v>21062</v>
      </c>
      <c r="F207">
        <f t="shared" si="17"/>
        <v>21.062000000000001</v>
      </c>
    </row>
    <row r="208" spans="1:6">
      <c r="A208" t="s">
        <v>8</v>
      </c>
      <c r="B208">
        <v>103</v>
      </c>
      <c r="C208">
        <f t="shared" si="16"/>
        <v>0.10299999999999999</v>
      </c>
      <c r="D208">
        <v>2</v>
      </c>
      <c r="E208">
        <v>12055</v>
      </c>
      <c r="F208">
        <f t="shared" si="17"/>
        <v>12.055</v>
      </c>
    </row>
    <row r="209" spans="1:6">
      <c r="A209" t="s">
        <v>8</v>
      </c>
      <c r="B209">
        <v>103</v>
      </c>
      <c r="C209">
        <f t="shared" si="16"/>
        <v>0.10299999999999999</v>
      </c>
      <c r="D209">
        <v>2</v>
      </c>
      <c r="E209">
        <v>11637</v>
      </c>
      <c r="F209">
        <f t="shared" si="17"/>
        <v>11.637</v>
      </c>
    </row>
    <row r="210" spans="1:6">
      <c r="A210" t="s">
        <v>8</v>
      </c>
      <c r="B210">
        <v>256.7</v>
      </c>
      <c r="C210">
        <f t="shared" si="16"/>
        <v>0.25669999999999998</v>
      </c>
      <c r="D210">
        <v>5</v>
      </c>
      <c r="E210">
        <v>16429</v>
      </c>
      <c r="F210">
        <f t="shared" si="17"/>
        <v>16.428999999999998</v>
      </c>
    </row>
    <row r="211" spans="1:6">
      <c r="A211" t="s">
        <v>8</v>
      </c>
      <c r="B211">
        <v>256.7</v>
      </c>
      <c r="C211">
        <f t="shared" si="16"/>
        <v>0.25669999999999998</v>
      </c>
      <c r="D211">
        <v>5</v>
      </c>
      <c r="E211">
        <v>21062</v>
      </c>
      <c r="F211">
        <f t="shared" si="17"/>
        <v>21.062000000000001</v>
      </c>
    </row>
    <row r="212" spans="1:6">
      <c r="A212" t="s">
        <v>8</v>
      </c>
      <c r="B212">
        <v>256.7</v>
      </c>
      <c r="C212">
        <f t="shared" si="16"/>
        <v>0.25669999999999998</v>
      </c>
      <c r="D212">
        <v>5</v>
      </c>
      <c r="E212">
        <v>21072</v>
      </c>
      <c r="F212">
        <f t="shared" si="17"/>
        <v>21.071999999999999</v>
      </c>
    </row>
    <row r="213" spans="1:6">
      <c r="A213" t="s">
        <v>8</v>
      </c>
      <c r="B213">
        <v>256.7</v>
      </c>
      <c r="C213">
        <f t="shared" si="16"/>
        <v>0.25669999999999998</v>
      </c>
      <c r="D213">
        <v>5</v>
      </c>
      <c r="E213">
        <v>14911</v>
      </c>
      <c r="F213">
        <f t="shared" si="17"/>
        <v>14.911</v>
      </c>
    </row>
    <row r="214" spans="1:6">
      <c r="A214" t="s">
        <v>8</v>
      </c>
      <c r="B214">
        <v>256.7</v>
      </c>
      <c r="C214">
        <f t="shared" si="16"/>
        <v>0.25669999999999998</v>
      </c>
      <c r="D214">
        <v>5</v>
      </c>
      <c r="E214">
        <v>20187</v>
      </c>
      <c r="F214">
        <f t="shared" si="17"/>
        <v>20.187000000000001</v>
      </c>
    </row>
    <row r="215" spans="1:6">
      <c r="A215" t="s">
        <v>8</v>
      </c>
      <c r="B215">
        <v>496.6</v>
      </c>
      <c r="C215">
        <f t="shared" si="16"/>
        <v>0.49660000000000004</v>
      </c>
      <c r="D215">
        <v>10</v>
      </c>
      <c r="E215">
        <v>23354</v>
      </c>
      <c r="F215">
        <f t="shared" si="17"/>
        <v>23.353999999999999</v>
      </c>
    </row>
    <row r="216" spans="1:6">
      <c r="A216" t="s">
        <v>8</v>
      </c>
      <c r="B216">
        <v>496.6</v>
      </c>
      <c r="C216">
        <f t="shared" si="16"/>
        <v>0.49660000000000004</v>
      </c>
      <c r="D216">
        <v>10</v>
      </c>
      <c r="E216">
        <v>20606</v>
      </c>
      <c r="F216">
        <f t="shared" si="17"/>
        <v>20.606000000000002</v>
      </c>
    </row>
    <row r="217" spans="1:6">
      <c r="A217" t="s">
        <v>8</v>
      </c>
      <c r="B217">
        <v>496.6</v>
      </c>
      <c r="C217">
        <f t="shared" si="16"/>
        <v>0.49660000000000004</v>
      </c>
      <c r="D217">
        <v>10</v>
      </c>
      <c r="E217">
        <v>22247</v>
      </c>
      <c r="F217">
        <f t="shared" si="17"/>
        <v>22.247</v>
      </c>
    </row>
    <row r="218" spans="1:6">
      <c r="A218" t="s">
        <v>8</v>
      </c>
      <c r="B218">
        <v>496.6</v>
      </c>
      <c r="C218">
        <f t="shared" si="16"/>
        <v>0.49660000000000004</v>
      </c>
      <c r="D218">
        <v>10</v>
      </c>
      <c r="E218">
        <v>21217</v>
      </c>
      <c r="F218">
        <f t="shared" si="17"/>
        <v>21.216999999999999</v>
      </c>
    </row>
    <row r="219" spans="1:6">
      <c r="A219" t="s">
        <v>8</v>
      </c>
      <c r="B219">
        <v>496.6</v>
      </c>
      <c r="C219">
        <f t="shared" si="16"/>
        <v>0.49660000000000004</v>
      </c>
      <c r="D219">
        <v>10</v>
      </c>
      <c r="E219">
        <v>22645</v>
      </c>
      <c r="F219">
        <f t="shared" si="17"/>
        <v>22.645</v>
      </c>
    </row>
    <row r="220" spans="1:6">
      <c r="A220" t="s">
        <v>8</v>
      </c>
      <c r="B220">
        <v>1053.7</v>
      </c>
      <c r="C220">
        <f t="shared" si="16"/>
        <v>1.0537000000000001</v>
      </c>
      <c r="D220">
        <v>16</v>
      </c>
      <c r="E220">
        <v>31441</v>
      </c>
      <c r="F220">
        <f t="shared" si="17"/>
        <v>31.440999999999999</v>
      </c>
    </row>
    <row r="221" spans="1:6">
      <c r="A221" t="s">
        <v>8</v>
      </c>
      <c r="B221">
        <v>1053.7</v>
      </c>
      <c r="C221">
        <f t="shared" si="16"/>
        <v>1.0537000000000001</v>
      </c>
      <c r="D221">
        <v>16</v>
      </c>
      <c r="E221">
        <v>30466</v>
      </c>
      <c r="F221">
        <f t="shared" si="17"/>
        <v>30.466000000000001</v>
      </c>
    </row>
    <row r="222" spans="1:6">
      <c r="A222" t="s">
        <v>8</v>
      </c>
      <c r="B222">
        <v>1053.7</v>
      </c>
      <c r="C222">
        <f t="shared" si="16"/>
        <v>1.0537000000000001</v>
      </c>
      <c r="D222">
        <v>16</v>
      </c>
      <c r="E222">
        <v>31388</v>
      </c>
      <c r="F222">
        <f t="shared" si="17"/>
        <v>31.388000000000002</v>
      </c>
    </row>
    <row r="223" spans="1:6">
      <c r="A223" t="s">
        <v>8</v>
      </c>
      <c r="B223">
        <v>1053.7</v>
      </c>
      <c r="C223">
        <f t="shared" si="16"/>
        <v>1.0537000000000001</v>
      </c>
      <c r="D223">
        <v>16</v>
      </c>
      <c r="E223">
        <v>32819</v>
      </c>
      <c r="F223">
        <f t="shared" si="17"/>
        <v>32.819000000000003</v>
      </c>
    </row>
    <row r="224" spans="1:6">
      <c r="A224" t="s">
        <v>8</v>
      </c>
      <c r="B224">
        <v>1053.7</v>
      </c>
      <c r="C224">
        <f t="shared" si="16"/>
        <v>1.0537000000000001</v>
      </c>
      <c r="D224">
        <v>16</v>
      </c>
      <c r="E224">
        <v>30449</v>
      </c>
      <c r="F224">
        <f t="shared" si="17"/>
        <v>30.449000000000002</v>
      </c>
    </row>
    <row r="225" spans="1:6">
      <c r="A225" t="s">
        <v>8</v>
      </c>
      <c r="B225">
        <v>1993.1</v>
      </c>
      <c r="C225">
        <f t="shared" si="16"/>
        <v>1.9930999999999999</v>
      </c>
      <c r="D225">
        <v>26</v>
      </c>
      <c r="E225">
        <v>47737</v>
      </c>
      <c r="F225">
        <f t="shared" si="17"/>
        <v>47.737000000000002</v>
      </c>
    </row>
    <row r="226" spans="1:6">
      <c r="A226" t="s">
        <v>8</v>
      </c>
      <c r="B226">
        <v>1993.1</v>
      </c>
      <c r="C226">
        <f t="shared" si="16"/>
        <v>1.9930999999999999</v>
      </c>
      <c r="D226">
        <v>26</v>
      </c>
      <c r="E226">
        <v>42424</v>
      </c>
      <c r="F226">
        <f t="shared" si="17"/>
        <v>42.423999999999999</v>
      </c>
    </row>
    <row r="227" spans="1:6">
      <c r="A227" t="s">
        <v>8</v>
      </c>
      <c r="B227">
        <v>1993.1</v>
      </c>
      <c r="C227">
        <f t="shared" si="16"/>
        <v>1.9930999999999999</v>
      </c>
      <c r="D227">
        <v>26</v>
      </c>
      <c r="E227">
        <v>42670</v>
      </c>
      <c r="F227">
        <f t="shared" si="17"/>
        <v>42.67</v>
      </c>
    </row>
    <row r="228" spans="1:6">
      <c r="A228" t="s">
        <v>8</v>
      </c>
      <c r="B228">
        <v>1993.1</v>
      </c>
      <c r="C228">
        <f t="shared" si="16"/>
        <v>1.9930999999999999</v>
      </c>
      <c r="D228">
        <v>26</v>
      </c>
      <c r="E228">
        <v>41978</v>
      </c>
      <c r="F228">
        <f t="shared" si="17"/>
        <v>41.978000000000002</v>
      </c>
    </row>
    <row r="229" spans="1:6">
      <c r="A229" t="s">
        <v>8</v>
      </c>
      <c r="B229">
        <v>1993.1</v>
      </c>
      <c r="C229">
        <f t="shared" si="16"/>
        <v>1.9930999999999999</v>
      </c>
      <c r="D229">
        <v>26</v>
      </c>
      <c r="E229">
        <v>43187</v>
      </c>
      <c r="F229">
        <f t="shared" si="17"/>
        <v>43.186999999999998</v>
      </c>
    </row>
    <row r="230" spans="1:6">
      <c r="A230" t="s">
        <v>8</v>
      </c>
      <c r="B230">
        <v>5017.1000000000004</v>
      </c>
      <c r="C230">
        <f t="shared" si="16"/>
        <v>5.0171000000000001</v>
      </c>
      <c r="D230">
        <v>48</v>
      </c>
      <c r="E230">
        <v>90741</v>
      </c>
      <c r="F230">
        <f t="shared" si="17"/>
        <v>90.741</v>
      </c>
    </row>
    <row r="231" spans="1:6">
      <c r="A231" t="s">
        <v>8</v>
      </c>
      <c r="B231">
        <v>5017.1000000000004</v>
      </c>
      <c r="C231">
        <f t="shared" si="16"/>
        <v>5.0171000000000001</v>
      </c>
      <c r="D231">
        <v>48</v>
      </c>
      <c r="E231">
        <v>91915</v>
      </c>
      <c r="F231">
        <f t="shared" si="17"/>
        <v>91.915000000000006</v>
      </c>
    </row>
    <row r="232" spans="1:6">
      <c r="A232" t="s">
        <v>8</v>
      </c>
      <c r="B232">
        <v>5017.1000000000004</v>
      </c>
      <c r="C232">
        <f t="shared" si="16"/>
        <v>5.0171000000000001</v>
      </c>
      <c r="D232">
        <v>48</v>
      </c>
      <c r="E232">
        <v>88726</v>
      </c>
      <c r="F232">
        <f t="shared" si="17"/>
        <v>88.725999999999999</v>
      </c>
    </row>
    <row r="233" spans="1:6">
      <c r="A233" t="s">
        <v>8</v>
      </c>
      <c r="B233">
        <v>5017.1000000000004</v>
      </c>
      <c r="C233">
        <f t="shared" si="16"/>
        <v>5.0171000000000001</v>
      </c>
      <c r="D233">
        <v>48</v>
      </c>
      <c r="E233">
        <v>89293</v>
      </c>
      <c r="F233">
        <f t="shared" si="17"/>
        <v>89.293000000000006</v>
      </c>
    </row>
    <row r="234" spans="1:6">
      <c r="A234" t="s">
        <v>8</v>
      </c>
      <c r="B234">
        <v>5017.1000000000004</v>
      </c>
      <c r="C234">
        <f t="shared" si="16"/>
        <v>5.0171000000000001</v>
      </c>
      <c r="D234">
        <v>48</v>
      </c>
      <c r="E234">
        <v>82662</v>
      </c>
      <c r="F234">
        <f t="shared" si="17"/>
        <v>82.662000000000006</v>
      </c>
    </row>
    <row r="235" spans="1:6">
      <c r="A235" t="s">
        <v>8</v>
      </c>
      <c r="B235">
        <v>10008.4</v>
      </c>
      <c r="C235">
        <f t="shared" si="16"/>
        <v>10.0084</v>
      </c>
      <c r="D235">
        <v>63</v>
      </c>
      <c r="E235">
        <v>158619</v>
      </c>
      <c r="F235">
        <f t="shared" si="17"/>
        <v>158.619</v>
      </c>
    </row>
    <row r="236" spans="1:6">
      <c r="A236" t="s">
        <v>8</v>
      </c>
      <c r="B236">
        <v>10008.4</v>
      </c>
      <c r="C236">
        <f t="shared" si="16"/>
        <v>10.0084</v>
      </c>
      <c r="D236">
        <v>63</v>
      </c>
      <c r="E236">
        <v>159383</v>
      </c>
      <c r="F236">
        <f t="shared" si="17"/>
        <v>159.38300000000001</v>
      </c>
    </row>
    <row r="237" spans="1:6">
      <c r="A237" t="s">
        <v>8</v>
      </c>
      <c r="B237">
        <v>10008.4</v>
      </c>
      <c r="C237">
        <f t="shared" si="16"/>
        <v>10.0084</v>
      </c>
      <c r="D237">
        <v>63</v>
      </c>
      <c r="E237">
        <v>158546</v>
      </c>
      <c r="F237">
        <f t="shared" si="17"/>
        <v>158.54599999999999</v>
      </c>
    </row>
    <row r="238" spans="1:6">
      <c r="A238" t="s">
        <v>8</v>
      </c>
      <c r="B238">
        <v>10008.4</v>
      </c>
      <c r="C238">
        <f t="shared" si="16"/>
        <v>10.0084</v>
      </c>
      <c r="D238">
        <v>63</v>
      </c>
      <c r="E238">
        <v>167383</v>
      </c>
      <c r="F238">
        <f t="shared" si="17"/>
        <v>167.38300000000001</v>
      </c>
    </row>
    <row r="239" spans="1:6">
      <c r="A239" t="s">
        <v>8</v>
      </c>
      <c r="B239">
        <v>10008.4</v>
      </c>
      <c r="C239">
        <f t="shared" si="16"/>
        <v>10.0084</v>
      </c>
      <c r="D239">
        <v>63</v>
      </c>
      <c r="E239">
        <v>156152</v>
      </c>
      <c r="F239">
        <f t="shared" si="17"/>
        <v>156.15199999999999</v>
      </c>
    </row>
    <row r="240" spans="1:6">
      <c r="A240" t="s">
        <v>8</v>
      </c>
      <c r="B240">
        <v>20005.900000000001</v>
      </c>
      <c r="C240">
        <f t="shared" si="16"/>
        <v>20.0059</v>
      </c>
      <c r="D240">
        <v>108</v>
      </c>
      <c r="E240">
        <v>305725</v>
      </c>
      <c r="F240">
        <f t="shared" si="17"/>
        <v>305.72500000000002</v>
      </c>
    </row>
    <row r="241" spans="1:6">
      <c r="A241" t="s">
        <v>8</v>
      </c>
      <c r="B241">
        <v>20005.900000000001</v>
      </c>
      <c r="C241">
        <f t="shared" si="16"/>
        <v>20.0059</v>
      </c>
      <c r="D241">
        <v>108</v>
      </c>
      <c r="E241">
        <v>301138</v>
      </c>
      <c r="F241">
        <f t="shared" si="17"/>
        <v>301.13799999999998</v>
      </c>
    </row>
    <row r="242" spans="1:6">
      <c r="A242" t="s">
        <v>8</v>
      </c>
      <c r="B242">
        <v>20005.900000000001</v>
      </c>
      <c r="C242">
        <f t="shared" si="16"/>
        <v>20.0059</v>
      </c>
      <c r="D242">
        <v>108</v>
      </c>
      <c r="E242">
        <v>319977</v>
      </c>
      <c r="F242">
        <f t="shared" si="17"/>
        <v>319.97699999999998</v>
      </c>
    </row>
    <row r="243" spans="1:6">
      <c r="A243" t="s">
        <v>8</v>
      </c>
      <c r="B243">
        <v>20005.900000000001</v>
      </c>
      <c r="C243">
        <f t="shared" si="16"/>
        <v>20.0059</v>
      </c>
      <c r="D243">
        <v>108</v>
      </c>
      <c r="E243">
        <v>312999</v>
      </c>
      <c r="F243">
        <f t="shared" si="17"/>
        <v>312.99900000000002</v>
      </c>
    </row>
    <row r="244" spans="1:6">
      <c r="A244" t="s">
        <v>8</v>
      </c>
      <c r="B244">
        <v>20005.900000000001</v>
      </c>
      <c r="C244">
        <f t="shared" si="16"/>
        <v>20.0059</v>
      </c>
      <c r="D244">
        <v>108</v>
      </c>
      <c r="E244">
        <v>303547</v>
      </c>
      <c r="F244">
        <f t="shared" si="17"/>
        <v>303.54700000000003</v>
      </c>
    </row>
    <row r="245" spans="1:6">
      <c r="A245" t="s">
        <v>8</v>
      </c>
      <c r="B245">
        <v>29955.7</v>
      </c>
      <c r="C245">
        <f t="shared" si="16"/>
        <v>29.9557</v>
      </c>
      <c r="D245">
        <v>138</v>
      </c>
      <c r="E245">
        <v>457644</v>
      </c>
      <c r="F245">
        <f t="shared" si="17"/>
        <v>457.64400000000001</v>
      </c>
    </row>
    <row r="246" spans="1:6">
      <c r="A246" t="s">
        <v>8</v>
      </c>
      <c r="B246">
        <v>29955.7</v>
      </c>
      <c r="C246">
        <f t="shared" si="16"/>
        <v>29.9557</v>
      </c>
      <c r="D246">
        <v>138</v>
      </c>
      <c r="E246">
        <v>444406</v>
      </c>
      <c r="F246">
        <f t="shared" si="17"/>
        <v>444.40600000000001</v>
      </c>
    </row>
    <row r="247" spans="1:6">
      <c r="A247" t="s">
        <v>8</v>
      </c>
      <c r="B247">
        <v>29955.7</v>
      </c>
      <c r="C247">
        <f t="shared" si="16"/>
        <v>29.9557</v>
      </c>
      <c r="D247">
        <v>138</v>
      </c>
      <c r="E247">
        <v>463315</v>
      </c>
      <c r="F247">
        <f t="shared" si="17"/>
        <v>463.315</v>
      </c>
    </row>
    <row r="248" spans="1:6">
      <c r="A248" t="s">
        <v>8</v>
      </c>
      <c r="B248">
        <v>29955.7</v>
      </c>
      <c r="C248">
        <f t="shared" si="16"/>
        <v>29.9557</v>
      </c>
      <c r="D248">
        <v>138</v>
      </c>
      <c r="E248">
        <v>465130</v>
      </c>
      <c r="F248">
        <f t="shared" si="17"/>
        <v>465.13</v>
      </c>
    </row>
    <row r="249" spans="1:6">
      <c r="A249" t="s">
        <v>8</v>
      </c>
      <c r="B249">
        <v>29955.7</v>
      </c>
      <c r="C249">
        <f t="shared" si="16"/>
        <v>29.9557</v>
      </c>
      <c r="D249">
        <v>138</v>
      </c>
      <c r="E249">
        <v>436605</v>
      </c>
      <c r="F249">
        <f t="shared" si="17"/>
        <v>436.60500000000002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1"/>
  <sheetViews>
    <sheetView topLeftCell="K3" workbookViewId="0">
      <selection activeCell="Y28" sqref="Y28"/>
    </sheetView>
  </sheetViews>
  <sheetFormatPr baseColWidth="10" defaultRowHeight="15" x14ac:dyDescent="0"/>
  <cols>
    <col min="5" max="5" width="14" customWidth="1"/>
    <col min="6" max="6" width="15.5" bestFit="1" customWidth="1"/>
    <col min="7" max="7" width="16.5" customWidth="1"/>
    <col min="8" max="8" width="12" bestFit="1" customWidth="1"/>
    <col min="10" max="10" width="21.5" customWidth="1"/>
    <col min="11" max="11" width="15.83203125" customWidth="1"/>
    <col min="12" max="17" width="12.1640625" customWidth="1"/>
    <col min="18" max="18" width="12.1640625" bestFit="1" customWidth="1"/>
  </cols>
  <sheetData>
    <row r="1" spans="1:23">
      <c r="A1" s="2" t="s">
        <v>0</v>
      </c>
      <c r="B1" s="2" t="s">
        <v>4</v>
      </c>
      <c r="C1" s="2" t="s">
        <v>2</v>
      </c>
      <c r="D1" s="2" t="s">
        <v>15</v>
      </c>
      <c r="E1" s="2" t="s">
        <v>21</v>
      </c>
      <c r="F1" s="2" t="s">
        <v>9</v>
      </c>
      <c r="G1" s="2" t="s">
        <v>22</v>
      </c>
      <c r="H1" s="2" t="s">
        <v>23</v>
      </c>
      <c r="I1" s="2"/>
    </row>
    <row r="2" spans="1:23">
      <c r="A2" t="s">
        <v>5</v>
      </c>
      <c r="B2">
        <v>1965</v>
      </c>
      <c r="C2">
        <v>8</v>
      </c>
      <c r="D2" t="s">
        <v>16</v>
      </c>
      <c r="E2">
        <v>125928</v>
      </c>
      <c r="F2">
        <f>E2/1000</f>
        <v>125.928</v>
      </c>
      <c r="G2">
        <v>66039</v>
      </c>
      <c r="H2">
        <f>G2/1000</f>
        <v>66.039000000000001</v>
      </c>
    </row>
    <row r="3" spans="1:23">
      <c r="A3" t="s">
        <v>5</v>
      </c>
      <c r="B3">
        <v>1965</v>
      </c>
      <c r="C3">
        <v>8</v>
      </c>
      <c r="D3" t="s">
        <v>16</v>
      </c>
      <c r="E3">
        <v>125166</v>
      </c>
      <c r="F3">
        <f t="shared" ref="F3:F66" si="0">E3/1000</f>
        <v>125.166</v>
      </c>
      <c r="G3">
        <v>67233</v>
      </c>
      <c r="H3">
        <f t="shared" ref="H3:H66" si="1">G3/1000</f>
        <v>67.233000000000004</v>
      </c>
      <c r="J3" s="3" t="s">
        <v>13</v>
      </c>
      <c r="K3" s="3" t="s">
        <v>12</v>
      </c>
    </row>
    <row r="4" spans="1:23">
      <c r="A4" t="s">
        <v>5</v>
      </c>
      <c r="B4">
        <v>1965</v>
      </c>
      <c r="C4">
        <v>8</v>
      </c>
      <c r="D4" t="s">
        <v>16</v>
      </c>
      <c r="E4">
        <v>127242</v>
      </c>
      <c r="F4">
        <f t="shared" si="0"/>
        <v>127.242</v>
      </c>
      <c r="G4">
        <v>68149</v>
      </c>
      <c r="H4">
        <f t="shared" si="1"/>
        <v>68.149000000000001</v>
      </c>
      <c r="J4" s="3" t="s">
        <v>10</v>
      </c>
      <c r="K4">
        <v>8</v>
      </c>
      <c r="L4">
        <v>16</v>
      </c>
      <c r="M4">
        <v>32</v>
      </c>
      <c r="N4">
        <v>64</v>
      </c>
      <c r="O4">
        <v>128</v>
      </c>
      <c r="P4" t="s">
        <v>11</v>
      </c>
      <c r="R4" t="s">
        <v>133</v>
      </c>
      <c r="S4">
        <v>1965</v>
      </c>
      <c r="T4">
        <v>3908.4</v>
      </c>
      <c r="U4">
        <v>7688</v>
      </c>
      <c r="V4">
        <v>14977.8</v>
      </c>
      <c r="W4">
        <v>28373.8</v>
      </c>
    </row>
    <row r="5" spans="1:23">
      <c r="A5" t="s">
        <v>5</v>
      </c>
      <c r="B5">
        <v>1965</v>
      </c>
      <c r="C5">
        <v>8</v>
      </c>
      <c r="D5" t="s">
        <v>17</v>
      </c>
      <c r="E5">
        <v>142967</v>
      </c>
      <c r="F5">
        <f t="shared" si="0"/>
        <v>142.96700000000001</v>
      </c>
      <c r="G5">
        <v>25023</v>
      </c>
      <c r="H5">
        <f t="shared" si="1"/>
        <v>25.023</v>
      </c>
      <c r="J5" s="4" t="s">
        <v>5</v>
      </c>
      <c r="K5" s="5">
        <v>147.53766666666669</v>
      </c>
      <c r="L5" s="5">
        <v>367.7297999999999</v>
      </c>
      <c r="M5" s="5">
        <v>748.56280000000004</v>
      </c>
      <c r="N5" s="5">
        <v>1874.8475333333333</v>
      </c>
      <c r="O5" s="5">
        <v>3788.5809333333332</v>
      </c>
      <c r="P5" s="5">
        <v>1385.4517466666666</v>
      </c>
      <c r="S5">
        <v>8</v>
      </c>
      <c r="T5">
        <v>16</v>
      </c>
      <c r="U5">
        <v>32</v>
      </c>
      <c r="V5">
        <v>64</v>
      </c>
      <c r="W5">
        <v>128</v>
      </c>
    </row>
    <row r="6" spans="1:23">
      <c r="A6" t="s">
        <v>5</v>
      </c>
      <c r="B6">
        <v>1965</v>
      </c>
      <c r="C6">
        <v>8</v>
      </c>
      <c r="D6" t="s">
        <v>17</v>
      </c>
      <c r="E6">
        <v>148050</v>
      </c>
      <c r="F6">
        <f t="shared" si="0"/>
        <v>148.05000000000001</v>
      </c>
      <c r="G6">
        <v>25028</v>
      </c>
      <c r="H6">
        <f t="shared" si="1"/>
        <v>25.027999999999999</v>
      </c>
      <c r="J6" s="8" t="s">
        <v>18</v>
      </c>
      <c r="K6" s="7">
        <v>176.65433333333331</v>
      </c>
      <c r="L6" s="7">
        <v>472.36133333333328</v>
      </c>
      <c r="M6" s="7">
        <v>879.60966666666673</v>
      </c>
      <c r="N6" s="7">
        <v>2050.4996666666666</v>
      </c>
      <c r="O6" s="7">
        <v>4196.5703333333331</v>
      </c>
      <c r="P6" s="5">
        <v>1555.1390666666666</v>
      </c>
      <c r="S6">
        <f>S4/1000</f>
        <v>1.9650000000000001</v>
      </c>
      <c r="T6">
        <f t="shared" ref="T6:W6" si="2">T4/1000</f>
        <v>3.9083999999999999</v>
      </c>
      <c r="U6">
        <f t="shared" si="2"/>
        <v>7.6879999999999997</v>
      </c>
      <c r="V6">
        <f t="shared" si="2"/>
        <v>14.977799999999998</v>
      </c>
      <c r="W6">
        <f t="shared" si="2"/>
        <v>28.373799999999999</v>
      </c>
    </row>
    <row r="7" spans="1:23">
      <c r="A7" t="s">
        <v>5</v>
      </c>
      <c r="B7">
        <v>1965</v>
      </c>
      <c r="C7">
        <v>8</v>
      </c>
      <c r="D7" t="s">
        <v>17</v>
      </c>
      <c r="E7">
        <v>139891</v>
      </c>
      <c r="F7">
        <f t="shared" si="0"/>
        <v>139.89099999999999</v>
      </c>
      <c r="G7">
        <v>24025</v>
      </c>
      <c r="H7">
        <f t="shared" si="1"/>
        <v>24.024999999999999</v>
      </c>
      <c r="J7" s="8" t="s">
        <v>17</v>
      </c>
      <c r="K7" s="7">
        <v>143.636</v>
      </c>
      <c r="L7" s="7">
        <v>419.81599999999997</v>
      </c>
      <c r="M7" s="7">
        <v>711.39</v>
      </c>
      <c r="N7" s="7">
        <v>1875.1869999999999</v>
      </c>
      <c r="O7" s="7">
        <v>3816.5193333333336</v>
      </c>
      <c r="P7" s="5">
        <v>1393.3096666666665</v>
      </c>
      <c r="R7" t="s">
        <v>5</v>
      </c>
      <c r="S7">
        <f>K10/60</f>
        <v>2.101866666666667</v>
      </c>
      <c r="T7">
        <f t="shared" ref="T7:W7" si="3">L10/60</f>
        <v>3.8055111111111106</v>
      </c>
      <c r="U7">
        <f t="shared" si="3"/>
        <v>10.609966666666669</v>
      </c>
      <c r="V7">
        <f t="shared" si="3"/>
        <v>27.867088888888887</v>
      </c>
      <c r="W7">
        <f t="shared" si="3"/>
        <v>56.047394444444436</v>
      </c>
    </row>
    <row r="8" spans="1:23">
      <c r="A8" t="s">
        <v>5</v>
      </c>
      <c r="B8">
        <v>1965</v>
      </c>
      <c r="C8">
        <v>8</v>
      </c>
      <c r="D8" t="s">
        <v>18</v>
      </c>
      <c r="E8">
        <v>175954</v>
      </c>
      <c r="F8">
        <f t="shared" si="0"/>
        <v>175.95400000000001</v>
      </c>
      <c r="G8">
        <v>55951</v>
      </c>
      <c r="H8">
        <f t="shared" si="1"/>
        <v>55.951000000000001</v>
      </c>
      <c r="J8" s="8" t="s">
        <v>20</v>
      </c>
      <c r="K8" s="7">
        <v>142.29299999999998</v>
      </c>
      <c r="L8" s="7">
        <v>349.84300000000002</v>
      </c>
      <c r="M8" s="7">
        <v>728.0676666666667</v>
      </c>
      <c r="N8" s="7">
        <v>1894.1643333333334</v>
      </c>
      <c r="O8" s="7">
        <v>3748.7866666666669</v>
      </c>
      <c r="P8" s="5">
        <v>1372.6309333333334</v>
      </c>
      <c r="R8" t="s">
        <v>7</v>
      </c>
      <c r="S8">
        <f>K13/60</f>
        <v>2.0573166666666669</v>
      </c>
      <c r="T8">
        <f t="shared" ref="T8:W8" si="4">L13/60</f>
        <v>4.7455000000000007</v>
      </c>
      <c r="U8">
        <f t="shared" si="4"/>
        <v>7.9672888888888895</v>
      </c>
      <c r="V8">
        <f t="shared" si="4"/>
        <v>14.631583333333333</v>
      </c>
      <c r="W8">
        <f t="shared" si="4"/>
        <v>29.18931666666667</v>
      </c>
    </row>
    <row r="9" spans="1:23">
      <c r="A9" t="s">
        <v>5</v>
      </c>
      <c r="B9">
        <v>1965</v>
      </c>
      <c r="C9">
        <v>8</v>
      </c>
      <c r="D9" t="s">
        <v>18</v>
      </c>
      <c r="E9">
        <v>176260</v>
      </c>
      <c r="F9">
        <f t="shared" si="0"/>
        <v>176.26</v>
      </c>
      <c r="G9">
        <v>57420</v>
      </c>
      <c r="H9">
        <f t="shared" si="1"/>
        <v>57.42</v>
      </c>
      <c r="J9" s="8" t="s">
        <v>19</v>
      </c>
      <c r="K9" s="7">
        <v>148.99299999999997</v>
      </c>
      <c r="L9" s="7">
        <v>368.298</v>
      </c>
      <c r="M9" s="7">
        <v>787.1486666666666</v>
      </c>
      <c r="N9" s="7">
        <v>1882.3613333333335</v>
      </c>
      <c r="O9" s="7">
        <v>3818.1846666666665</v>
      </c>
      <c r="P9" s="5">
        <v>1400.9971333333335</v>
      </c>
      <c r="R9" t="s">
        <v>132</v>
      </c>
      <c r="S9">
        <f>K19/60</f>
        <v>1.702261111111111</v>
      </c>
      <c r="T9">
        <f t="shared" ref="T9:W9" si="5">L19/60</f>
        <v>2.9315166666666665</v>
      </c>
      <c r="U9">
        <f t="shared" si="5"/>
        <v>5.3742555555555551</v>
      </c>
      <c r="V9">
        <f t="shared" si="5"/>
        <v>13.376955555555554</v>
      </c>
      <c r="W9">
        <f t="shared" si="5"/>
        <v>26.38323888888889</v>
      </c>
    </row>
    <row r="10" spans="1:23">
      <c r="A10" t="s">
        <v>5</v>
      </c>
      <c r="B10">
        <v>1965</v>
      </c>
      <c r="C10">
        <v>8</v>
      </c>
      <c r="D10" t="s">
        <v>18</v>
      </c>
      <c r="E10">
        <v>177749</v>
      </c>
      <c r="F10">
        <f t="shared" si="0"/>
        <v>177.749</v>
      </c>
      <c r="G10">
        <v>57208</v>
      </c>
      <c r="H10">
        <f t="shared" si="1"/>
        <v>57.207999999999998</v>
      </c>
      <c r="J10" s="8" t="s">
        <v>16</v>
      </c>
      <c r="K10" s="7">
        <v>126.11200000000001</v>
      </c>
      <c r="L10" s="7">
        <v>228.33066666666664</v>
      </c>
      <c r="M10" s="7">
        <v>636.59800000000007</v>
      </c>
      <c r="N10" s="7">
        <v>1672.0253333333333</v>
      </c>
      <c r="O10" s="7">
        <v>3362.8436666666662</v>
      </c>
      <c r="P10" s="5">
        <v>1205.1819333333333</v>
      </c>
    </row>
    <row r="11" spans="1:23">
      <c r="A11" t="s">
        <v>5</v>
      </c>
      <c r="B11">
        <v>1965</v>
      </c>
      <c r="C11">
        <v>8</v>
      </c>
      <c r="D11" t="s">
        <v>19</v>
      </c>
      <c r="E11">
        <v>145938</v>
      </c>
      <c r="F11">
        <f t="shared" si="0"/>
        <v>145.93799999999999</v>
      </c>
      <c r="G11">
        <v>24277</v>
      </c>
      <c r="H11">
        <f t="shared" si="1"/>
        <v>24.277000000000001</v>
      </c>
      <c r="J11" s="4" t="s">
        <v>7</v>
      </c>
      <c r="K11" s="7">
        <v>129.06266666666667</v>
      </c>
      <c r="L11" s="7">
        <v>305.88300000000004</v>
      </c>
      <c r="M11" s="7">
        <v>492.3295</v>
      </c>
      <c r="N11" s="7">
        <v>917.75316666666674</v>
      </c>
      <c r="O11" s="7">
        <v>1789.0174999999999</v>
      </c>
      <c r="P11" s="5">
        <v>726.80916666666667</v>
      </c>
    </row>
    <row r="12" spans="1:23">
      <c r="A12" t="s">
        <v>5</v>
      </c>
      <c r="B12">
        <v>1965</v>
      </c>
      <c r="C12">
        <v>8</v>
      </c>
      <c r="D12" t="s">
        <v>19</v>
      </c>
      <c r="E12">
        <v>149708</v>
      </c>
      <c r="F12">
        <f t="shared" si="0"/>
        <v>149.708</v>
      </c>
      <c r="G12">
        <v>25251</v>
      </c>
      <c r="H12">
        <f t="shared" si="1"/>
        <v>25.251000000000001</v>
      </c>
      <c r="J12" s="8" t="s">
        <v>17</v>
      </c>
      <c r="K12" s="7">
        <v>134.68633333333335</v>
      </c>
      <c r="L12" s="7">
        <v>327.036</v>
      </c>
      <c r="M12" s="7">
        <v>506.62166666666667</v>
      </c>
      <c r="N12" s="7">
        <v>957.61133333333328</v>
      </c>
      <c r="O12" s="7">
        <v>1826.6760000000002</v>
      </c>
      <c r="P12" s="5">
        <v>750.52626666666663</v>
      </c>
    </row>
    <row r="13" spans="1:23">
      <c r="A13" t="s">
        <v>5</v>
      </c>
      <c r="B13">
        <v>1965</v>
      </c>
      <c r="C13">
        <v>8</v>
      </c>
      <c r="D13" t="s">
        <v>19</v>
      </c>
      <c r="E13">
        <v>151333</v>
      </c>
      <c r="F13">
        <f t="shared" si="0"/>
        <v>151.333</v>
      </c>
      <c r="G13">
        <v>24703</v>
      </c>
      <c r="H13">
        <f t="shared" si="1"/>
        <v>24.702999999999999</v>
      </c>
      <c r="J13" s="8" t="s">
        <v>16</v>
      </c>
      <c r="K13" s="7">
        <v>123.43900000000001</v>
      </c>
      <c r="L13" s="7">
        <v>284.73</v>
      </c>
      <c r="M13" s="7">
        <v>478.03733333333338</v>
      </c>
      <c r="N13" s="7">
        <v>877.89499999999998</v>
      </c>
      <c r="O13" s="7">
        <v>1751.3590000000002</v>
      </c>
      <c r="P13" s="5">
        <v>703.0920666666666</v>
      </c>
    </row>
    <row r="14" spans="1:23">
      <c r="A14" t="s">
        <v>5</v>
      </c>
      <c r="B14">
        <v>1965</v>
      </c>
      <c r="C14">
        <v>8</v>
      </c>
      <c r="D14" t="s">
        <v>20</v>
      </c>
      <c r="E14">
        <v>142630</v>
      </c>
      <c r="F14">
        <f t="shared" si="0"/>
        <v>142.63</v>
      </c>
      <c r="G14">
        <v>24376</v>
      </c>
      <c r="H14">
        <f t="shared" si="1"/>
        <v>24.376000000000001</v>
      </c>
      <c r="J14" s="4" t="s">
        <v>8</v>
      </c>
      <c r="K14" s="7">
        <v>132.98933333333335</v>
      </c>
      <c r="L14" s="7">
        <v>246.54906666666662</v>
      </c>
      <c r="M14" s="7">
        <v>489.70139999999998</v>
      </c>
      <c r="N14" s="7">
        <v>1249.3399333333332</v>
      </c>
      <c r="O14" s="7">
        <v>3324.7700714285716</v>
      </c>
      <c r="P14" s="5">
        <v>1058.4523918918919</v>
      </c>
    </row>
    <row r="15" spans="1:23">
      <c r="A15" t="s">
        <v>5</v>
      </c>
      <c r="B15">
        <v>1965</v>
      </c>
      <c r="C15">
        <v>8</v>
      </c>
      <c r="D15" t="s">
        <v>20</v>
      </c>
      <c r="E15">
        <v>141944</v>
      </c>
      <c r="F15">
        <f t="shared" si="0"/>
        <v>141.94399999999999</v>
      </c>
      <c r="G15">
        <v>25037</v>
      </c>
      <c r="H15">
        <f t="shared" si="1"/>
        <v>25.036999999999999</v>
      </c>
      <c r="J15" s="8" t="s">
        <v>18</v>
      </c>
      <c r="K15" s="7">
        <v>147.054</v>
      </c>
      <c r="L15" s="7">
        <v>281.03833333333336</v>
      </c>
      <c r="M15" s="7">
        <v>614.73333333333323</v>
      </c>
      <c r="N15" s="7">
        <v>1829.1246666666666</v>
      </c>
      <c r="O15" s="7">
        <v>5095.157666666667</v>
      </c>
      <c r="P15" s="5">
        <v>1593.4216000000001</v>
      </c>
    </row>
    <row r="16" spans="1:23">
      <c r="A16" t="s">
        <v>5</v>
      </c>
      <c r="B16">
        <v>1965</v>
      </c>
      <c r="C16">
        <v>8</v>
      </c>
      <c r="D16" t="s">
        <v>20</v>
      </c>
      <c r="E16">
        <v>142305</v>
      </c>
      <c r="F16">
        <f t="shared" si="0"/>
        <v>142.30500000000001</v>
      </c>
      <c r="G16">
        <v>25019</v>
      </c>
      <c r="H16">
        <f t="shared" si="1"/>
        <v>25.018999999999998</v>
      </c>
      <c r="J16" s="8" t="s">
        <v>17</v>
      </c>
      <c r="K16" s="7">
        <v>137.28899999999999</v>
      </c>
      <c r="L16" s="7">
        <v>244.36133333333336</v>
      </c>
      <c r="M16" s="7">
        <v>450.31166666666667</v>
      </c>
      <c r="N16" s="7">
        <v>1009.1183333333335</v>
      </c>
      <c r="O16" s="7">
        <v>2017.7833333333335</v>
      </c>
      <c r="P16" s="5">
        <v>771.77273333333335</v>
      </c>
    </row>
    <row r="17" spans="1:23">
      <c r="A17" t="s">
        <v>5</v>
      </c>
      <c r="B17">
        <v>3908.4</v>
      </c>
      <c r="C17">
        <v>16</v>
      </c>
      <c r="D17" t="s">
        <v>16</v>
      </c>
      <c r="E17">
        <v>226481</v>
      </c>
      <c r="F17">
        <f t="shared" si="0"/>
        <v>226.48099999999999</v>
      </c>
      <c r="G17">
        <v>124076</v>
      </c>
      <c r="H17">
        <f t="shared" si="1"/>
        <v>124.07599999999999</v>
      </c>
      <c r="J17" s="8" t="s">
        <v>20</v>
      </c>
      <c r="K17" s="7">
        <v>138.08233333333334</v>
      </c>
      <c r="L17" s="7">
        <v>261.41666666666669</v>
      </c>
      <c r="M17" s="7">
        <v>531.87933333333331</v>
      </c>
      <c r="N17" s="7">
        <v>1342.3590000000002</v>
      </c>
      <c r="O17" s="7">
        <v>4047.7860000000001</v>
      </c>
      <c r="P17" s="5">
        <v>1065.4845714285714</v>
      </c>
    </row>
    <row r="18" spans="1:23">
      <c r="A18" t="s">
        <v>5</v>
      </c>
      <c r="B18">
        <v>3908.4</v>
      </c>
      <c r="C18">
        <v>16</v>
      </c>
      <c r="D18" t="s">
        <v>16</v>
      </c>
      <c r="E18">
        <v>226464</v>
      </c>
      <c r="F18">
        <f t="shared" si="0"/>
        <v>226.464</v>
      </c>
      <c r="G18">
        <v>123816</v>
      </c>
      <c r="H18">
        <f t="shared" si="1"/>
        <v>123.816</v>
      </c>
      <c r="J18" s="8" t="s">
        <v>19</v>
      </c>
      <c r="K18" s="7">
        <v>140.38566666666668</v>
      </c>
      <c r="L18" s="7">
        <v>270.03799999999995</v>
      </c>
      <c r="M18" s="7">
        <v>529.12733333333335</v>
      </c>
      <c r="N18" s="7">
        <v>1263.4803333333332</v>
      </c>
      <c r="O18" s="7">
        <v>4121.1343333333325</v>
      </c>
      <c r="P18" s="5">
        <v>1264.8331333333333</v>
      </c>
    </row>
    <row r="19" spans="1:23">
      <c r="A19" t="s">
        <v>5</v>
      </c>
      <c r="B19">
        <v>3908.4</v>
      </c>
      <c r="C19">
        <v>16</v>
      </c>
      <c r="D19" t="s">
        <v>16</v>
      </c>
      <c r="E19">
        <v>232047</v>
      </c>
      <c r="F19">
        <f t="shared" si="0"/>
        <v>232.047</v>
      </c>
      <c r="G19">
        <v>129855</v>
      </c>
      <c r="H19">
        <f t="shared" si="1"/>
        <v>129.85499999999999</v>
      </c>
      <c r="J19" s="8" t="s">
        <v>16</v>
      </c>
      <c r="K19" s="7">
        <v>102.13566666666667</v>
      </c>
      <c r="L19" s="7">
        <v>175.89099999999999</v>
      </c>
      <c r="M19" s="7">
        <v>322.45533333333333</v>
      </c>
      <c r="N19" s="7">
        <v>802.61733333333325</v>
      </c>
      <c r="O19" s="7">
        <v>1582.9943333333333</v>
      </c>
      <c r="P19" s="5">
        <v>597.21873333333326</v>
      </c>
    </row>
    <row r="20" spans="1:23">
      <c r="A20" t="s">
        <v>5</v>
      </c>
      <c r="B20">
        <v>3908.4</v>
      </c>
      <c r="C20">
        <v>16</v>
      </c>
      <c r="D20" t="s">
        <v>17</v>
      </c>
      <c r="E20">
        <v>365117</v>
      </c>
      <c r="F20">
        <f t="shared" si="0"/>
        <v>365.11700000000002</v>
      </c>
      <c r="G20">
        <v>103263</v>
      </c>
      <c r="H20">
        <f t="shared" si="1"/>
        <v>103.26300000000001</v>
      </c>
      <c r="J20" s="4" t="s">
        <v>11</v>
      </c>
      <c r="K20" s="5">
        <v>138.39669444444445</v>
      </c>
      <c r="L20" s="5">
        <v>306.93002777777775</v>
      </c>
      <c r="M20" s="5">
        <v>597.99833333333333</v>
      </c>
      <c r="N20" s="5">
        <v>1454.7036388888891</v>
      </c>
      <c r="O20" s="5">
        <v>3260.2742857142857</v>
      </c>
      <c r="P20" s="5">
        <v>1139.880631284916</v>
      </c>
    </row>
    <row r="21" spans="1:23">
      <c r="A21" t="s">
        <v>5</v>
      </c>
      <c r="B21">
        <v>3908.4</v>
      </c>
      <c r="C21">
        <v>16</v>
      </c>
      <c r="D21" t="s">
        <v>17</v>
      </c>
      <c r="E21">
        <v>417298</v>
      </c>
      <c r="F21">
        <f t="shared" si="0"/>
        <v>417.298</v>
      </c>
      <c r="G21">
        <v>62648</v>
      </c>
      <c r="H21">
        <f t="shared" si="1"/>
        <v>62.648000000000003</v>
      </c>
    </row>
    <row r="22" spans="1:23">
      <c r="A22" t="s">
        <v>5</v>
      </c>
      <c r="B22">
        <v>3908.4</v>
      </c>
      <c r="C22">
        <v>16</v>
      </c>
      <c r="D22" t="s">
        <v>17</v>
      </c>
      <c r="E22">
        <v>477033</v>
      </c>
      <c r="F22">
        <f t="shared" si="0"/>
        <v>477.03300000000002</v>
      </c>
      <c r="G22">
        <v>66730</v>
      </c>
      <c r="H22">
        <f t="shared" si="1"/>
        <v>66.73</v>
      </c>
    </row>
    <row r="23" spans="1:23">
      <c r="A23" t="s">
        <v>5</v>
      </c>
      <c r="B23">
        <v>3908.4</v>
      </c>
      <c r="C23">
        <v>16</v>
      </c>
      <c r="D23" t="s">
        <v>18</v>
      </c>
      <c r="E23">
        <v>512145</v>
      </c>
      <c r="F23">
        <f t="shared" si="0"/>
        <v>512.14499999999998</v>
      </c>
      <c r="G23">
        <v>178512</v>
      </c>
      <c r="H23">
        <f t="shared" si="1"/>
        <v>178.512</v>
      </c>
    </row>
    <row r="24" spans="1:23">
      <c r="A24" t="s">
        <v>5</v>
      </c>
      <c r="B24">
        <v>3908.4</v>
      </c>
      <c r="C24">
        <v>16</v>
      </c>
      <c r="D24" t="s">
        <v>18</v>
      </c>
      <c r="E24">
        <v>459281</v>
      </c>
      <c r="F24">
        <f t="shared" si="0"/>
        <v>459.28100000000001</v>
      </c>
      <c r="G24">
        <v>122234</v>
      </c>
      <c r="H24">
        <f t="shared" si="1"/>
        <v>122.23399999999999</v>
      </c>
      <c r="J24" s="3" t="s">
        <v>25</v>
      </c>
      <c r="K24" s="3" t="s">
        <v>12</v>
      </c>
      <c r="R24" t="s">
        <v>133</v>
      </c>
      <c r="S24">
        <v>1965</v>
      </c>
      <c r="T24">
        <v>3908.4</v>
      </c>
      <c r="U24">
        <v>7688</v>
      </c>
      <c r="V24">
        <v>14977.8</v>
      </c>
      <c r="W24">
        <v>28373.8</v>
      </c>
    </row>
    <row r="25" spans="1:23">
      <c r="A25" t="s">
        <v>5</v>
      </c>
      <c r="B25">
        <v>3908.4</v>
      </c>
      <c r="C25">
        <v>16</v>
      </c>
      <c r="D25" t="s">
        <v>18</v>
      </c>
      <c r="E25">
        <v>445658</v>
      </c>
      <c r="F25">
        <f t="shared" si="0"/>
        <v>445.65800000000002</v>
      </c>
      <c r="G25">
        <v>151448</v>
      </c>
      <c r="H25">
        <f t="shared" si="1"/>
        <v>151.44800000000001</v>
      </c>
      <c r="J25" s="3" t="s">
        <v>10</v>
      </c>
      <c r="K25">
        <v>8</v>
      </c>
      <c r="L25">
        <v>16</v>
      </c>
      <c r="M25">
        <v>32</v>
      </c>
      <c r="N25">
        <v>64</v>
      </c>
      <c r="O25">
        <v>128</v>
      </c>
      <c r="P25" t="s">
        <v>11</v>
      </c>
      <c r="S25">
        <v>8</v>
      </c>
      <c r="T25">
        <v>16</v>
      </c>
      <c r="U25">
        <v>32</v>
      </c>
      <c r="V25">
        <v>64</v>
      </c>
      <c r="W25">
        <v>128</v>
      </c>
    </row>
    <row r="26" spans="1:23">
      <c r="A26" t="s">
        <v>5</v>
      </c>
      <c r="B26">
        <v>3908.4</v>
      </c>
      <c r="C26">
        <v>16</v>
      </c>
      <c r="D26" t="s">
        <v>19</v>
      </c>
      <c r="E26">
        <v>391789</v>
      </c>
      <c r="F26">
        <f t="shared" si="0"/>
        <v>391.78899999999999</v>
      </c>
      <c r="G26">
        <v>81295</v>
      </c>
      <c r="H26">
        <f t="shared" si="1"/>
        <v>81.295000000000002</v>
      </c>
      <c r="J26" s="4" t="s">
        <v>5</v>
      </c>
      <c r="K26" s="5">
        <v>39.649266666666662</v>
      </c>
      <c r="L26" s="5">
        <v>100.22546666666668</v>
      </c>
      <c r="M26" s="5">
        <v>219.81666666666669</v>
      </c>
      <c r="N26" s="5">
        <v>615.87206666666657</v>
      </c>
      <c r="O26" s="5">
        <v>1331.9545333333333</v>
      </c>
      <c r="P26" s="5">
        <v>461.50359999999995</v>
      </c>
      <c r="S26">
        <f>S24/1000</f>
        <v>1.9650000000000001</v>
      </c>
      <c r="T26">
        <f t="shared" ref="T26:W26" si="6">T24/1000</f>
        <v>3.9083999999999999</v>
      </c>
      <c r="U26">
        <f t="shared" si="6"/>
        <v>7.6879999999999997</v>
      </c>
      <c r="V26">
        <f t="shared" si="6"/>
        <v>14.977799999999998</v>
      </c>
      <c r="W26">
        <f t="shared" si="6"/>
        <v>28.373799999999999</v>
      </c>
    </row>
    <row r="27" spans="1:23">
      <c r="A27" t="s">
        <v>5</v>
      </c>
      <c r="B27">
        <v>3908.4</v>
      </c>
      <c r="C27">
        <v>16</v>
      </c>
      <c r="D27" t="s">
        <v>19</v>
      </c>
      <c r="E27">
        <v>360422</v>
      </c>
      <c r="F27">
        <f t="shared" si="0"/>
        <v>360.42200000000003</v>
      </c>
      <c r="G27">
        <v>63110</v>
      </c>
      <c r="H27">
        <f t="shared" si="1"/>
        <v>63.11</v>
      </c>
      <c r="J27" s="8" t="s">
        <v>18</v>
      </c>
      <c r="K27" s="7">
        <v>56.859666666666669</v>
      </c>
      <c r="L27" s="7">
        <v>150.73133333333331</v>
      </c>
      <c r="M27" s="7">
        <v>270.92599999999999</v>
      </c>
      <c r="N27" s="7">
        <v>695.05533333333324</v>
      </c>
      <c r="O27" s="7">
        <v>1529.9466666666667</v>
      </c>
      <c r="P27" s="5">
        <v>540.7038</v>
      </c>
      <c r="R27" t="s">
        <v>132</v>
      </c>
      <c r="S27" s="13">
        <f>K37/60</f>
        <v>0.97712222222222223</v>
      </c>
      <c r="T27" s="13">
        <f t="shared" ref="T27:W27" si="7">L37/60</f>
        <v>1.6865166666666664</v>
      </c>
      <c r="U27" s="13">
        <f t="shared" si="7"/>
        <v>3.0806555555555559</v>
      </c>
      <c r="V27" s="13">
        <f t="shared" si="7"/>
        <v>8.0156500000000008</v>
      </c>
      <c r="W27" s="13">
        <f t="shared" si="7"/>
        <v>17.31988888888889</v>
      </c>
    </row>
    <row r="28" spans="1:23">
      <c r="A28" t="s">
        <v>5</v>
      </c>
      <c r="B28">
        <v>3908.4</v>
      </c>
      <c r="C28">
        <v>16</v>
      </c>
      <c r="D28" t="s">
        <v>19</v>
      </c>
      <c r="E28">
        <v>352683</v>
      </c>
      <c r="F28">
        <f t="shared" si="0"/>
        <v>352.68299999999999</v>
      </c>
      <c r="G28">
        <v>60854</v>
      </c>
      <c r="H28">
        <f t="shared" si="1"/>
        <v>60.853999999999999</v>
      </c>
      <c r="J28" s="8" t="s">
        <v>17</v>
      </c>
      <c r="K28" s="7">
        <v>24.691999999999997</v>
      </c>
      <c r="L28" s="7">
        <v>77.547000000000011</v>
      </c>
      <c r="M28" s="7">
        <v>128.72466666666665</v>
      </c>
      <c r="N28" s="7">
        <v>489.75799999999998</v>
      </c>
      <c r="O28" s="7">
        <v>1082.8183333333334</v>
      </c>
      <c r="P28" s="5">
        <v>360.70800000000003</v>
      </c>
      <c r="R28" t="s">
        <v>5</v>
      </c>
      <c r="S28" s="13">
        <f>K28/60</f>
        <v>0.41153333333333325</v>
      </c>
      <c r="T28" s="13">
        <f t="shared" ref="T28:W28" si="8">L28/60</f>
        <v>1.2924500000000001</v>
      </c>
      <c r="U28" s="13">
        <f t="shared" si="8"/>
        <v>2.1454111111111107</v>
      </c>
      <c r="V28" s="13">
        <f t="shared" si="8"/>
        <v>8.1626333333333339</v>
      </c>
      <c r="W28" s="13">
        <f t="shared" si="8"/>
        <v>18.046972222222223</v>
      </c>
    </row>
    <row r="29" spans="1:23">
      <c r="A29" t="s">
        <v>5</v>
      </c>
      <c r="B29">
        <v>3908.4</v>
      </c>
      <c r="C29">
        <v>16</v>
      </c>
      <c r="D29" t="s">
        <v>20</v>
      </c>
      <c r="E29">
        <v>362992</v>
      </c>
      <c r="F29">
        <f t="shared" si="0"/>
        <v>362.99200000000002</v>
      </c>
      <c r="G29">
        <v>76322</v>
      </c>
      <c r="H29">
        <f t="shared" si="1"/>
        <v>76.322000000000003</v>
      </c>
      <c r="J29" s="8" t="s">
        <v>20</v>
      </c>
      <c r="K29" s="7">
        <v>24.810666666666663</v>
      </c>
      <c r="L29" s="7">
        <v>78.51366666666668</v>
      </c>
      <c r="M29" s="7">
        <v>143.971</v>
      </c>
      <c r="N29" s="7">
        <v>501.6536666666666</v>
      </c>
      <c r="O29" s="7">
        <v>1078.7203333333334</v>
      </c>
      <c r="P29" s="5">
        <v>365.53386666666665</v>
      </c>
      <c r="R29" t="s">
        <v>7</v>
      </c>
      <c r="S29" s="13">
        <f>K34/60</f>
        <v>4.2549999999999998E-2</v>
      </c>
      <c r="T29" s="13">
        <f t="shared" ref="T29:W29" si="9">L34/60</f>
        <v>0.30681111111111109</v>
      </c>
      <c r="U29" s="13">
        <f t="shared" si="9"/>
        <v>0.14006666666666667</v>
      </c>
      <c r="V29" s="13">
        <f t="shared" si="9"/>
        <v>0.31107777777777773</v>
      </c>
      <c r="W29" s="13">
        <f t="shared" si="9"/>
        <v>0.82433888888888884</v>
      </c>
    </row>
    <row r="30" spans="1:23">
      <c r="A30" t="s">
        <v>5</v>
      </c>
      <c r="B30">
        <v>3908.4</v>
      </c>
      <c r="C30">
        <v>16</v>
      </c>
      <c r="D30" t="s">
        <v>20</v>
      </c>
      <c r="E30">
        <v>354386</v>
      </c>
      <c r="F30">
        <f t="shared" si="0"/>
        <v>354.38600000000002</v>
      </c>
      <c r="G30">
        <v>98302</v>
      </c>
      <c r="H30">
        <f t="shared" si="1"/>
        <v>98.302000000000007</v>
      </c>
      <c r="J30" s="8" t="s">
        <v>19</v>
      </c>
      <c r="K30" s="7">
        <v>24.74366666666667</v>
      </c>
      <c r="L30" s="7">
        <v>68.419666666666672</v>
      </c>
      <c r="M30" s="7">
        <v>187.76499999999999</v>
      </c>
      <c r="N30" s="7">
        <v>483.90100000000001</v>
      </c>
      <c r="O30" s="7">
        <v>1104.6466666666668</v>
      </c>
      <c r="P30" s="5">
        <v>373.89519999999999</v>
      </c>
    </row>
    <row r="31" spans="1:23">
      <c r="A31" t="s">
        <v>5</v>
      </c>
      <c r="B31">
        <v>3908.4</v>
      </c>
      <c r="C31">
        <v>16</v>
      </c>
      <c r="D31" t="s">
        <v>20</v>
      </c>
      <c r="E31">
        <v>332151</v>
      </c>
      <c r="F31">
        <f t="shared" si="0"/>
        <v>332.15100000000001</v>
      </c>
      <c r="G31">
        <v>60917</v>
      </c>
      <c r="H31">
        <f t="shared" si="1"/>
        <v>60.917000000000002</v>
      </c>
      <c r="J31" s="8" t="s">
        <v>16</v>
      </c>
      <c r="K31" s="7">
        <v>67.140333333333331</v>
      </c>
      <c r="L31" s="7">
        <v>125.91566666666665</v>
      </c>
      <c r="M31" s="7">
        <v>367.69666666666672</v>
      </c>
      <c r="N31" s="7">
        <v>908.99233333333325</v>
      </c>
      <c r="O31" s="7">
        <v>1863.6406666666669</v>
      </c>
      <c r="P31" s="5">
        <v>666.67713333333336</v>
      </c>
    </row>
    <row r="32" spans="1:23">
      <c r="A32" t="s">
        <v>5</v>
      </c>
      <c r="B32">
        <v>7688</v>
      </c>
      <c r="C32">
        <v>32</v>
      </c>
      <c r="D32" t="s">
        <v>16</v>
      </c>
      <c r="E32">
        <v>669206</v>
      </c>
      <c r="F32">
        <f t="shared" si="0"/>
        <v>669.20600000000002</v>
      </c>
      <c r="G32">
        <v>395771</v>
      </c>
      <c r="H32">
        <f t="shared" si="1"/>
        <v>395.77100000000002</v>
      </c>
      <c r="J32" s="4" t="s">
        <v>7</v>
      </c>
      <c r="K32" s="7">
        <v>2.7741666666666664</v>
      </c>
      <c r="L32" s="7">
        <v>11.461166666666665</v>
      </c>
      <c r="M32" s="7">
        <v>14.179000000000002</v>
      </c>
      <c r="N32" s="7">
        <v>27.981166666666667</v>
      </c>
      <c r="O32" s="7">
        <v>47.122500000000002</v>
      </c>
      <c r="P32" s="5">
        <v>20.703599999999998</v>
      </c>
    </row>
    <row r="33" spans="1:16">
      <c r="A33" t="s">
        <v>5</v>
      </c>
      <c r="B33">
        <v>7688</v>
      </c>
      <c r="C33">
        <v>32</v>
      </c>
      <c r="D33" t="s">
        <v>16</v>
      </c>
      <c r="E33">
        <v>556489</v>
      </c>
      <c r="F33">
        <f t="shared" si="0"/>
        <v>556.48900000000003</v>
      </c>
      <c r="G33">
        <v>291889</v>
      </c>
      <c r="H33">
        <f t="shared" si="1"/>
        <v>291.88900000000001</v>
      </c>
      <c r="J33" s="8" t="s">
        <v>17</v>
      </c>
      <c r="K33" s="7">
        <v>2.995333333333333</v>
      </c>
      <c r="L33" s="7">
        <v>4.5136666666666665</v>
      </c>
      <c r="M33" s="7">
        <v>19.954000000000004</v>
      </c>
      <c r="N33" s="7">
        <v>37.297666666666665</v>
      </c>
      <c r="O33" s="7">
        <v>44.784666666666674</v>
      </c>
      <c r="P33" s="5">
        <v>21.909066666666668</v>
      </c>
    </row>
    <row r="34" spans="1:16">
      <c r="A34" t="s">
        <v>5</v>
      </c>
      <c r="B34">
        <v>7688</v>
      </c>
      <c r="C34">
        <v>32</v>
      </c>
      <c r="D34" t="s">
        <v>16</v>
      </c>
      <c r="E34">
        <v>684099</v>
      </c>
      <c r="F34">
        <f t="shared" si="0"/>
        <v>684.09900000000005</v>
      </c>
      <c r="G34">
        <v>415430</v>
      </c>
      <c r="H34">
        <f t="shared" si="1"/>
        <v>415.43</v>
      </c>
      <c r="J34" s="8" t="s">
        <v>16</v>
      </c>
      <c r="K34" s="7">
        <v>2.5529999999999999</v>
      </c>
      <c r="L34" s="7">
        <v>18.408666666666665</v>
      </c>
      <c r="M34" s="7">
        <v>8.4039999999999999</v>
      </c>
      <c r="N34" s="7">
        <v>18.664666666666665</v>
      </c>
      <c r="O34" s="7">
        <v>49.460333333333331</v>
      </c>
      <c r="P34" s="5">
        <v>19.498133333333332</v>
      </c>
    </row>
    <row r="35" spans="1:16">
      <c r="A35" t="s">
        <v>5</v>
      </c>
      <c r="B35">
        <v>7688</v>
      </c>
      <c r="C35">
        <v>32</v>
      </c>
      <c r="D35" t="s">
        <v>17</v>
      </c>
      <c r="E35">
        <v>724232</v>
      </c>
      <c r="F35">
        <f t="shared" si="0"/>
        <v>724.23199999999997</v>
      </c>
      <c r="G35">
        <v>123564</v>
      </c>
      <c r="H35">
        <f t="shared" si="1"/>
        <v>123.56399999999999</v>
      </c>
      <c r="J35" s="4" t="s">
        <v>8</v>
      </c>
      <c r="K35" s="7">
        <v>61.090533333333333</v>
      </c>
      <c r="L35" s="7">
        <v>111.61093333333334</v>
      </c>
      <c r="M35" s="7">
        <v>218.64846666666665</v>
      </c>
      <c r="N35" s="7">
        <v>643.20900000000006</v>
      </c>
      <c r="O35" s="7">
        <v>1903.1862142857146</v>
      </c>
      <c r="P35" s="5">
        <v>569.77014864864873</v>
      </c>
    </row>
    <row r="36" spans="1:16">
      <c r="A36" t="s">
        <v>5</v>
      </c>
      <c r="B36">
        <v>7688</v>
      </c>
      <c r="C36">
        <v>32</v>
      </c>
      <c r="D36" t="s">
        <v>17</v>
      </c>
      <c r="E36">
        <v>724319</v>
      </c>
      <c r="F36">
        <f t="shared" si="0"/>
        <v>724.31899999999996</v>
      </c>
      <c r="G36">
        <v>152727</v>
      </c>
      <c r="H36">
        <f t="shared" si="1"/>
        <v>152.727</v>
      </c>
      <c r="J36" s="8" t="s">
        <v>18</v>
      </c>
      <c r="K36" s="7">
        <v>65.667999999999992</v>
      </c>
      <c r="L36" s="7">
        <v>120.34066666666666</v>
      </c>
      <c r="M36" s="7">
        <v>248.89933333333332</v>
      </c>
      <c r="N36" s="7">
        <v>881.5386666666667</v>
      </c>
      <c r="O36" s="7">
        <v>2863.7296666666666</v>
      </c>
      <c r="P36" s="5">
        <v>836.03526666666664</v>
      </c>
    </row>
    <row r="37" spans="1:16">
      <c r="A37" t="s">
        <v>5</v>
      </c>
      <c r="B37">
        <v>7688</v>
      </c>
      <c r="C37">
        <v>32</v>
      </c>
      <c r="D37" t="s">
        <v>17</v>
      </c>
      <c r="E37">
        <v>685619</v>
      </c>
      <c r="F37">
        <f t="shared" si="0"/>
        <v>685.61900000000003</v>
      </c>
      <c r="G37">
        <v>109883</v>
      </c>
      <c r="H37">
        <f t="shared" si="1"/>
        <v>109.883</v>
      </c>
      <c r="J37" s="8" t="s">
        <v>17</v>
      </c>
      <c r="K37" s="7">
        <v>58.627333333333333</v>
      </c>
      <c r="L37" s="7">
        <v>101.19099999999999</v>
      </c>
      <c r="M37" s="7">
        <v>184.83933333333334</v>
      </c>
      <c r="N37" s="7">
        <v>480.93900000000002</v>
      </c>
      <c r="O37" s="7">
        <v>1039.1933333333334</v>
      </c>
      <c r="P37" s="5">
        <v>372.95799999999997</v>
      </c>
    </row>
    <row r="38" spans="1:16">
      <c r="A38" t="s">
        <v>5</v>
      </c>
      <c r="B38">
        <v>7688</v>
      </c>
      <c r="C38">
        <v>32</v>
      </c>
      <c r="D38" t="s">
        <v>18</v>
      </c>
      <c r="E38">
        <v>864528</v>
      </c>
      <c r="F38">
        <f t="shared" si="0"/>
        <v>864.52800000000002</v>
      </c>
      <c r="G38">
        <v>260385</v>
      </c>
      <c r="H38">
        <f t="shared" si="1"/>
        <v>260.38499999999999</v>
      </c>
      <c r="J38" s="8" t="s">
        <v>20</v>
      </c>
      <c r="K38" s="7">
        <v>59.538000000000004</v>
      </c>
      <c r="L38" s="7">
        <v>109.66833333333334</v>
      </c>
      <c r="M38" s="7">
        <v>228.87466666666668</v>
      </c>
      <c r="N38" s="7">
        <v>640.32266666666658</v>
      </c>
      <c r="O38" s="7">
        <v>2240.3580000000002</v>
      </c>
      <c r="P38" s="5">
        <v>542.5662142857143</v>
      </c>
    </row>
    <row r="39" spans="1:16">
      <c r="A39" t="s">
        <v>5</v>
      </c>
      <c r="B39">
        <v>7688</v>
      </c>
      <c r="C39">
        <v>32</v>
      </c>
      <c r="D39" t="s">
        <v>18</v>
      </c>
      <c r="E39">
        <v>864317</v>
      </c>
      <c r="F39">
        <f t="shared" si="0"/>
        <v>864.31700000000001</v>
      </c>
      <c r="G39">
        <v>246171</v>
      </c>
      <c r="H39">
        <f t="shared" si="1"/>
        <v>246.17099999999999</v>
      </c>
      <c r="J39" s="8" t="s">
        <v>19</v>
      </c>
      <c r="K39" s="7">
        <v>60.165999999999997</v>
      </c>
      <c r="L39" s="7">
        <v>112.54266666666666</v>
      </c>
      <c r="M39" s="7">
        <v>220.65233333333333</v>
      </c>
      <c r="N39" s="7">
        <v>626.66233333333332</v>
      </c>
      <c r="O39" s="7">
        <v>2317.3493333333331</v>
      </c>
      <c r="P39" s="5">
        <v>667.47453333333328</v>
      </c>
    </row>
    <row r="40" spans="1:16">
      <c r="A40" t="s">
        <v>5</v>
      </c>
      <c r="B40">
        <v>7688</v>
      </c>
      <c r="C40">
        <v>32</v>
      </c>
      <c r="D40" t="s">
        <v>18</v>
      </c>
      <c r="E40">
        <v>909984</v>
      </c>
      <c r="F40">
        <f t="shared" si="0"/>
        <v>909.98400000000004</v>
      </c>
      <c r="G40">
        <v>306222</v>
      </c>
      <c r="H40">
        <f t="shared" si="1"/>
        <v>306.22199999999998</v>
      </c>
      <c r="J40" s="8" t="s">
        <v>16</v>
      </c>
      <c r="K40" s="7">
        <v>61.453333333333326</v>
      </c>
      <c r="L40" s="7">
        <v>114.31200000000001</v>
      </c>
      <c r="M40" s="7">
        <v>209.97666666666669</v>
      </c>
      <c r="N40" s="7">
        <v>586.58233333333328</v>
      </c>
      <c r="O40" s="7">
        <v>1167.6913333333334</v>
      </c>
      <c r="P40" s="5">
        <v>428.00313333333332</v>
      </c>
    </row>
    <row r="41" spans="1:16">
      <c r="A41" t="s">
        <v>5</v>
      </c>
      <c r="B41">
        <v>7688</v>
      </c>
      <c r="C41">
        <v>32</v>
      </c>
      <c r="D41" t="s">
        <v>19</v>
      </c>
      <c r="E41">
        <v>775928</v>
      </c>
      <c r="F41">
        <f t="shared" si="0"/>
        <v>775.928</v>
      </c>
      <c r="G41">
        <v>187990</v>
      </c>
      <c r="H41">
        <f t="shared" si="1"/>
        <v>187.99</v>
      </c>
      <c r="J41" s="4" t="s">
        <v>11</v>
      </c>
      <c r="K41" s="5">
        <v>42.43727777777778</v>
      </c>
      <c r="L41" s="5">
        <v>90.175361111111101</v>
      </c>
      <c r="M41" s="5">
        <v>185.05697222222227</v>
      </c>
      <c r="N41" s="5">
        <v>529.2806388888888</v>
      </c>
      <c r="O41" s="5">
        <v>1340.1902857142857</v>
      </c>
      <c r="P41" s="5">
        <v>432.38474301675978</v>
      </c>
    </row>
    <row r="42" spans="1:16">
      <c r="A42" t="s">
        <v>5</v>
      </c>
      <c r="B42">
        <v>7688</v>
      </c>
      <c r="C42">
        <v>32</v>
      </c>
      <c r="D42" t="s">
        <v>19</v>
      </c>
      <c r="E42">
        <v>802365</v>
      </c>
      <c r="F42">
        <f t="shared" si="0"/>
        <v>802.36500000000001</v>
      </c>
      <c r="G42">
        <v>194323</v>
      </c>
      <c r="H42">
        <f t="shared" si="1"/>
        <v>194.32300000000001</v>
      </c>
    </row>
    <row r="43" spans="1:16">
      <c r="A43" t="s">
        <v>5</v>
      </c>
      <c r="B43">
        <v>7688</v>
      </c>
      <c r="C43">
        <v>32</v>
      </c>
      <c r="D43" t="s">
        <v>19</v>
      </c>
      <c r="E43">
        <v>783153</v>
      </c>
      <c r="F43">
        <f t="shared" si="0"/>
        <v>783.15300000000002</v>
      </c>
      <c r="G43">
        <v>180982</v>
      </c>
      <c r="H43">
        <f t="shared" si="1"/>
        <v>180.982</v>
      </c>
      <c r="J43" s="8" t="s">
        <v>15</v>
      </c>
      <c r="K43" t="s">
        <v>5</v>
      </c>
      <c r="L43" t="s">
        <v>7</v>
      </c>
      <c r="M43" t="s">
        <v>132</v>
      </c>
    </row>
    <row r="44" spans="1:16">
      <c r="A44" t="s">
        <v>5</v>
      </c>
      <c r="B44">
        <v>7688</v>
      </c>
      <c r="C44">
        <v>32</v>
      </c>
      <c r="D44" t="s">
        <v>20</v>
      </c>
      <c r="E44">
        <v>713139</v>
      </c>
      <c r="F44">
        <f t="shared" si="0"/>
        <v>713.13900000000001</v>
      </c>
      <c r="G44">
        <v>152258</v>
      </c>
      <c r="H44">
        <f t="shared" si="1"/>
        <v>152.25800000000001</v>
      </c>
      <c r="J44" s="8" t="s">
        <v>16</v>
      </c>
      <c r="K44">
        <f>N31/60</f>
        <v>15.149872222222221</v>
      </c>
      <c r="L44">
        <f>N34/60</f>
        <v>0.31107777777777773</v>
      </c>
      <c r="M44">
        <f>N40/60</f>
        <v>9.7763722222222214</v>
      </c>
    </row>
    <row r="45" spans="1:16">
      <c r="A45" t="s">
        <v>5</v>
      </c>
      <c r="B45">
        <v>7688</v>
      </c>
      <c r="C45">
        <v>32</v>
      </c>
      <c r="D45" t="s">
        <v>20</v>
      </c>
      <c r="E45">
        <v>736131</v>
      </c>
      <c r="F45">
        <f t="shared" si="0"/>
        <v>736.13099999999997</v>
      </c>
      <c r="G45">
        <v>148236</v>
      </c>
      <c r="H45">
        <f t="shared" si="1"/>
        <v>148.23599999999999</v>
      </c>
      <c r="J45" s="8" t="s">
        <v>17</v>
      </c>
      <c r="K45">
        <f>N28/60</f>
        <v>8.1626333333333339</v>
      </c>
      <c r="L45">
        <f>N33/60</f>
        <v>0.62162777777777778</v>
      </c>
      <c r="M45">
        <f>N37/60</f>
        <v>8.0156500000000008</v>
      </c>
    </row>
    <row r="46" spans="1:16">
      <c r="A46" t="s">
        <v>5</v>
      </c>
      <c r="B46">
        <v>7688</v>
      </c>
      <c r="C46">
        <v>32</v>
      </c>
      <c r="D46" t="s">
        <v>20</v>
      </c>
      <c r="E46">
        <v>734933</v>
      </c>
      <c r="F46">
        <f t="shared" si="0"/>
        <v>734.93299999999999</v>
      </c>
      <c r="G46">
        <v>131419</v>
      </c>
      <c r="H46">
        <f t="shared" si="1"/>
        <v>131.41900000000001</v>
      </c>
      <c r="J46" s="8" t="s">
        <v>18</v>
      </c>
      <c r="K46">
        <f>N27/60</f>
        <v>11.584255555555554</v>
      </c>
      <c r="M46">
        <f>N36/60</f>
        <v>14.692311111111112</v>
      </c>
    </row>
    <row r="47" spans="1:16">
      <c r="A47" t="s">
        <v>5</v>
      </c>
      <c r="B47">
        <v>14977.8</v>
      </c>
      <c r="C47">
        <v>64</v>
      </c>
      <c r="D47" t="s">
        <v>16</v>
      </c>
      <c r="E47">
        <v>1634740</v>
      </c>
      <c r="F47">
        <f t="shared" si="0"/>
        <v>1634.74</v>
      </c>
      <c r="G47">
        <v>865341</v>
      </c>
      <c r="H47">
        <f t="shared" si="1"/>
        <v>865.34100000000001</v>
      </c>
      <c r="J47" s="8" t="s">
        <v>136</v>
      </c>
      <c r="K47">
        <f>N30/60</f>
        <v>8.0650166666666667</v>
      </c>
      <c r="M47">
        <f>N39/60</f>
        <v>10.444372222222222</v>
      </c>
    </row>
    <row r="48" spans="1:16">
      <c r="A48" t="s">
        <v>5</v>
      </c>
      <c r="B48">
        <v>14977.8</v>
      </c>
      <c r="C48">
        <v>64</v>
      </c>
      <c r="D48" t="s">
        <v>16</v>
      </c>
      <c r="E48">
        <v>1734654</v>
      </c>
      <c r="F48">
        <f t="shared" si="0"/>
        <v>1734.654</v>
      </c>
      <c r="G48">
        <v>989032</v>
      </c>
      <c r="H48">
        <f t="shared" si="1"/>
        <v>989.03200000000004</v>
      </c>
      <c r="J48" s="8" t="s">
        <v>137</v>
      </c>
      <c r="K48">
        <f>N29/60</f>
        <v>8.360894444444444</v>
      </c>
      <c r="M48">
        <f>N38/60</f>
        <v>10.672044444444444</v>
      </c>
    </row>
    <row r="49" spans="1:16">
      <c r="A49" t="s">
        <v>5</v>
      </c>
      <c r="B49">
        <v>14977.8</v>
      </c>
      <c r="C49">
        <v>64</v>
      </c>
      <c r="D49" t="s">
        <v>16</v>
      </c>
      <c r="E49">
        <v>1646682</v>
      </c>
      <c r="F49">
        <f t="shared" si="0"/>
        <v>1646.682</v>
      </c>
      <c r="G49">
        <v>872604</v>
      </c>
      <c r="H49">
        <f t="shared" si="1"/>
        <v>872.60400000000004</v>
      </c>
    </row>
    <row r="50" spans="1:16">
      <c r="A50" t="s">
        <v>5</v>
      </c>
      <c r="B50">
        <v>14977.8</v>
      </c>
      <c r="C50">
        <v>64</v>
      </c>
      <c r="D50" t="s">
        <v>17</v>
      </c>
      <c r="E50">
        <v>1912851</v>
      </c>
      <c r="F50">
        <f t="shared" si="0"/>
        <v>1912.8510000000001</v>
      </c>
      <c r="G50">
        <v>544268</v>
      </c>
      <c r="H50">
        <f t="shared" si="1"/>
        <v>544.26800000000003</v>
      </c>
    </row>
    <row r="51" spans="1:16">
      <c r="A51" t="s">
        <v>5</v>
      </c>
      <c r="B51">
        <v>14977.8</v>
      </c>
      <c r="C51">
        <v>64</v>
      </c>
      <c r="D51" t="s">
        <v>17</v>
      </c>
      <c r="E51">
        <v>1835866</v>
      </c>
      <c r="F51">
        <f t="shared" si="0"/>
        <v>1835.866</v>
      </c>
      <c r="G51">
        <v>432376</v>
      </c>
      <c r="H51">
        <f t="shared" si="1"/>
        <v>432.37599999999998</v>
      </c>
    </row>
    <row r="52" spans="1:16">
      <c r="A52" t="s">
        <v>5</v>
      </c>
      <c r="B52">
        <v>14977.8</v>
      </c>
      <c r="C52">
        <v>64</v>
      </c>
      <c r="D52" t="s">
        <v>17</v>
      </c>
      <c r="E52">
        <v>1876844</v>
      </c>
      <c r="F52">
        <f t="shared" si="0"/>
        <v>1876.8440000000001</v>
      </c>
      <c r="G52">
        <v>492630</v>
      </c>
      <c r="H52">
        <f t="shared" si="1"/>
        <v>492.63</v>
      </c>
    </row>
    <row r="53" spans="1:16">
      <c r="A53" t="s">
        <v>5</v>
      </c>
      <c r="B53">
        <v>14977.8</v>
      </c>
      <c r="C53">
        <v>64</v>
      </c>
      <c r="D53" t="s">
        <v>18</v>
      </c>
      <c r="E53">
        <v>2088586</v>
      </c>
      <c r="F53">
        <f t="shared" si="0"/>
        <v>2088.5859999999998</v>
      </c>
      <c r="G53">
        <v>708538</v>
      </c>
      <c r="H53">
        <f t="shared" si="1"/>
        <v>708.53800000000001</v>
      </c>
    </row>
    <row r="54" spans="1:16">
      <c r="A54" t="s">
        <v>5</v>
      </c>
      <c r="B54">
        <v>14977.8</v>
      </c>
      <c r="C54">
        <v>64</v>
      </c>
      <c r="D54" t="s">
        <v>18</v>
      </c>
      <c r="E54">
        <v>2029020</v>
      </c>
      <c r="F54">
        <f t="shared" si="0"/>
        <v>2029.02</v>
      </c>
      <c r="G54">
        <v>678948</v>
      </c>
      <c r="H54">
        <f t="shared" si="1"/>
        <v>678.94799999999998</v>
      </c>
    </row>
    <row r="55" spans="1:16">
      <c r="A55" t="s">
        <v>5</v>
      </c>
      <c r="B55">
        <v>14977.8</v>
      </c>
      <c r="C55">
        <v>64</v>
      </c>
      <c r="D55" t="s">
        <v>18</v>
      </c>
      <c r="E55">
        <v>2033893</v>
      </c>
      <c r="F55">
        <f t="shared" si="0"/>
        <v>2033.893</v>
      </c>
      <c r="G55">
        <v>697680</v>
      </c>
      <c r="H55">
        <f t="shared" si="1"/>
        <v>697.68</v>
      </c>
    </row>
    <row r="56" spans="1:16">
      <c r="A56" t="s">
        <v>5</v>
      </c>
      <c r="B56">
        <v>14977.8</v>
      </c>
      <c r="C56">
        <v>64</v>
      </c>
      <c r="D56" t="s">
        <v>19</v>
      </c>
      <c r="E56">
        <v>1885621</v>
      </c>
      <c r="F56">
        <f t="shared" si="0"/>
        <v>1885.6210000000001</v>
      </c>
      <c r="G56">
        <v>466709</v>
      </c>
      <c r="H56">
        <f t="shared" si="1"/>
        <v>466.709</v>
      </c>
    </row>
    <row r="57" spans="1:16">
      <c r="A57" t="s">
        <v>5</v>
      </c>
      <c r="B57">
        <v>14977.8</v>
      </c>
      <c r="C57">
        <v>64</v>
      </c>
      <c r="D57" t="s">
        <v>19</v>
      </c>
      <c r="E57">
        <v>1847430</v>
      </c>
      <c r="F57">
        <f t="shared" si="0"/>
        <v>1847.43</v>
      </c>
      <c r="G57">
        <v>462084</v>
      </c>
      <c r="H57">
        <f t="shared" si="1"/>
        <v>462.084</v>
      </c>
    </row>
    <row r="58" spans="1:16">
      <c r="A58" t="s">
        <v>5</v>
      </c>
      <c r="B58">
        <v>14977.8</v>
      </c>
      <c r="C58">
        <v>64</v>
      </c>
      <c r="D58" t="s">
        <v>19</v>
      </c>
      <c r="E58">
        <v>1914033</v>
      </c>
      <c r="F58">
        <f t="shared" si="0"/>
        <v>1914.0329999999999</v>
      </c>
      <c r="G58">
        <v>522910</v>
      </c>
      <c r="H58">
        <f t="shared" si="1"/>
        <v>522.91</v>
      </c>
      <c r="J58" s="3" t="s">
        <v>36</v>
      </c>
      <c r="K58" s="3" t="s">
        <v>12</v>
      </c>
    </row>
    <row r="59" spans="1:16">
      <c r="A59" t="s">
        <v>5</v>
      </c>
      <c r="B59">
        <v>14977.8</v>
      </c>
      <c r="C59">
        <v>64</v>
      </c>
      <c r="D59" t="s">
        <v>20</v>
      </c>
      <c r="E59">
        <v>1910955</v>
      </c>
      <c r="F59">
        <f t="shared" si="0"/>
        <v>1910.9549999999999</v>
      </c>
      <c r="G59">
        <v>518813</v>
      </c>
      <c r="H59">
        <f t="shared" si="1"/>
        <v>518.81299999999999</v>
      </c>
      <c r="J59" s="3" t="s">
        <v>10</v>
      </c>
      <c r="K59">
        <v>8</v>
      </c>
      <c r="L59">
        <v>16</v>
      </c>
      <c r="M59">
        <v>32</v>
      </c>
      <c r="N59">
        <v>64</v>
      </c>
      <c r="O59">
        <v>128</v>
      </c>
      <c r="P59" t="s">
        <v>11</v>
      </c>
    </row>
    <row r="60" spans="1:16">
      <c r="A60" t="s">
        <v>5</v>
      </c>
      <c r="B60">
        <v>14977.8</v>
      </c>
      <c r="C60">
        <v>64</v>
      </c>
      <c r="D60" t="s">
        <v>20</v>
      </c>
      <c r="E60">
        <v>1883086</v>
      </c>
      <c r="F60">
        <f t="shared" si="0"/>
        <v>1883.086</v>
      </c>
      <c r="G60">
        <v>484489</v>
      </c>
      <c r="H60">
        <f t="shared" si="1"/>
        <v>484.48899999999998</v>
      </c>
      <c r="J60" s="4" t="s">
        <v>5</v>
      </c>
      <c r="K60" s="5">
        <v>19.196427961869325</v>
      </c>
      <c r="L60" s="5">
        <v>37.022848084212335</v>
      </c>
      <c r="M60" s="5">
        <v>96.639708318110678</v>
      </c>
      <c r="N60" s="5">
        <v>176.25224324265153</v>
      </c>
      <c r="O60" s="5">
        <v>328.26809225515393</v>
      </c>
      <c r="P60" s="5">
        <v>511.02434206215082</v>
      </c>
    </row>
    <row r="61" spans="1:16">
      <c r="A61" t="s">
        <v>5</v>
      </c>
      <c r="B61">
        <v>14977.8</v>
      </c>
      <c r="C61">
        <v>64</v>
      </c>
      <c r="D61" t="s">
        <v>20</v>
      </c>
      <c r="E61">
        <v>1888452</v>
      </c>
      <c r="F61">
        <f t="shared" si="0"/>
        <v>1888.452</v>
      </c>
      <c r="G61">
        <v>501659</v>
      </c>
      <c r="H61">
        <f t="shared" si="1"/>
        <v>501.65899999999999</v>
      </c>
      <c r="J61" s="8" t="s">
        <v>18</v>
      </c>
      <c r="K61" s="7">
        <v>0.79403547359848348</v>
      </c>
      <c r="L61" s="7">
        <v>28.145843908707725</v>
      </c>
      <c r="M61" s="7">
        <v>31.382561415537445</v>
      </c>
      <c r="N61" s="7">
        <v>14.968589824477039</v>
      </c>
      <c r="O61" s="7">
        <v>40.315221174311588</v>
      </c>
      <c r="P61" s="5">
        <v>560.06522895618411</v>
      </c>
    </row>
    <row r="62" spans="1:16">
      <c r="A62" t="s">
        <v>5</v>
      </c>
      <c r="B62">
        <v>28373.8</v>
      </c>
      <c r="C62">
        <v>128</v>
      </c>
      <c r="D62" t="s">
        <v>16</v>
      </c>
      <c r="E62">
        <v>3378725</v>
      </c>
      <c r="F62">
        <f t="shared" si="0"/>
        <v>3378.7249999999999</v>
      </c>
      <c r="G62">
        <v>1873510</v>
      </c>
      <c r="H62">
        <f t="shared" si="1"/>
        <v>1873.51</v>
      </c>
      <c r="J62" s="8" t="s">
        <v>17</v>
      </c>
      <c r="K62" s="7">
        <v>0.57764435425285987</v>
      </c>
      <c r="L62" s="7">
        <v>22.364037493261364</v>
      </c>
      <c r="M62" s="7">
        <v>21.883245744937721</v>
      </c>
      <c r="N62" s="7">
        <v>56.001260735808827</v>
      </c>
      <c r="O62" s="7">
        <v>21.920222542978728</v>
      </c>
      <c r="P62" s="5">
        <v>410.93910017057266</v>
      </c>
    </row>
    <row r="63" spans="1:16">
      <c r="A63" t="s">
        <v>5</v>
      </c>
      <c r="B63">
        <v>28373.8</v>
      </c>
      <c r="C63">
        <v>128</v>
      </c>
      <c r="D63" t="s">
        <v>16</v>
      </c>
      <c r="E63">
        <v>3368364</v>
      </c>
      <c r="F63">
        <f t="shared" si="0"/>
        <v>3368.364</v>
      </c>
      <c r="G63">
        <v>1886880</v>
      </c>
      <c r="H63">
        <f t="shared" si="1"/>
        <v>1886.88</v>
      </c>
      <c r="J63" s="8" t="s">
        <v>20</v>
      </c>
      <c r="K63" s="7">
        <v>0.3765399491869465</v>
      </c>
      <c r="L63" s="7">
        <v>18.788616456070745</v>
      </c>
      <c r="M63" s="7">
        <v>11.054802078734841</v>
      </c>
      <c r="N63" s="7">
        <v>17.162000621531202</v>
      </c>
      <c r="O63" s="7">
        <v>24.902004544481667</v>
      </c>
      <c r="P63" s="5">
        <v>407.69032506931507</v>
      </c>
    </row>
    <row r="64" spans="1:16">
      <c r="A64" t="s">
        <v>5</v>
      </c>
      <c r="B64">
        <v>28373.8</v>
      </c>
      <c r="C64">
        <v>128</v>
      </c>
      <c r="D64" t="s">
        <v>16</v>
      </c>
      <c r="E64">
        <v>3341442</v>
      </c>
      <c r="F64">
        <f t="shared" si="0"/>
        <v>3341.442</v>
      </c>
      <c r="G64">
        <v>1830532</v>
      </c>
      <c r="H64">
        <f t="shared" si="1"/>
        <v>1830.5319999999999</v>
      </c>
      <c r="J64" s="8" t="s">
        <v>19</v>
      </c>
      <c r="K64" s="7">
        <v>0.48827178224135792</v>
      </c>
      <c r="L64" s="7">
        <v>11.207276222764094</v>
      </c>
      <c r="M64" s="7">
        <v>6.6733454129108445</v>
      </c>
      <c r="N64" s="7">
        <v>33.861840130152899</v>
      </c>
      <c r="O64" s="7">
        <v>33.051173796606889</v>
      </c>
      <c r="P64" s="5">
        <v>413.41049669931152</v>
      </c>
    </row>
    <row r="65" spans="1:16">
      <c r="A65" t="s">
        <v>5</v>
      </c>
      <c r="B65">
        <v>28373.8</v>
      </c>
      <c r="C65">
        <v>128</v>
      </c>
      <c r="D65" t="s">
        <v>17</v>
      </c>
      <c r="E65">
        <v>3836711</v>
      </c>
      <c r="F65">
        <f t="shared" si="0"/>
        <v>3836.7109999999998</v>
      </c>
      <c r="G65">
        <v>1085702</v>
      </c>
      <c r="H65">
        <f t="shared" si="1"/>
        <v>1085.702</v>
      </c>
      <c r="J65" s="8" t="s">
        <v>16</v>
      </c>
      <c r="K65" s="7">
        <v>1.058047888015528</v>
      </c>
      <c r="L65" s="7">
        <v>3.4140387129236065</v>
      </c>
      <c r="M65" s="7">
        <v>66.383136520755755</v>
      </c>
      <c r="N65" s="7">
        <v>69.411446983429585</v>
      </c>
      <c r="O65" s="7">
        <v>29.441927269336745</v>
      </c>
      <c r="P65" s="5">
        <v>692.73235330061596</v>
      </c>
    </row>
    <row r="66" spans="1:16">
      <c r="A66" t="s">
        <v>5</v>
      </c>
      <c r="B66">
        <v>28373.8</v>
      </c>
      <c r="C66">
        <v>128</v>
      </c>
      <c r="D66" t="s">
        <v>17</v>
      </c>
      <c r="E66">
        <v>3786048</v>
      </c>
      <c r="F66">
        <f t="shared" si="0"/>
        <v>3786.0479999999998</v>
      </c>
      <c r="G66">
        <v>1059599</v>
      </c>
      <c r="H66">
        <f t="shared" si="1"/>
        <v>1059.5989999999999</v>
      </c>
      <c r="J66" s="4" t="s">
        <v>7</v>
      </c>
      <c r="K66" s="7">
        <v>0.26721183856009589</v>
      </c>
      <c r="L66" s="7">
        <v>10.942891618154073</v>
      </c>
      <c r="M66" s="7">
        <v>7.9794032107670754</v>
      </c>
      <c r="N66" s="7">
        <v>15.503952120884099</v>
      </c>
      <c r="O66" s="7">
        <v>5.8934661023882793</v>
      </c>
      <c r="P66" s="5">
        <v>18.094813525542008</v>
      </c>
    </row>
    <row r="67" spans="1:16">
      <c r="A67" t="s">
        <v>5</v>
      </c>
      <c r="B67">
        <v>28373.8</v>
      </c>
      <c r="C67">
        <v>128</v>
      </c>
      <c r="D67" t="s">
        <v>17</v>
      </c>
      <c r="E67">
        <v>3826799</v>
      </c>
      <c r="F67">
        <f t="shared" ref="F67:F130" si="10">E67/1000</f>
        <v>3826.799</v>
      </c>
      <c r="G67">
        <v>1103154</v>
      </c>
      <c r="H67">
        <f t="shared" ref="H67:H136" si="11">G67/1000</f>
        <v>1103.154</v>
      </c>
      <c r="J67" s="8" t="s">
        <v>17</v>
      </c>
      <c r="K67" s="7">
        <v>0.16602509850422004</v>
      </c>
      <c r="L67" s="7">
        <v>0.25124158360694449</v>
      </c>
      <c r="M67" s="7">
        <v>7.6877377036420729</v>
      </c>
      <c r="N67" s="7">
        <v>16.26591052887396</v>
      </c>
      <c r="O67" s="7">
        <v>1.3594985595183071</v>
      </c>
      <c r="P67" s="5">
        <v>18.754049126471202</v>
      </c>
    </row>
    <row r="68" spans="1:16">
      <c r="A68" t="s">
        <v>5</v>
      </c>
      <c r="B68">
        <v>28373.8</v>
      </c>
      <c r="C68">
        <v>128</v>
      </c>
      <c r="D68" t="s">
        <v>18</v>
      </c>
      <c r="E68">
        <v>4170871</v>
      </c>
      <c r="F68">
        <f t="shared" si="10"/>
        <v>4170.8710000000001</v>
      </c>
      <c r="G68">
        <v>1516015</v>
      </c>
      <c r="H68">
        <f t="shared" si="11"/>
        <v>1516.0150000000001</v>
      </c>
      <c r="J68" s="8" t="s">
        <v>16</v>
      </c>
      <c r="K68" s="7">
        <v>6.4784257346978694E-2</v>
      </c>
      <c r="L68" s="7">
        <v>12.429835128968255</v>
      </c>
      <c r="M68" s="7">
        <v>0.15492901600408276</v>
      </c>
      <c r="N68" s="7">
        <v>8.71550149637606</v>
      </c>
      <c r="O68" s="7">
        <v>8.2817707245089593</v>
      </c>
      <c r="P68" s="5">
        <v>17.983425904611909</v>
      </c>
    </row>
    <row r="69" spans="1:16">
      <c r="A69" t="s">
        <v>5</v>
      </c>
      <c r="B69">
        <v>28373.8</v>
      </c>
      <c r="C69">
        <v>128</v>
      </c>
      <c r="D69" t="s">
        <v>18</v>
      </c>
      <c r="E69">
        <v>4242809</v>
      </c>
      <c r="F69">
        <f t="shared" si="10"/>
        <v>4242.8090000000002</v>
      </c>
      <c r="G69">
        <v>1575380</v>
      </c>
      <c r="H69">
        <f t="shared" si="11"/>
        <v>1575.38</v>
      </c>
      <c r="J69" s="4" t="s">
        <v>8</v>
      </c>
      <c r="K69" s="7">
        <v>2.9296080397670896</v>
      </c>
      <c r="L69" s="7">
        <v>7.4691643964334631</v>
      </c>
      <c r="M69" s="7">
        <v>22.3017812064633</v>
      </c>
      <c r="N69" s="7">
        <v>137.74554042249667</v>
      </c>
      <c r="O69" s="7">
        <v>760.11593512165712</v>
      </c>
      <c r="P69" s="5">
        <v>755.22594389498647</v>
      </c>
    </row>
    <row r="70" spans="1:16">
      <c r="A70" t="s">
        <v>5</v>
      </c>
      <c r="B70">
        <v>28373.8</v>
      </c>
      <c r="C70">
        <v>128</v>
      </c>
      <c r="D70" t="s">
        <v>18</v>
      </c>
      <c r="E70">
        <v>4176031</v>
      </c>
      <c r="F70">
        <f t="shared" si="10"/>
        <v>4176.0309999999999</v>
      </c>
      <c r="G70">
        <v>1498445</v>
      </c>
      <c r="H70">
        <f t="shared" si="11"/>
        <v>1498.4449999999999</v>
      </c>
      <c r="J70" s="8" t="s">
        <v>18</v>
      </c>
      <c r="K70" s="5">
        <v>2.7511968304721033</v>
      </c>
      <c r="L70" s="5">
        <v>7.2703835066199263</v>
      </c>
      <c r="M70" s="5">
        <v>2.9404245158373787</v>
      </c>
      <c r="N70" s="5">
        <v>36.333546170630171</v>
      </c>
      <c r="O70" s="5">
        <v>205.50887975056705</v>
      </c>
      <c r="P70" s="5">
        <v>1094.7710422107489</v>
      </c>
    </row>
    <row r="71" spans="1:16">
      <c r="A71" t="s">
        <v>5</v>
      </c>
      <c r="B71">
        <v>28373.8</v>
      </c>
      <c r="C71">
        <v>128</v>
      </c>
      <c r="D71" t="s">
        <v>19</v>
      </c>
      <c r="E71">
        <v>3852542</v>
      </c>
      <c r="F71">
        <f t="shared" si="10"/>
        <v>3852.5419999999999</v>
      </c>
      <c r="G71">
        <v>1140636</v>
      </c>
      <c r="H71">
        <f t="shared" si="11"/>
        <v>1140.636</v>
      </c>
      <c r="J71" s="8" t="s">
        <v>17</v>
      </c>
      <c r="K71" s="7">
        <v>0.74110345656562393</v>
      </c>
      <c r="L71" s="7">
        <v>4.1368510971514203</v>
      </c>
      <c r="M71" s="7">
        <v>2.5240765307969104</v>
      </c>
      <c r="N71" s="7">
        <v>28.520995792573629</v>
      </c>
      <c r="O71" s="7">
        <v>18.762110551146744</v>
      </c>
      <c r="P71" s="5">
        <v>377.31346875130617</v>
      </c>
    </row>
    <row r="72" spans="1:16">
      <c r="A72" t="s">
        <v>5</v>
      </c>
      <c r="B72">
        <v>28373.8</v>
      </c>
      <c r="C72">
        <v>128</v>
      </c>
      <c r="D72" t="s">
        <v>19</v>
      </c>
      <c r="E72">
        <v>3802491</v>
      </c>
      <c r="F72">
        <f t="shared" si="10"/>
        <v>3802.491</v>
      </c>
      <c r="G72">
        <v>1097650</v>
      </c>
      <c r="H72">
        <f t="shared" si="11"/>
        <v>1097.6500000000001</v>
      </c>
      <c r="J72" s="8" t="s">
        <v>20</v>
      </c>
      <c r="K72" s="7">
        <v>1.0793419291397981</v>
      </c>
      <c r="L72" s="7">
        <v>1.8352357705029032</v>
      </c>
      <c r="M72" s="7">
        <v>6.5843157832339116</v>
      </c>
      <c r="N72" s="7">
        <v>18.506541285001099</v>
      </c>
      <c r="O72" s="7">
        <v>112.19663297087349</v>
      </c>
      <c r="P72" s="5">
        <v>752.65628905550022</v>
      </c>
    </row>
    <row r="73" spans="1:16">
      <c r="A73" t="s">
        <v>5</v>
      </c>
      <c r="B73">
        <v>28373.8</v>
      </c>
      <c r="C73">
        <v>128</v>
      </c>
      <c r="D73" t="s">
        <v>19</v>
      </c>
      <c r="E73">
        <v>3799521</v>
      </c>
      <c r="F73">
        <f t="shared" si="10"/>
        <v>3799.5210000000002</v>
      </c>
      <c r="G73">
        <v>1075654</v>
      </c>
      <c r="H73">
        <f t="shared" si="11"/>
        <v>1075.654</v>
      </c>
      <c r="J73" s="8" t="s">
        <v>19</v>
      </c>
      <c r="K73" s="7">
        <v>1.3788574980758974</v>
      </c>
      <c r="L73" s="7">
        <v>1.9182925567640021</v>
      </c>
      <c r="M73" s="7">
        <v>7.1605370143113936</v>
      </c>
      <c r="N73" s="7">
        <v>17.331659191587303</v>
      </c>
      <c r="O73" s="7">
        <v>142.5517187912231</v>
      </c>
      <c r="P73" s="5">
        <v>880.01149626523681</v>
      </c>
    </row>
    <row r="74" spans="1:16">
      <c r="A74" t="s">
        <v>5</v>
      </c>
      <c r="B74">
        <v>28373.8</v>
      </c>
      <c r="C74">
        <v>128</v>
      </c>
      <c r="D74" t="s">
        <v>20</v>
      </c>
      <c r="E74">
        <v>3694511</v>
      </c>
      <c r="F74">
        <f t="shared" si="10"/>
        <v>3694.511</v>
      </c>
      <c r="G74">
        <v>1049976</v>
      </c>
      <c r="H74">
        <f t="shared" si="11"/>
        <v>1049.9760000000001</v>
      </c>
      <c r="J74" s="8" t="s">
        <v>16</v>
      </c>
      <c r="K74" s="7">
        <v>1.8076853524143754</v>
      </c>
      <c r="L74" s="7">
        <v>4.2915860704404185</v>
      </c>
      <c r="M74" s="7">
        <v>2.9996266989951517</v>
      </c>
      <c r="N74" s="7">
        <v>10.414269121422587</v>
      </c>
      <c r="O74" s="7">
        <v>15.585733230548605</v>
      </c>
      <c r="P74" s="5">
        <v>427.49363969969806</v>
      </c>
    </row>
    <row r="75" spans="1:16">
      <c r="A75" t="s">
        <v>5</v>
      </c>
      <c r="B75">
        <v>28373.8</v>
      </c>
      <c r="C75">
        <v>128</v>
      </c>
      <c r="D75" t="s">
        <v>20</v>
      </c>
      <c r="E75">
        <v>3776855</v>
      </c>
      <c r="F75">
        <f t="shared" si="10"/>
        <v>3776.855</v>
      </c>
      <c r="G75">
        <v>1092435</v>
      </c>
      <c r="H75">
        <f t="shared" si="11"/>
        <v>1092.4349999999999</v>
      </c>
      <c r="J75" s="4" t="s">
        <v>11</v>
      </c>
      <c r="K75" s="5">
        <v>23.93698980789965</v>
      </c>
      <c r="L75" s="5">
        <v>43.47489333209807</v>
      </c>
      <c r="M75" s="5">
        <v>99.753389192544191</v>
      </c>
      <c r="N75" s="5">
        <v>268.15329572947701</v>
      </c>
      <c r="O75" s="5">
        <v>831.20339597182374</v>
      </c>
      <c r="P75" s="5">
        <v>615.87514340411133</v>
      </c>
    </row>
    <row r="76" spans="1:16">
      <c r="A76" t="s">
        <v>5</v>
      </c>
      <c r="B76">
        <v>28373.8</v>
      </c>
      <c r="C76">
        <v>128</v>
      </c>
      <c r="D76" t="s">
        <v>20</v>
      </c>
      <c r="E76">
        <v>3774994</v>
      </c>
      <c r="F76">
        <f t="shared" si="10"/>
        <v>3774.9940000000001</v>
      </c>
      <c r="G76">
        <v>1093750</v>
      </c>
      <c r="H76">
        <f t="shared" si="11"/>
        <v>1093.75</v>
      </c>
      <c r="K76" s="6">
        <f>K61/K27</f>
        <v>1.3964828148807593E-2</v>
      </c>
      <c r="L76" s="6">
        <f t="shared" ref="L76:O76" si="12">L61/L27</f>
        <v>0.18672855395277954</v>
      </c>
      <c r="M76" s="6">
        <f t="shared" si="12"/>
        <v>0.11583443971984028</v>
      </c>
      <c r="N76" s="6">
        <f t="shared" si="12"/>
        <v>2.153582471296344E-2</v>
      </c>
      <c r="O76" s="6">
        <f t="shared" si="12"/>
        <v>2.6350736305172897E-2</v>
      </c>
    </row>
    <row r="77" spans="1:16">
      <c r="A77" t="s">
        <v>7</v>
      </c>
      <c r="B77">
        <v>1965</v>
      </c>
      <c r="C77">
        <v>8</v>
      </c>
      <c r="D77" t="s">
        <v>16</v>
      </c>
      <c r="E77">
        <v>133804</v>
      </c>
      <c r="F77">
        <f t="shared" si="10"/>
        <v>133.804</v>
      </c>
      <c r="G77">
        <v>2546</v>
      </c>
      <c r="H77">
        <f t="shared" si="11"/>
        <v>2.5459999999999998</v>
      </c>
      <c r="K77" s="6">
        <f t="shared" ref="K77:O77" si="13">K62/K28</f>
        <v>2.3393988103550135E-2</v>
      </c>
      <c r="L77" s="6">
        <f t="shared" si="13"/>
        <v>0.28839332911990612</v>
      </c>
      <c r="M77" s="6">
        <f t="shared" si="13"/>
        <v>0.17000040716053688</v>
      </c>
      <c r="N77" s="6">
        <f t="shared" si="13"/>
        <v>0.11434475952574298</v>
      </c>
      <c r="O77" s="6">
        <f t="shared" si="13"/>
        <v>2.0243675109840271E-2</v>
      </c>
    </row>
    <row r="78" spans="1:16">
      <c r="A78" t="s">
        <v>7</v>
      </c>
      <c r="B78">
        <v>1965</v>
      </c>
      <c r="C78">
        <v>8</v>
      </c>
      <c r="D78" t="s">
        <v>16</v>
      </c>
      <c r="E78">
        <v>113512</v>
      </c>
      <c r="F78">
        <f t="shared" si="10"/>
        <v>113.512</v>
      </c>
      <c r="G78">
        <v>2621</v>
      </c>
      <c r="H78">
        <f t="shared" si="11"/>
        <v>2.621</v>
      </c>
      <c r="K78" s="6">
        <f t="shared" ref="K78:O78" si="14">K63/K29</f>
        <v>1.5176534925312226E-2</v>
      </c>
      <c r="L78" s="6">
        <f t="shared" si="14"/>
        <v>0.23930377033387915</v>
      </c>
      <c r="M78" s="6">
        <f t="shared" si="14"/>
        <v>7.6784922510330839E-2</v>
      </c>
      <c r="N78" s="6">
        <f t="shared" si="14"/>
        <v>3.4210854543468977E-2</v>
      </c>
      <c r="O78" s="6">
        <f t="shared" si="14"/>
        <v>2.3084764210879804E-2</v>
      </c>
    </row>
    <row r="79" spans="1:16">
      <c r="A79" t="s">
        <v>7</v>
      </c>
      <c r="B79">
        <v>1965</v>
      </c>
      <c r="C79">
        <v>8</v>
      </c>
      <c r="D79" t="s">
        <v>16</v>
      </c>
      <c r="E79">
        <v>123001</v>
      </c>
      <c r="F79">
        <f t="shared" si="10"/>
        <v>123.001</v>
      </c>
      <c r="G79">
        <v>2492</v>
      </c>
      <c r="H79">
        <f t="shared" si="11"/>
        <v>2.492</v>
      </c>
      <c r="K79" s="6">
        <f t="shared" ref="K79:O79" si="15">K64/K30</f>
        <v>1.9733202391508584E-2</v>
      </c>
      <c r="L79" s="6">
        <f t="shared" si="15"/>
        <v>0.16380197052646792</v>
      </c>
      <c r="M79" s="6">
        <f t="shared" si="15"/>
        <v>3.554094433419884E-2</v>
      </c>
      <c r="N79" s="6">
        <f t="shared" si="15"/>
        <v>6.9976793042694468E-2</v>
      </c>
      <c r="O79" s="6">
        <f t="shared" si="15"/>
        <v>2.992013174342947E-2</v>
      </c>
    </row>
    <row r="80" spans="1:16">
      <c r="A80" t="s">
        <v>7</v>
      </c>
      <c r="B80">
        <v>1965</v>
      </c>
      <c r="C80">
        <v>8</v>
      </c>
      <c r="D80" t="s">
        <v>17</v>
      </c>
      <c r="E80">
        <v>134645</v>
      </c>
      <c r="F80">
        <f t="shared" si="10"/>
        <v>134.64500000000001</v>
      </c>
      <c r="G80">
        <v>3163</v>
      </c>
      <c r="H80">
        <f t="shared" si="11"/>
        <v>3.1629999999999998</v>
      </c>
      <c r="K80" s="6">
        <f t="shared" ref="K80:O80" si="16">K65/K31</f>
        <v>1.5758752384540758E-2</v>
      </c>
      <c r="L80" s="6">
        <f t="shared" si="16"/>
        <v>2.7113692865253253E-2</v>
      </c>
      <c r="M80" s="6">
        <f t="shared" si="16"/>
        <v>0.18053777077325261</v>
      </c>
      <c r="N80" s="6">
        <f t="shared" si="16"/>
        <v>7.6360871745632164E-2</v>
      </c>
      <c r="O80" s="6">
        <f t="shared" si="16"/>
        <v>1.5798070838407372E-2</v>
      </c>
    </row>
    <row r="81" spans="1:15">
      <c r="A81" t="s">
        <v>7</v>
      </c>
      <c r="B81">
        <v>1965</v>
      </c>
      <c r="C81">
        <v>8</v>
      </c>
      <c r="D81" t="s">
        <v>17</v>
      </c>
      <c r="E81">
        <v>135097</v>
      </c>
      <c r="F81">
        <f t="shared" si="10"/>
        <v>135.09700000000001</v>
      </c>
      <c r="G81">
        <v>2992</v>
      </c>
      <c r="H81">
        <f t="shared" si="11"/>
        <v>2.992</v>
      </c>
      <c r="K81" s="6"/>
      <c r="L81" s="6"/>
      <c r="M81" s="6"/>
      <c r="N81" s="6"/>
      <c r="O81" s="6"/>
    </row>
    <row r="82" spans="1:15">
      <c r="A82" t="s">
        <v>7</v>
      </c>
      <c r="B82">
        <v>1965</v>
      </c>
      <c r="C82">
        <v>8</v>
      </c>
      <c r="D82" t="s">
        <v>17</v>
      </c>
      <c r="E82">
        <v>134317</v>
      </c>
      <c r="F82">
        <f t="shared" si="10"/>
        <v>134.31700000000001</v>
      </c>
      <c r="G82">
        <v>2831</v>
      </c>
      <c r="H82">
        <f t="shared" si="11"/>
        <v>2.831</v>
      </c>
      <c r="K82" s="6">
        <f t="shared" ref="K82:O82" si="17">K67/K33</f>
        <v>5.54279207114022E-2</v>
      </c>
      <c r="L82" s="6">
        <f t="shared" si="17"/>
        <v>5.5662414210238056E-2</v>
      </c>
      <c r="M82" s="6">
        <f t="shared" si="17"/>
        <v>0.38527301311226175</v>
      </c>
      <c r="N82" s="6">
        <f t="shared" si="17"/>
        <v>0.43611067347038585</v>
      </c>
      <c r="O82" s="6">
        <f t="shared" si="17"/>
        <v>3.0356339807932186E-2</v>
      </c>
    </row>
    <row r="83" spans="1:15">
      <c r="A83" t="s">
        <v>7</v>
      </c>
      <c r="B83">
        <v>3908.4</v>
      </c>
      <c r="C83">
        <v>16</v>
      </c>
      <c r="D83" t="s">
        <v>16</v>
      </c>
      <c r="E83">
        <v>311968</v>
      </c>
      <c r="F83">
        <f t="shared" si="10"/>
        <v>311.96800000000002</v>
      </c>
      <c r="G83">
        <v>25624</v>
      </c>
      <c r="H83">
        <f t="shared" si="11"/>
        <v>25.623999999999999</v>
      </c>
      <c r="K83" s="6">
        <f t="shared" ref="K83:O83" si="18">K68/K34</f>
        <v>2.5375737307864746E-2</v>
      </c>
      <c r="L83" s="6">
        <f t="shared" si="18"/>
        <v>0.67521648113035104</v>
      </c>
      <c r="M83" s="6">
        <f t="shared" si="18"/>
        <v>1.8435151832946545E-2</v>
      </c>
      <c r="N83" s="6">
        <f t="shared" si="18"/>
        <v>0.46695189643762158</v>
      </c>
      <c r="O83" s="6">
        <f t="shared" si="18"/>
        <v>0.16744267914036756</v>
      </c>
    </row>
    <row r="84" spans="1:15">
      <c r="A84" t="s">
        <v>7</v>
      </c>
      <c r="B84">
        <v>3908.4</v>
      </c>
      <c r="C84">
        <v>16</v>
      </c>
      <c r="D84" t="s">
        <v>16</v>
      </c>
      <c r="E84">
        <v>270744</v>
      </c>
      <c r="F84">
        <f t="shared" si="10"/>
        <v>270.74400000000003</v>
      </c>
      <c r="G84">
        <v>4056</v>
      </c>
      <c r="H84">
        <f t="shared" si="11"/>
        <v>4.056</v>
      </c>
      <c r="K84" s="6"/>
      <c r="L84" s="6"/>
      <c r="M84" s="6"/>
      <c r="N84" s="6"/>
      <c r="O84" s="6"/>
    </row>
    <row r="85" spans="1:15">
      <c r="A85" t="s">
        <v>7</v>
      </c>
      <c r="B85">
        <v>3908.4</v>
      </c>
      <c r="C85">
        <v>16</v>
      </c>
      <c r="D85" t="s">
        <v>16</v>
      </c>
      <c r="E85">
        <v>271478</v>
      </c>
      <c r="F85">
        <f t="shared" si="10"/>
        <v>271.47800000000001</v>
      </c>
      <c r="G85">
        <v>25546</v>
      </c>
      <c r="H85">
        <f t="shared" si="11"/>
        <v>25.545999999999999</v>
      </c>
      <c r="K85" s="6">
        <f t="shared" ref="K85:O85" si="19">K70/K36</f>
        <v>4.1895547762564773E-2</v>
      </c>
      <c r="L85" s="6">
        <f t="shared" si="19"/>
        <v>6.0415017699363971E-2</v>
      </c>
      <c r="M85" s="6">
        <f t="shared" si="19"/>
        <v>1.1813709890092295E-2</v>
      </c>
      <c r="N85" s="6">
        <f t="shared" si="19"/>
        <v>4.1216055000760227E-2</v>
      </c>
      <c r="O85" s="6">
        <f t="shared" si="19"/>
        <v>7.176266745519172E-2</v>
      </c>
    </row>
    <row r="86" spans="1:15">
      <c r="A86" t="s">
        <v>7</v>
      </c>
      <c r="B86">
        <v>3908.4</v>
      </c>
      <c r="C86">
        <v>16</v>
      </c>
      <c r="D86" t="s">
        <v>17</v>
      </c>
      <c r="E86">
        <v>340428</v>
      </c>
      <c r="F86">
        <f t="shared" si="10"/>
        <v>340.428</v>
      </c>
      <c r="G86">
        <v>4475</v>
      </c>
      <c r="H86">
        <f t="shared" si="11"/>
        <v>4.4749999999999996</v>
      </c>
      <c r="K86" s="6">
        <f t="shared" ref="K86:O86" si="20">K71/K37</f>
        <v>1.2640920444939628E-2</v>
      </c>
      <c r="L86" s="6">
        <f t="shared" si="20"/>
        <v>4.0881610984686588E-2</v>
      </c>
      <c r="M86" s="6">
        <f t="shared" si="20"/>
        <v>1.3655516308561185E-2</v>
      </c>
      <c r="N86" s="6">
        <f t="shared" si="20"/>
        <v>5.9302730268440754E-2</v>
      </c>
      <c r="O86" s="6">
        <f t="shared" si="20"/>
        <v>1.805449472136729E-2</v>
      </c>
    </row>
    <row r="87" spans="1:15">
      <c r="A87" t="s">
        <v>7</v>
      </c>
      <c r="B87">
        <v>3908.4</v>
      </c>
      <c r="C87">
        <v>16</v>
      </c>
      <c r="D87" t="s">
        <v>17</v>
      </c>
      <c r="E87">
        <v>309174</v>
      </c>
      <c r="F87">
        <f t="shared" si="10"/>
        <v>309.17399999999998</v>
      </c>
      <c r="G87">
        <v>4782</v>
      </c>
      <c r="H87">
        <f t="shared" si="11"/>
        <v>4.782</v>
      </c>
    </row>
    <row r="88" spans="1:15">
      <c r="A88" t="s">
        <v>7</v>
      </c>
      <c r="B88">
        <v>3908.4</v>
      </c>
      <c r="C88">
        <v>16</v>
      </c>
      <c r="D88" t="s">
        <v>17</v>
      </c>
      <c r="E88">
        <v>331506</v>
      </c>
      <c r="F88">
        <f t="shared" si="10"/>
        <v>331.50599999999997</v>
      </c>
      <c r="G88">
        <v>4284</v>
      </c>
      <c r="H88">
        <f t="shared" si="11"/>
        <v>4.2839999999999998</v>
      </c>
    </row>
    <row r="89" spans="1:15">
      <c r="A89" t="s">
        <v>7</v>
      </c>
      <c r="B89">
        <v>7688</v>
      </c>
      <c r="C89">
        <v>32</v>
      </c>
      <c r="D89" t="s">
        <v>16</v>
      </c>
      <c r="E89">
        <v>480926</v>
      </c>
      <c r="F89">
        <f t="shared" si="10"/>
        <v>480.92599999999999</v>
      </c>
      <c r="G89">
        <v>8527</v>
      </c>
      <c r="H89">
        <f t="shared" si="11"/>
        <v>8.5269999999999992</v>
      </c>
    </row>
    <row r="90" spans="1:15">
      <c r="A90" t="s">
        <v>7</v>
      </c>
      <c r="B90">
        <v>7688</v>
      </c>
      <c r="C90">
        <v>32</v>
      </c>
      <c r="D90" t="s">
        <v>16</v>
      </c>
      <c r="E90">
        <v>461921</v>
      </c>
      <c r="F90">
        <f t="shared" si="10"/>
        <v>461.92099999999999</v>
      </c>
      <c r="G90">
        <v>8455</v>
      </c>
      <c r="H90">
        <f t="shared" si="11"/>
        <v>8.4550000000000001</v>
      </c>
    </row>
    <row r="91" spans="1:15">
      <c r="A91" t="s">
        <v>7</v>
      </c>
      <c r="B91">
        <v>7688</v>
      </c>
      <c r="C91">
        <v>32</v>
      </c>
      <c r="D91" t="s">
        <v>16</v>
      </c>
      <c r="E91">
        <v>491265</v>
      </c>
      <c r="F91">
        <f t="shared" si="10"/>
        <v>491.26499999999999</v>
      </c>
      <c r="G91">
        <v>8230</v>
      </c>
      <c r="H91">
        <f t="shared" si="11"/>
        <v>8.23</v>
      </c>
    </row>
    <row r="92" spans="1:15">
      <c r="A92" t="s">
        <v>7</v>
      </c>
      <c r="B92">
        <v>7688</v>
      </c>
      <c r="C92">
        <v>32</v>
      </c>
      <c r="D92" t="s">
        <v>17</v>
      </c>
      <c r="E92">
        <v>494318</v>
      </c>
      <c r="F92">
        <f t="shared" si="10"/>
        <v>494.31799999999998</v>
      </c>
      <c r="G92">
        <v>11105</v>
      </c>
      <c r="H92">
        <f t="shared" si="11"/>
        <v>11.105</v>
      </c>
    </row>
    <row r="93" spans="1:15">
      <c r="A93" t="s">
        <v>7</v>
      </c>
      <c r="B93">
        <v>7688</v>
      </c>
      <c r="C93">
        <v>32</v>
      </c>
      <c r="D93" t="s">
        <v>17</v>
      </c>
      <c r="E93">
        <v>521511</v>
      </c>
      <c r="F93">
        <f t="shared" si="10"/>
        <v>521.51099999999997</v>
      </c>
      <c r="G93">
        <v>23768</v>
      </c>
      <c r="H93">
        <f t="shared" si="11"/>
        <v>23.768000000000001</v>
      </c>
    </row>
    <row r="94" spans="1:15">
      <c r="A94" t="s">
        <v>7</v>
      </c>
      <c r="B94">
        <v>7688</v>
      </c>
      <c r="C94">
        <v>32</v>
      </c>
      <c r="D94" t="s">
        <v>17</v>
      </c>
      <c r="E94">
        <v>504036</v>
      </c>
      <c r="F94">
        <f t="shared" si="10"/>
        <v>504.036</v>
      </c>
      <c r="G94">
        <v>24989</v>
      </c>
      <c r="H94">
        <f t="shared" si="11"/>
        <v>24.989000000000001</v>
      </c>
    </row>
    <row r="95" spans="1:15">
      <c r="A95" t="s">
        <v>7</v>
      </c>
      <c r="B95">
        <v>14977.8</v>
      </c>
      <c r="C95">
        <v>64</v>
      </c>
      <c r="D95" t="s">
        <v>16</v>
      </c>
      <c r="E95">
        <v>857415</v>
      </c>
      <c r="F95">
        <f t="shared" si="10"/>
        <v>857.41499999999996</v>
      </c>
      <c r="G95">
        <v>13485</v>
      </c>
      <c r="H95">
        <f t="shared" si="11"/>
        <v>13.484999999999999</v>
      </c>
    </row>
    <row r="96" spans="1:15">
      <c r="A96" t="s">
        <v>7</v>
      </c>
      <c r="B96">
        <v>14977.8</v>
      </c>
      <c r="C96">
        <v>64</v>
      </c>
      <c r="D96" t="s">
        <v>16</v>
      </c>
      <c r="E96">
        <v>909556</v>
      </c>
      <c r="F96">
        <f t="shared" si="10"/>
        <v>909.55600000000004</v>
      </c>
      <c r="G96">
        <v>28727</v>
      </c>
      <c r="H96">
        <f t="shared" si="11"/>
        <v>28.727</v>
      </c>
    </row>
    <row r="97" spans="1:15">
      <c r="A97" t="s">
        <v>7</v>
      </c>
      <c r="B97">
        <v>14977.8</v>
      </c>
      <c r="C97">
        <v>64</v>
      </c>
      <c r="D97" t="s">
        <v>16</v>
      </c>
      <c r="E97">
        <v>866714</v>
      </c>
      <c r="F97">
        <f t="shared" si="10"/>
        <v>866.71400000000006</v>
      </c>
      <c r="G97">
        <v>13782</v>
      </c>
      <c r="H97">
        <f t="shared" si="11"/>
        <v>13.782</v>
      </c>
    </row>
    <row r="98" spans="1:15">
      <c r="A98" t="s">
        <v>7</v>
      </c>
      <c r="B98">
        <v>14977.8</v>
      </c>
      <c r="C98">
        <v>64</v>
      </c>
      <c r="D98" t="s">
        <v>17</v>
      </c>
      <c r="E98">
        <v>970688</v>
      </c>
      <c r="F98">
        <f t="shared" si="10"/>
        <v>970.68799999999999</v>
      </c>
      <c r="G98">
        <v>18735</v>
      </c>
      <c r="H98">
        <f t="shared" si="11"/>
        <v>18.734999999999999</v>
      </c>
    </row>
    <row r="99" spans="1:15">
      <c r="A99" t="s">
        <v>7</v>
      </c>
      <c r="B99">
        <v>14977.8</v>
      </c>
      <c r="C99">
        <v>64</v>
      </c>
      <c r="D99" t="s">
        <v>17</v>
      </c>
      <c r="E99">
        <v>928584</v>
      </c>
      <c r="F99">
        <f t="shared" si="10"/>
        <v>928.58399999999995</v>
      </c>
      <c r="G99">
        <v>44099</v>
      </c>
      <c r="H99">
        <f t="shared" si="11"/>
        <v>44.098999999999997</v>
      </c>
    </row>
    <row r="100" spans="1:15">
      <c r="A100" t="s">
        <v>7</v>
      </c>
      <c r="B100">
        <v>14977.8</v>
      </c>
      <c r="C100">
        <v>64</v>
      </c>
      <c r="D100" t="s">
        <v>17</v>
      </c>
      <c r="E100">
        <v>973562</v>
      </c>
      <c r="F100">
        <f t="shared" si="10"/>
        <v>973.56200000000001</v>
      </c>
      <c r="G100">
        <v>49059</v>
      </c>
      <c r="H100">
        <f t="shared" si="11"/>
        <v>49.058999999999997</v>
      </c>
    </row>
    <row r="101" spans="1:15">
      <c r="A101" t="s">
        <v>7</v>
      </c>
      <c r="B101">
        <v>28373.8</v>
      </c>
      <c r="C101">
        <v>128</v>
      </c>
      <c r="D101" t="s">
        <v>16</v>
      </c>
      <c r="E101">
        <v>1731544</v>
      </c>
      <c r="F101">
        <f t="shared" si="10"/>
        <v>1731.5440000000001</v>
      </c>
      <c r="G101">
        <v>45006</v>
      </c>
      <c r="H101">
        <f t="shared" si="11"/>
        <v>45.006</v>
      </c>
    </row>
    <row r="102" spans="1:15">
      <c r="A102" t="s">
        <v>7</v>
      </c>
      <c r="B102">
        <v>28373.8</v>
      </c>
      <c r="C102">
        <v>128</v>
      </c>
      <c r="D102" t="s">
        <v>16</v>
      </c>
      <c r="E102">
        <v>1751081</v>
      </c>
      <c r="F102">
        <f t="shared" si="10"/>
        <v>1751.0809999999999</v>
      </c>
      <c r="G102">
        <v>59016</v>
      </c>
      <c r="H102">
        <f t="shared" si="11"/>
        <v>59.015999999999998</v>
      </c>
    </row>
    <row r="103" spans="1:15">
      <c r="A103" t="s">
        <v>7</v>
      </c>
      <c r="B103">
        <v>28373.8</v>
      </c>
      <c r="C103">
        <v>128</v>
      </c>
      <c r="D103" t="s">
        <v>16</v>
      </c>
      <c r="E103">
        <v>1771452</v>
      </c>
      <c r="F103">
        <f t="shared" si="10"/>
        <v>1771.452</v>
      </c>
      <c r="G103">
        <v>44359</v>
      </c>
      <c r="H103">
        <f t="shared" si="11"/>
        <v>44.359000000000002</v>
      </c>
    </row>
    <row r="104" spans="1:15">
      <c r="A104" t="s">
        <v>7</v>
      </c>
      <c r="B104">
        <v>28373.8</v>
      </c>
      <c r="C104">
        <v>128</v>
      </c>
      <c r="D104" t="s">
        <v>17</v>
      </c>
      <c r="E104">
        <v>1814548</v>
      </c>
      <c r="F104">
        <f t="shared" si="10"/>
        <v>1814.548</v>
      </c>
      <c r="G104">
        <v>45257</v>
      </c>
      <c r="H104">
        <f t="shared" si="11"/>
        <v>45.256999999999998</v>
      </c>
    </row>
    <row r="105" spans="1:15">
      <c r="A105" t="s">
        <v>7</v>
      </c>
      <c r="B105">
        <v>28373.8</v>
      </c>
      <c r="C105">
        <v>128</v>
      </c>
      <c r="D105" t="s">
        <v>17</v>
      </c>
      <c r="E105">
        <v>1834482</v>
      </c>
      <c r="F105">
        <f t="shared" si="10"/>
        <v>1834.482</v>
      </c>
      <c r="G105">
        <v>45845</v>
      </c>
      <c r="H105">
        <f t="shared" si="11"/>
        <v>45.844999999999999</v>
      </c>
    </row>
    <row r="106" spans="1:15">
      <c r="A106" t="s">
        <v>7</v>
      </c>
      <c r="B106">
        <v>28373.8</v>
      </c>
      <c r="C106">
        <v>128</v>
      </c>
      <c r="D106" t="s">
        <v>17</v>
      </c>
      <c r="E106">
        <v>1830998</v>
      </c>
      <c r="F106">
        <f t="shared" si="10"/>
        <v>1830.998</v>
      </c>
      <c r="G106">
        <v>43252</v>
      </c>
      <c r="H106">
        <f t="shared" si="11"/>
        <v>43.252000000000002</v>
      </c>
    </row>
    <row r="107" spans="1:15">
      <c r="A107" t="s">
        <v>8</v>
      </c>
      <c r="B107">
        <v>1965</v>
      </c>
      <c r="C107">
        <v>8</v>
      </c>
      <c r="D107" t="s">
        <v>16</v>
      </c>
      <c r="E107">
        <v>114562</v>
      </c>
      <c r="F107">
        <f t="shared" si="10"/>
        <v>114.562</v>
      </c>
      <c r="G107">
        <v>63413</v>
      </c>
      <c r="H107">
        <f t="shared" si="11"/>
        <v>63.412999999999997</v>
      </c>
    </row>
    <row r="108" spans="1:15">
      <c r="A108" t="s">
        <v>8</v>
      </c>
      <c r="B108">
        <v>1965</v>
      </c>
      <c r="C108">
        <v>8</v>
      </c>
      <c r="D108" t="s">
        <v>16</v>
      </c>
      <c r="E108">
        <v>95217</v>
      </c>
      <c r="F108">
        <f t="shared" si="10"/>
        <v>95.216999999999999</v>
      </c>
      <c r="G108">
        <v>59851</v>
      </c>
      <c r="H108">
        <f t="shared" si="11"/>
        <v>59.850999999999999</v>
      </c>
    </row>
    <row r="109" spans="1:15">
      <c r="A109" t="s">
        <v>8</v>
      </c>
      <c r="B109">
        <v>1965</v>
      </c>
      <c r="C109">
        <v>8</v>
      </c>
      <c r="D109" t="s">
        <v>16</v>
      </c>
      <c r="E109">
        <v>96628</v>
      </c>
      <c r="F109">
        <f t="shared" si="10"/>
        <v>96.628</v>
      </c>
      <c r="G109">
        <v>61096</v>
      </c>
      <c r="H109">
        <f t="shared" si="11"/>
        <v>61.095999999999997</v>
      </c>
    </row>
    <row r="110" spans="1:15">
      <c r="A110" t="s">
        <v>8</v>
      </c>
      <c r="B110">
        <v>1965</v>
      </c>
      <c r="C110">
        <v>8</v>
      </c>
      <c r="D110" t="s">
        <v>17</v>
      </c>
      <c r="E110">
        <v>138176</v>
      </c>
      <c r="F110">
        <f t="shared" si="10"/>
        <v>138.17599999999999</v>
      </c>
      <c r="G110">
        <v>58210</v>
      </c>
      <c r="H110">
        <f t="shared" si="11"/>
        <v>58.21</v>
      </c>
      <c r="L110">
        <v>152342</v>
      </c>
      <c r="M110">
        <f>L110/1000</f>
        <v>152.34200000000001</v>
      </c>
      <c r="N110">
        <v>66869</v>
      </c>
      <c r="O110">
        <f>N110/1000</f>
        <v>66.869</v>
      </c>
    </row>
    <row r="111" spans="1:15">
      <c r="A111" t="s">
        <v>8</v>
      </c>
      <c r="B111">
        <v>1965</v>
      </c>
      <c r="C111">
        <v>8</v>
      </c>
      <c r="D111" t="s">
        <v>17</v>
      </c>
      <c r="E111">
        <v>136827</v>
      </c>
      <c r="F111">
        <f t="shared" si="10"/>
        <v>136.827</v>
      </c>
      <c r="G111">
        <v>58189</v>
      </c>
      <c r="H111">
        <f t="shared" si="11"/>
        <v>58.189</v>
      </c>
      <c r="L111">
        <v>148495</v>
      </c>
      <c r="M111">
        <f>L111/1000</f>
        <v>148.495</v>
      </c>
      <c r="N111">
        <v>62249</v>
      </c>
      <c r="O111">
        <f>N111/1000</f>
        <v>62.249000000000002</v>
      </c>
    </row>
    <row r="112" spans="1:15">
      <c r="A112" t="s">
        <v>8</v>
      </c>
      <c r="B112">
        <v>1965</v>
      </c>
      <c r="C112">
        <v>8</v>
      </c>
      <c r="D112" t="s">
        <v>17</v>
      </c>
      <c r="E112">
        <v>136864</v>
      </c>
      <c r="F112">
        <f t="shared" si="10"/>
        <v>136.864</v>
      </c>
      <c r="G112">
        <v>59483</v>
      </c>
      <c r="H112">
        <f t="shared" si="11"/>
        <v>59.482999999999997</v>
      </c>
      <c r="L112">
        <v>150567</v>
      </c>
      <c r="M112">
        <f>L112/1000</f>
        <v>150.56700000000001</v>
      </c>
      <c r="N112">
        <v>64042</v>
      </c>
      <c r="O112">
        <f>N112/1000</f>
        <v>64.042000000000002</v>
      </c>
    </row>
    <row r="113" spans="1:15">
      <c r="A113" t="s">
        <v>8</v>
      </c>
      <c r="B113">
        <v>1965</v>
      </c>
      <c r="C113">
        <v>8</v>
      </c>
      <c r="D113" t="s">
        <v>18</v>
      </c>
      <c r="E113">
        <v>148622</v>
      </c>
      <c r="F113">
        <f t="shared" si="10"/>
        <v>148.62200000000001</v>
      </c>
      <c r="G113">
        <v>65630</v>
      </c>
      <c r="H113">
        <f t="shared" si="11"/>
        <v>65.63</v>
      </c>
    </row>
    <row r="114" spans="1:15">
      <c r="A114" t="s">
        <v>8</v>
      </c>
      <c r="B114">
        <v>1965</v>
      </c>
      <c r="C114">
        <v>8</v>
      </c>
      <c r="D114" t="s">
        <v>18</v>
      </c>
      <c r="E114">
        <v>148793</v>
      </c>
      <c r="F114">
        <f t="shared" si="10"/>
        <v>148.79300000000001</v>
      </c>
      <c r="G114">
        <v>68438</v>
      </c>
      <c r="H114">
        <f t="shared" si="11"/>
        <v>68.438000000000002</v>
      </c>
    </row>
    <row r="115" spans="1:15">
      <c r="A115" t="s">
        <v>8</v>
      </c>
      <c r="B115">
        <v>1965</v>
      </c>
      <c r="C115">
        <v>8</v>
      </c>
      <c r="D115" t="s">
        <v>18</v>
      </c>
      <c r="E115">
        <v>143747</v>
      </c>
      <c r="F115">
        <f t="shared" si="10"/>
        <v>143.74700000000001</v>
      </c>
      <c r="G115">
        <v>62936</v>
      </c>
      <c r="H115">
        <f t="shared" si="11"/>
        <v>62.936</v>
      </c>
    </row>
    <row r="116" spans="1:15">
      <c r="A116" t="s">
        <v>8</v>
      </c>
      <c r="B116">
        <v>1965</v>
      </c>
      <c r="C116">
        <v>8</v>
      </c>
      <c r="D116" t="s">
        <v>19</v>
      </c>
      <c r="E116">
        <v>142210</v>
      </c>
      <c r="F116">
        <f t="shared" si="10"/>
        <v>142.21</v>
      </c>
      <c r="G116">
        <v>61742</v>
      </c>
      <c r="H116">
        <f t="shared" si="11"/>
        <v>61.741999999999997</v>
      </c>
      <c r="L116">
        <v>166760</v>
      </c>
      <c r="M116">
        <f>L116/1000</f>
        <v>166.76</v>
      </c>
      <c r="N116">
        <v>72123</v>
      </c>
      <c r="O116">
        <f>N116/1000</f>
        <v>72.123000000000005</v>
      </c>
    </row>
    <row r="117" spans="1:15">
      <c r="A117" t="s">
        <v>8</v>
      </c>
      <c r="B117">
        <v>1965</v>
      </c>
      <c r="C117">
        <v>8</v>
      </c>
      <c r="D117" t="s">
        <v>19</v>
      </c>
      <c r="E117">
        <v>140006</v>
      </c>
      <c r="F117">
        <f t="shared" si="10"/>
        <v>140.006</v>
      </c>
      <c r="G117">
        <v>59574</v>
      </c>
      <c r="H117">
        <f t="shared" si="11"/>
        <v>59.573999999999998</v>
      </c>
      <c r="L117">
        <v>167087</v>
      </c>
      <c r="M117">
        <f>L117/1000</f>
        <v>167.08699999999999</v>
      </c>
      <c r="N117">
        <v>72089</v>
      </c>
      <c r="O117">
        <f>N117/1000</f>
        <v>72.088999999999999</v>
      </c>
    </row>
    <row r="118" spans="1:15">
      <c r="A118" t="s">
        <v>8</v>
      </c>
      <c r="B118">
        <v>1965</v>
      </c>
      <c r="C118">
        <v>8</v>
      </c>
      <c r="D118" t="s">
        <v>19</v>
      </c>
      <c r="E118">
        <v>138941</v>
      </c>
      <c r="F118">
        <f t="shared" si="10"/>
        <v>138.941</v>
      </c>
      <c r="G118">
        <v>59182</v>
      </c>
      <c r="H118">
        <f t="shared" si="11"/>
        <v>59.182000000000002</v>
      </c>
      <c r="L118">
        <v>168431</v>
      </c>
      <c r="M118">
        <f>L118/1000</f>
        <v>168.43100000000001</v>
      </c>
      <c r="N118">
        <v>73590</v>
      </c>
      <c r="O118">
        <f>N118/1000</f>
        <v>73.59</v>
      </c>
    </row>
    <row r="119" spans="1:15">
      <c r="A119" t="s">
        <v>8</v>
      </c>
      <c r="B119">
        <v>1965</v>
      </c>
      <c r="C119">
        <v>8</v>
      </c>
      <c r="D119" t="s">
        <v>20</v>
      </c>
      <c r="E119">
        <v>138131</v>
      </c>
      <c r="F119">
        <f t="shared" si="10"/>
        <v>138.131</v>
      </c>
      <c r="G119">
        <v>59636</v>
      </c>
      <c r="H119">
        <f t="shared" si="11"/>
        <v>59.636000000000003</v>
      </c>
      <c r="L119">
        <v>155430</v>
      </c>
      <c r="M119">
        <f>L119/1000</f>
        <v>155.43</v>
      </c>
      <c r="N119">
        <v>70838</v>
      </c>
      <c r="O119">
        <f>N119/1000</f>
        <v>70.837999999999994</v>
      </c>
    </row>
    <row r="120" spans="1:15">
      <c r="A120" t="s">
        <v>8</v>
      </c>
      <c r="B120">
        <v>1965</v>
      </c>
      <c r="C120">
        <v>8</v>
      </c>
      <c r="D120" t="s">
        <v>20</v>
      </c>
      <c r="E120">
        <v>138155</v>
      </c>
      <c r="F120">
        <f t="shared" si="10"/>
        <v>138.155</v>
      </c>
      <c r="G120">
        <v>58413</v>
      </c>
      <c r="H120">
        <f t="shared" si="11"/>
        <v>58.412999999999997</v>
      </c>
      <c r="L120">
        <v>149834</v>
      </c>
      <c r="M120">
        <f>L120/1000</f>
        <v>149.834</v>
      </c>
      <c r="N120">
        <v>64742</v>
      </c>
      <c r="O120">
        <f>N120/1000</f>
        <v>64.742000000000004</v>
      </c>
    </row>
    <row r="121" spans="1:15">
      <c r="A121" t="s">
        <v>8</v>
      </c>
      <c r="B121">
        <v>1965</v>
      </c>
      <c r="C121">
        <v>8</v>
      </c>
      <c r="D121" t="s">
        <v>20</v>
      </c>
      <c r="E121">
        <v>137961</v>
      </c>
      <c r="F121">
        <f t="shared" si="10"/>
        <v>137.96100000000001</v>
      </c>
      <c r="G121">
        <v>60565</v>
      </c>
      <c r="H121">
        <f t="shared" si="11"/>
        <v>60.564999999999998</v>
      </c>
      <c r="L121">
        <v>157782</v>
      </c>
      <c r="M121">
        <f>L121/1000</f>
        <v>157.78200000000001</v>
      </c>
      <c r="N121">
        <v>70613</v>
      </c>
      <c r="O121">
        <f>N121/1000</f>
        <v>70.613</v>
      </c>
    </row>
    <row r="122" spans="1:15">
      <c r="A122" t="s">
        <v>8</v>
      </c>
      <c r="B122">
        <v>3908.4</v>
      </c>
      <c r="C122">
        <v>16</v>
      </c>
      <c r="D122" t="s">
        <v>16</v>
      </c>
      <c r="E122">
        <v>181413</v>
      </c>
      <c r="F122">
        <f t="shared" si="10"/>
        <v>181.41300000000001</v>
      </c>
      <c r="G122">
        <v>119233</v>
      </c>
      <c r="H122">
        <f t="shared" si="11"/>
        <v>119.233</v>
      </c>
    </row>
    <row r="123" spans="1:15">
      <c r="A123" t="s">
        <v>8</v>
      </c>
      <c r="B123">
        <v>3908.4</v>
      </c>
      <c r="C123">
        <v>16</v>
      </c>
      <c r="D123" t="s">
        <v>16</v>
      </c>
      <c r="E123">
        <v>174015</v>
      </c>
      <c r="F123">
        <f t="shared" si="10"/>
        <v>174.01499999999999</v>
      </c>
      <c r="G123">
        <v>112357</v>
      </c>
      <c r="H123">
        <f t="shared" si="11"/>
        <v>112.357</v>
      </c>
    </row>
    <row r="124" spans="1:15">
      <c r="A124" t="s">
        <v>8</v>
      </c>
      <c r="B124">
        <v>3908.4</v>
      </c>
      <c r="C124">
        <v>16</v>
      </c>
      <c r="D124" t="s">
        <v>16</v>
      </c>
      <c r="E124">
        <v>172245</v>
      </c>
      <c r="F124">
        <f t="shared" si="10"/>
        <v>172.245</v>
      </c>
      <c r="G124">
        <v>111346</v>
      </c>
      <c r="H124">
        <f t="shared" si="11"/>
        <v>111.346</v>
      </c>
    </row>
    <row r="125" spans="1:15">
      <c r="A125" t="s">
        <v>8</v>
      </c>
      <c r="B125">
        <v>3908.4</v>
      </c>
      <c r="C125">
        <v>16</v>
      </c>
      <c r="D125" t="s">
        <v>17</v>
      </c>
      <c r="E125">
        <v>240376</v>
      </c>
      <c r="F125">
        <f t="shared" si="10"/>
        <v>240.376</v>
      </c>
      <c r="G125">
        <v>96428</v>
      </c>
      <c r="H125">
        <f t="shared" si="11"/>
        <v>96.427999999999997</v>
      </c>
      <c r="L125">
        <v>236302</v>
      </c>
      <c r="M125">
        <f>L125/1000</f>
        <v>236.30199999999999</v>
      </c>
      <c r="N125">
        <v>70591</v>
      </c>
      <c r="O125">
        <f>N125/1000</f>
        <v>70.590999999999994</v>
      </c>
    </row>
    <row r="126" spans="1:15">
      <c r="A126" t="s">
        <v>8</v>
      </c>
      <c r="B126">
        <v>3908.4</v>
      </c>
      <c r="C126">
        <v>16</v>
      </c>
      <c r="D126" t="s">
        <v>17</v>
      </c>
      <c r="E126">
        <v>250069</v>
      </c>
      <c r="F126">
        <f t="shared" si="10"/>
        <v>250.06899999999999</v>
      </c>
      <c r="G126">
        <v>103887</v>
      </c>
      <c r="H126">
        <f t="shared" si="11"/>
        <v>103.887</v>
      </c>
      <c r="L126">
        <v>231600</v>
      </c>
      <c r="M126">
        <f>L126/1000</f>
        <v>231.6</v>
      </c>
      <c r="N126">
        <v>67093</v>
      </c>
      <c r="O126">
        <f>N126/1000</f>
        <v>67.093000000000004</v>
      </c>
    </row>
    <row r="127" spans="1:15">
      <c r="A127" t="s">
        <v>8</v>
      </c>
      <c r="B127">
        <v>3908.4</v>
      </c>
      <c r="C127">
        <v>16</v>
      </c>
      <c r="D127" t="s">
        <v>17</v>
      </c>
      <c r="E127">
        <v>242639</v>
      </c>
      <c r="F127">
        <f t="shared" si="10"/>
        <v>242.63900000000001</v>
      </c>
      <c r="G127">
        <v>103258</v>
      </c>
      <c r="H127">
        <f t="shared" si="11"/>
        <v>103.258</v>
      </c>
      <c r="L127">
        <v>236699</v>
      </c>
      <c r="M127">
        <f>L127/1000</f>
        <v>236.69900000000001</v>
      </c>
      <c r="N127">
        <v>74393</v>
      </c>
      <c r="O127">
        <f>N127/1000</f>
        <v>74.393000000000001</v>
      </c>
    </row>
    <row r="128" spans="1:15">
      <c r="A128" t="s">
        <v>8</v>
      </c>
      <c r="B128">
        <v>3908.4</v>
      </c>
      <c r="C128">
        <v>16</v>
      </c>
      <c r="D128" t="s">
        <v>18</v>
      </c>
      <c r="E128">
        <v>277522</v>
      </c>
      <c r="F128">
        <f t="shared" si="10"/>
        <v>277.52199999999999</v>
      </c>
      <c r="G128">
        <v>126365</v>
      </c>
      <c r="H128">
        <f t="shared" si="11"/>
        <v>126.36499999999999</v>
      </c>
    </row>
    <row r="129" spans="1:15">
      <c r="A129" t="s">
        <v>8</v>
      </c>
      <c r="B129">
        <v>3908.4</v>
      </c>
      <c r="C129">
        <v>16</v>
      </c>
      <c r="D129" t="s">
        <v>18</v>
      </c>
      <c r="E129">
        <v>293897</v>
      </c>
      <c r="F129">
        <f t="shared" si="10"/>
        <v>293.89699999999999</v>
      </c>
      <c r="G129">
        <v>122392</v>
      </c>
      <c r="H129">
        <f t="shared" si="11"/>
        <v>122.392</v>
      </c>
    </row>
    <row r="130" spans="1:15">
      <c r="A130" t="s">
        <v>8</v>
      </c>
      <c r="B130">
        <v>3908.4</v>
      </c>
      <c r="C130">
        <v>16</v>
      </c>
      <c r="D130" t="s">
        <v>18</v>
      </c>
      <c r="E130">
        <v>271696</v>
      </c>
      <c r="F130">
        <f t="shared" si="10"/>
        <v>271.69600000000003</v>
      </c>
      <c r="G130">
        <v>112265</v>
      </c>
      <c r="H130">
        <f t="shared" si="11"/>
        <v>112.265</v>
      </c>
    </row>
    <row r="131" spans="1:15">
      <c r="A131" t="s">
        <v>8</v>
      </c>
      <c r="B131">
        <v>3908.4</v>
      </c>
      <c r="C131">
        <v>16</v>
      </c>
      <c r="D131" t="s">
        <v>19</v>
      </c>
      <c r="E131">
        <v>269017</v>
      </c>
      <c r="F131">
        <f t="shared" ref="F131:F136" si="21">E131/1000</f>
        <v>269.017</v>
      </c>
      <c r="G131">
        <v>111252</v>
      </c>
      <c r="H131">
        <f t="shared" si="11"/>
        <v>111.252</v>
      </c>
      <c r="L131">
        <v>275458</v>
      </c>
      <c r="M131">
        <f>L131/1000</f>
        <v>275.45800000000003</v>
      </c>
      <c r="N131">
        <v>94263</v>
      </c>
      <c r="O131">
        <f>N131/1000</f>
        <v>94.263000000000005</v>
      </c>
    </row>
    <row r="132" spans="1:15">
      <c r="A132" t="s">
        <v>8</v>
      </c>
      <c r="B132">
        <v>3908.4</v>
      </c>
      <c r="C132">
        <v>16</v>
      </c>
      <c r="D132" t="s">
        <v>19</v>
      </c>
      <c r="E132">
        <v>279716</v>
      </c>
      <c r="F132">
        <f t="shared" si="21"/>
        <v>279.71600000000001</v>
      </c>
      <c r="G132">
        <v>111629</v>
      </c>
      <c r="H132">
        <f t="shared" si="11"/>
        <v>111.629</v>
      </c>
      <c r="L132">
        <v>259796</v>
      </c>
      <c r="M132">
        <f>L132/1000</f>
        <v>259.79599999999999</v>
      </c>
      <c r="N132">
        <v>88043</v>
      </c>
      <c r="O132">
        <f>N132/1000</f>
        <v>88.043000000000006</v>
      </c>
    </row>
    <row r="133" spans="1:15">
      <c r="A133" t="s">
        <v>8</v>
      </c>
      <c r="B133">
        <v>3908.4</v>
      </c>
      <c r="C133">
        <v>16</v>
      </c>
      <c r="D133" t="s">
        <v>19</v>
      </c>
      <c r="E133">
        <v>261381</v>
      </c>
      <c r="F133">
        <f t="shared" si="21"/>
        <v>261.38099999999997</v>
      </c>
      <c r="G133">
        <v>114747</v>
      </c>
      <c r="H133">
        <f t="shared" si="11"/>
        <v>114.747</v>
      </c>
      <c r="L133">
        <v>263119</v>
      </c>
      <c r="M133">
        <f>L133/1000</f>
        <v>263.11900000000003</v>
      </c>
      <c r="N133">
        <v>89071</v>
      </c>
      <c r="O133">
        <f>N133/1000</f>
        <v>89.070999999999998</v>
      </c>
    </row>
    <row r="134" spans="1:15">
      <c r="A134" t="s">
        <v>8</v>
      </c>
      <c r="B134">
        <v>3908.4</v>
      </c>
      <c r="C134">
        <v>16</v>
      </c>
      <c r="D134" t="s">
        <v>20</v>
      </c>
      <c r="E134">
        <v>257707</v>
      </c>
      <c r="F134">
        <f t="shared" si="21"/>
        <v>257.70699999999999</v>
      </c>
      <c r="G134">
        <v>108272</v>
      </c>
      <c r="H134">
        <f t="shared" si="11"/>
        <v>108.27200000000001</v>
      </c>
      <c r="L134">
        <v>237388</v>
      </c>
      <c r="M134">
        <f>L134/1000</f>
        <v>237.38800000000001</v>
      </c>
      <c r="N134">
        <v>78774</v>
      </c>
      <c r="O134">
        <f>N134/1000</f>
        <v>78.774000000000001</v>
      </c>
    </row>
    <row r="135" spans="1:15">
      <c r="A135" t="s">
        <v>8</v>
      </c>
      <c r="B135">
        <v>3908.4</v>
      </c>
      <c r="C135">
        <v>16</v>
      </c>
      <c r="D135" t="s">
        <v>20</v>
      </c>
      <c r="E135">
        <v>265058</v>
      </c>
      <c r="F135">
        <f t="shared" si="21"/>
        <v>265.05799999999999</v>
      </c>
      <c r="G135">
        <v>111747</v>
      </c>
      <c r="H135">
        <f t="shared" si="11"/>
        <v>111.747</v>
      </c>
      <c r="L135">
        <v>241617</v>
      </c>
      <c r="M135">
        <f>L135/1000</f>
        <v>241.61699999999999</v>
      </c>
      <c r="N135">
        <v>81693</v>
      </c>
      <c r="O135">
        <f>N135/1000</f>
        <v>81.692999999999998</v>
      </c>
    </row>
    <row r="136" spans="1:15">
      <c r="A136" t="s">
        <v>8</v>
      </c>
      <c r="B136">
        <v>3908.4</v>
      </c>
      <c r="C136">
        <v>16</v>
      </c>
      <c r="D136" t="s">
        <v>20</v>
      </c>
      <c r="E136">
        <v>261485</v>
      </c>
      <c r="F136">
        <f t="shared" si="21"/>
        <v>261.48500000000001</v>
      </c>
      <c r="G136">
        <v>108986</v>
      </c>
      <c r="H136">
        <f t="shared" si="11"/>
        <v>108.986</v>
      </c>
      <c r="L136">
        <v>232137</v>
      </c>
      <c r="M136">
        <f>L136/1000</f>
        <v>232.137</v>
      </c>
      <c r="N136">
        <v>74215</v>
      </c>
      <c r="O136">
        <f>N136/1000</f>
        <v>74.215000000000003</v>
      </c>
    </row>
    <row r="137" spans="1:15">
      <c r="A137" t="s">
        <v>8</v>
      </c>
      <c r="B137">
        <v>7688</v>
      </c>
      <c r="C137">
        <v>32</v>
      </c>
      <c r="D137" t="s">
        <v>16</v>
      </c>
      <c r="E137">
        <v>322447</v>
      </c>
      <c r="F137">
        <f t="shared" ref="F137:F180" si="22">E137/1000</f>
        <v>322.447</v>
      </c>
      <c r="G137">
        <v>210747</v>
      </c>
      <c r="H137">
        <f t="shared" ref="H137:H181" si="23">G137/1000</f>
        <v>210.74700000000001</v>
      </c>
    </row>
    <row r="138" spans="1:15">
      <c r="A138" t="s">
        <v>8</v>
      </c>
      <c r="B138">
        <v>7688</v>
      </c>
      <c r="C138">
        <v>32</v>
      </c>
      <c r="D138" t="s">
        <v>16</v>
      </c>
      <c r="E138">
        <v>323316</v>
      </c>
      <c r="F138">
        <f t="shared" si="22"/>
        <v>323.31599999999997</v>
      </c>
      <c r="G138">
        <v>212516</v>
      </c>
      <c r="H138">
        <f t="shared" si="23"/>
        <v>212.51599999999999</v>
      </c>
    </row>
    <row r="139" spans="1:15">
      <c r="A139" t="s">
        <v>8</v>
      </c>
      <c r="B139">
        <v>7688</v>
      </c>
      <c r="C139">
        <v>32</v>
      </c>
      <c r="D139" t="s">
        <v>16</v>
      </c>
      <c r="E139">
        <v>321603</v>
      </c>
      <c r="F139">
        <f t="shared" si="22"/>
        <v>321.60300000000001</v>
      </c>
      <c r="G139">
        <v>206667</v>
      </c>
      <c r="H139">
        <f t="shared" si="23"/>
        <v>206.667</v>
      </c>
    </row>
    <row r="140" spans="1:15">
      <c r="A140" t="s">
        <v>8</v>
      </c>
      <c r="B140">
        <v>7688</v>
      </c>
      <c r="C140">
        <v>32</v>
      </c>
      <c r="D140" t="s">
        <v>17</v>
      </c>
      <c r="E140">
        <v>456183</v>
      </c>
      <c r="F140">
        <f t="shared" si="22"/>
        <v>456.18299999999999</v>
      </c>
      <c r="G140">
        <v>186369</v>
      </c>
      <c r="H140">
        <f t="shared" si="23"/>
        <v>186.369</v>
      </c>
      <c r="L140">
        <v>460309</v>
      </c>
      <c r="M140">
        <f>L140/1000</f>
        <v>460.30900000000003</v>
      </c>
      <c r="N140">
        <v>137918</v>
      </c>
      <c r="O140">
        <f>N140/1000</f>
        <v>137.91800000000001</v>
      </c>
    </row>
    <row r="141" spans="1:15">
      <c r="A141" t="s">
        <v>8</v>
      </c>
      <c r="B141">
        <v>7688</v>
      </c>
      <c r="C141">
        <v>32</v>
      </c>
      <c r="D141" t="s">
        <v>17</v>
      </c>
      <c r="E141">
        <v>443360</v>
      </c>
      <c r="F141">
        <f t="shared" si="22"/>
        <v>443.36</v>
      </c>
      <c r="G141">
        <v>181926</v>
      </c>
      <c r="H141">
        <f t="shared" si="23"/>
        <v>181.92599999999999</v>
      </c>
      <c r="L141">
        <v>456178</v>
      </c>
      <c r="M141">
        <f>L141/1000</f>
        <v>456.178</v>
      </c>
      <c r="N141">
        <v>136887</v>
      </c>
      <c r="O141">
        <f>N141/1000</f>
        <v>136.887</v>
      </c>
    </row>
    <row r="142" spans="1:15">
      <c r="A142" t="s">
        <v>8</v>
      </c>
      <c r="B142">
        <v>7688</v>
      </c>
      <c r="C142">
        <v>32</v>
      </c>
      <c r="D142" t="s">
        <v>17</v>
      </c>
      <c r="E142">
        <v>451392</v>
      </c>
      <c r="F142">
        <f t="shared" si="22"/>
        <v>451.392</v>
      </c>
      <c r="G142">
        <v>186223</v>
      </c>
      <c r="H142">
        <f t="shared" si="23"/>
        <v>186.22300000000001</v>
      </c>
      <c r="L142">
        <v>453861</v>
      </c>
      <c r="M142">
        <f>L142/1000</f>
        <v>453.86099999999999</v>
      </c>
      <c r="N142">
        <v>131145</v>
      </c>
      <c r="O142">
        <f>N142/1000</f>
        <v>131.14500000000001</v>
      </c>
    </row>
    <row r="143" spans="1:15">
      <c r="A143" t="s">
        <v>8</v>
      </c>
      <c r="B143">
        <v>7688</v>
      </c>
      <c r="C143">
        <v>32</v>
      </c>
      <c r="D143" t="s">
        <v>18</v>
      </c>
      <c r="E143">
        <v>665940</v>
      </c>
      <c r="F143">
        <f t="shared" si="22"/>
        <v>665.94</v>
      </c>
      <c r="G143">
        <v>249688</v>
      </c>
      <c r="H143">
        <f t="shared" si="23"/>
        <v>249.68799999999999</v>
      </c>
    </row>
    <row r="144" spans="1:15">
      <c r="A144" t="s">
        <v>8</v>
      </c>
      <c r="B144">
        <v>7688</v>
      </c>
      <c r="C144">
        <v>32</v>
      </c>
      <c r="D144" t="s">
        <v>18</v>
      </c>
      <c r="E144">
        <v>584774</v>
      </c>
      <c r="F144">
        <f t="shared" si="22"/>
        <v>584.774</v>
      </c>
      <c r="G144">
        <v>251365</v>
      </c>
      <c r="H144">
        <f t="shared" si="23"/>
        <v>251.36500000000001</v>
      </c>
    </row>
    <row r="145" spans="1:15">
      <c r="A145" t="s">
        <v>8</v>
      </c>
      <c r="B145">
        <v>7688</v>
      </c>
      <c r="C145">
        <v>32</v>
      </c>
      <c r="D145" t="s">
        <v>18</v>
      </c>
      <c r="E145">
        <v>593486</v>
      </c>
      <c r="F145">
        <f t="shared" si="22"/>
        <v>593.48599999999999</v>
      </c>
      <c r="G145">
        <v>245645</v>
      </c>
      <c r="H145">
        <f t="shared" si="23"/>
        <v>245.64500000000001</v>
      </c>
    </row>
    <row r="146" spans="1:15">
      <c r="A146" t="s">
        <v>8</v>
      </c>
      <c r="B146">
        <v>7688</v>
      </c>
      <c r="C146">
        <v>32</v>
      </c>
      <c r="D146" t="s">
        <v>19</v>
      </c>
      <c r="E146">
        <v>530701</v>
      </c>
      <c r="F146">
        <f t="shared" si="22"/>
        <v>530.70100000000002</v>
      </c>
      <c r="G146">
        <v>222268</v>
      </c>
      <c r="H146">
        <f t="shared" si="23"/>
        <v>222.268</v>
      </c>
      <c r="L146">
        <v>517847</v>
      </c>
      <c r="M146">
        <f>L146/1000</f>
        <v>517.84699999999998</v>
      </c>
      <c r="N146">
        <v>190466</v>
      </c>
      <c r="O146">
        <f>N146/1000</f>
        <v>190.46600000000001</v>
      </c>
    </row>
    <row r="147" spans="1:15">
      <c r="A147" t="s">
        <v>8</v>
      </c>
      <c r="B147">
        <v>7688</v>
      </c>
      <c r="C147">
        <v>32</v>
      </c>
      <c r="D147" t="s">
        <v>19</v>
      </c>
      <c r="E147">
        <v>527463</v>
      </c>
      <c r="F147">
        <f t="shared" si="22"/>
        <v>527.46299999999997</v>
      </c>
      <c r="G147">
        <v>212822</v>
      </c>
      <c r="H147">
        <f t="shared" si="23"/>
        <v>212.822</v>
      </c>
      <c r="L147">
        <v>521108</v>
      </c>
      <c r="M147">
        <f>L147/1000</f>
        <v>521.10799999999995</v>
      </c>
      <c r="N147">
        <v>191589</v>
      </c>
      <c r="O147">
        <f>N147/1000</f>
        <v>191.589</v>
      </c>
    </row>
    <row r="148" spans="1:15">
      <c r="A148" t="s">
        <v>8</v>
      </c>
      <c r="B148">
        <v>7688</v>
      </c>
      <c r="C148">
        <v>32</v>
      </c>
      <c r="D148" t="s">
        <v>19</v>
      </c>
      <c r="E148">
        <v>529218</v>
      </c>
      <c r="F148">
        <f t="shared" si="22"/>
        <v>529.21799999999996</v>
      </c>
      <c r="G148">
        <v>226867</v>
      </c>
      <c r="H148">
        <f t="shared" si="23"/>
        <v>226.86699999999999</v>
      </c>
      <c r="L148">
        <v>558802</v>
      </c>
      <c r="M148">
        <f>L148/1000</f>
        <v>558.80200000000002</v>
      </c>
      <c r="N148">
        <v>210779</v>
      </c>
      <c r="O148">
        <f>N148/1000</f>
        <v>210.779</v>
      </c>
    </row>
    <row r="149" spans="1:15">
      <c r="A149" t="s">
        <v>8</v>
      </c>
      <c r="B149">
        <v>7688</v>
      </c>
      <c r="C149">
        <v>32</v>
      </c>
      <c r="D149" t="s">
        <v>20</v>
      </c>
      <c r="E149">
        <v>519968</v>
      </c>
      <c r="F149">
        <f t="shared" si="22"/>
        <v>519.96799999999996</v>
      </c>
      <c r="G149">
        <v>224847</v>
      </c>
      <c r="H149">
        <f t="shared" si="23"/>
        <v>224.84700000000001</v>
      </c>
      <c r="L149">
        <v>438848</v>
      </c>
      <c r="M149">
        <f>L149/1000</f>
        <v>438.84800000000001</v>
      </c>
      <c r="N149">
        <v>134766</v>
      </c>
      <c r="O149">
        <f>N149/1000</f>
        <v>134.76599999999999</v>
      </c>
    </row>
    <row r="150" spans="1:15">
      <c r="A150" t="s">
        <v>8</v>
      </c>
      <c r="B150">
        <v>7688</v>
      </c>
      <c r="C150">
        <v>32</v>
      </c>
      <c r="D150" t="s">
        <v>20</v>
      </c>
      <c r="E150">
        <v>544692</v>
      </c>
      <c r="F150">
        <f t="shared" si="22"/>
        <v>544.69200000000001</v>
      </c>
      <c r="G150">
        <v>236473</v>
      </c>
      <c r="H150">
        <f t="shared" si="23"/>
        <v>236.47300000000001</v>
      </c>
      <c r="L150">
        <v>455355</v>
      </c>
      <c r="M150">
        <f>L150/1000</f>
        <v>455.35500000000002</v>
      </c>
      <c r="N150">
        <v>142155</v>
      </c>
      <c r="O150">
        <f>N150/1000</f>
        <v>142.155</v>
      </c>
    </row>
    <row r="151" spans="1:15">
      <c r="A151" t="s">
        <v>8</v>
      </c>
      <c r="B151">
        <v>7688</v>
      </c>
      <c r="C151">
        <v>32</v>
      </c>
      <c r="D151" t="s">
        <v>20</v>
      </c>
      <c r="E151">
        <v>530978</v>
      </c>
      <c r="F151">
        <f t="shared" si="22"/>
        <v>530.97799999999995</v>
      </c>
      <c r="G151">
        <v>225304</v>
      </c>
      <c r="H151">
        <f t="shared" si="23"/>
        <v>225.304</v>
      </c>
      <c r="L151">
        <v>454454</v>
      </c>
      <c r="M151">
        <f>L151/1000</f>
        <v>454.45400000000001</v>
      </c>
      <c r="N151">
        <v>153353</v>
      </c>
      <c r="O151">
        <f>N151/1000</f>
        <v>153.35300000000001</v>
      </c>
    </row>
    <row r="152" spans="1:15">
      <c r="A152" t="s">
        <v>8</v>
      </c>
      <c r="B152">
        <v>14977.8</v>
      </c>
      <c r="C152">
        <v>64</v>
      </c>
      <c r="D152" t="s">
        <v>16</v>
      </c>
      <c r="E152">
        <v>810665</v>
      </c>
      <c r="F152">
        <f t="shared" si="22"/>
        <v>810.66499999999996</v>
      </c>
      <c r="G152">
        <v>596235</v>
      </c>
      <c r="H152">
        <f t="shared" si="23"/>
        <v>596.23500000000001</v>
      </c>
    </row>
    <row r="153" spans="1:15">
      <c r="A153" t="s">
        <v>8</v>
      </c>
      <c r="B153">
        <v>14977.8</v>
      </c>
      <c r="C153">
        <v>64</v>
      </c>
      <c r="D153" t="s">
        <v>16</v>
      </c>
      <c r="E153">
        <v>808974</v>
      </c>
      <c r="F153">
        <f t="shared" si="22"/>
        <v>808.97400000000005</v>
      </c>
      <c r="G153">
        <v>587967</v>
      </c>
      <c r="H153">
        <f t="shared" si="23"/>
        <v>587.96699999999998</v>
      </c>
    </row>
    <row r="154" spans="1:15">
      <c r="A154" t="s">
        <v>8</v>
      </c>
      <c r="B154">
        <v>14977.8</v>
      </c>
      <c r="C154">
        <v>64</v>
      </c>
      <c r="D154" t="s">
        <v>16</v>
      </c>
      <c r="E154">
        <v>788213</v>
      </c>
      <c r="F154">
        <f t="shared" si="22"/>
        <v>788.21299999999997</v>
      </c>
      <c r="G154">
        <v>575545</v>
      </c>
      <c r="H154">
        <f t="shared" si="23"/>
        <v>575.54499999999996</v>
      </c>
    </row>
    <row r="155" spans="1:15">
      <c r="A155" t="s">
        <v>8</v>
      </c>
      <c r="B155">
        <v>14977.8</v>
      </c>
      <c r="C155">
        <v>64</v>
      </c>
      <c r="D155" t="s">
        <v>17</v>
      </c>
      <c r="E155">
        <v>1002885</v>
      </c>
      <c r="F155">
        <f t="shared" si="22"/>
        <v>1002.885</v>
      </c>
      <c r="G155">
        <v>469420</v>
      </c>
      <c r="H155">
        <f t="shared" si="23"/>
        <v>469.42</v>
      </c>
      <c r="L155">
        <v>1289818</v>
      </c>
      <c r="M155">
        <f>L155/1000</f>
        <v>1289.818</v>
      </c>
      <c r="N155">
        <v>482571</v>
      </c>
      <c r="O155">
        <f>N155/1000</f>
        <v>482.57100000000003</v>
      </c>
    </row>
    <row r="156" spans="1:15">
      <c r="A156" t="s">
        <v>8</v>
      </c>
      <c r="B156">
        <v>14977.8</v>
      </c>
      <c r="C156">
        <v>64</v>
      </c>
      <c r="D156" t="s">
        <v>17</v>
      </c>
      <c r="E156">
        <v>1053701</v>
      </c>
      <c r="F156">
        <f t="shared" si="22"/>
        <v>1053.701</v>
      </c>
      <c r="G156">
        <v>513418</v>
      </c>
      <c r="H156">
        <f t="shared" si="23"/>
        <v>513.41800000000001</v>
      </c>
      <c r="L156">
        <v>1289703</v>
      </c>
      <c r="M156">
        <f>L156/1000</f>
        <v>1289.703</v>
      </c>
      <c r="N156">
        <v>487497</v>
      </c>
      <c r="O156">
        <f>N156/1000</f>
        <v>487.49700000000001</v>
      </c>
    </row>
    <row r="157" spans="1:15">
      <c r="A157" t="s">
        <v>8</v>
      </c>
      <c r="B157">
        <v>14977.8</v>
      </c>
      <c r="C157">
        <v>64</v>
      </c>
      <c r="D157" t="s">
        <v>17</v>
      </c>
      <c r="E157">
        <v>970769</v>
      </c>
      <c r="F157">
        <f t="shared" si="22"/>
        <v>970.76900000000001</v>
      </c>
      <c r="G157">
        <v>459979</v>
      </c>
      <c r="H157">
        <f t="shared" si="23"/>
        <v>459.97899999999998</v>
      </c>
      <c r="L157">
        <v>1285526</v>
      </c>
      <c r="M157">
        <f>L157/1000</f>
        <v>1285.5260000000001</v>
      </c>
      <c r="N157">
        <v>483734</v>
      </c>
      <c r="O157">
        <f>N157/1000</f>
        <v>483.73399999999998</v>
      </c>
    </row>
    <row r="158" spans="1:15">
      <c r="A158" t="s">
        <v>8</v>
      </c>
      <c r="B158">
        <v>14977.8</v>
      </c>
      <c r="C158">
        <v>64</v>
      </c>
      <c r="D158" t="s">
        <v>18</v>
      </c>
      <c r="E158">
        <v>1870433</v>
      </c>
      <c r="F158">
        <f t="shared" si="22"/>
        <v>1870.433</v>
      </c>
      <c r="G158">
        <v>919290</v>
      </c>
      <c r="H158">
        <f t="shared" si="23"/>
        <v>919.29</v>
      </c>
    </row>
    <row r="159" spans="1:15">
      <c r="A159" t="s">
        <v>8</v>
      </c>
      <c r="B159">
        <v>14977.8</v>
      </c>
      <c r="C159">
        <v>64</v>
      </c>
      <c r="D159" t="s">
        <v>18</v>
      </c>
      <c r="E159">
        <v>1799875</v>
      </c>
      <c r="F159">
        <f t="shared" si="22"/>
        <v>1799.875</v>
      </c>
      <c r="G159">
        <v>846812</v>
      </c>
      <c r="H159">
        <f t="shared" si="23"/>
        <v>846.81200000000001</v>
      </c>
    </row>
    <row r="160" spans="1:15">
      <c r="A160" t="s">
        <v>8</v>
      </c>
      <c r="B160">
        <v>14977.8</v>
      </c>
      <c r="C160">
        <v>64</v>
      </c>
      <c r="D160" t="s">
        <v>18</v>
      </c>
      <c r="E160">
        <v>1817066</v>
      </c>
      <c r="F160">
        <f t="shared" si="22"/>
        <v>1817.066</v>
      </c>
      <c r="G160">
        <v>878514</v>
      </c>
      <c r="H160">
        <f t="shared" si="23"/>
        <v>878.51400000000001</v>
      </c>
    </row>
    <row r="161" spans="1:15">
      <c r="A161" t="s">
        <v>8</v>
      </c>
      <c r="B161">
        <v>14977.8</v>
      </c>
      <c r="C161">
        <v>64</v>
      </c>
      <c r="D161" t="s">
        <v>19</v>
      </c>
      <c r="E161">
        <v>1220354</v>
      </c>
      <c r="F161">
        <f t="shared" si="22"/>
        <v>1220.354</v>
      </c>
      <c r="G161">
        <v>611348</v>
      </c>
      <c r="H161">
        <f t="shared" si="23"/>
        <v>611.34799999999996</v>
      </c>
      <c r="L161">
        <v>1233814</v>
      </c>
      <c r="M161">
        <f>L161/1000</f>
        <v>1233.8140000000001</v>
      </c>
      <c r="N161">
        <v>543998</v>
      </c>
      <c r="O161">
        <f>N161/1000</f>
        <v>543.99800000000005</v>
      </c>
    </row>
    <row r="162" spans="1:15">
      <c r="A162" t="s">
        <v>8</v>
      </c>
      <c r="B162">
        <v>14977.8</v>
      </c>
      <c r="C162">
        <v>64</v>
      </c>
      <c r="D162" t="s">
        <v>19</v>
      </c>
      <c r="E162">
        <v>1272128</v>
      </c>
      <c r="F162">
        <f t="shared" si="22"/>
        <v>1272.1279999999999</v>
      </c>
      <c r="G162">
        <v>645477</v>
      </c>
      <c r="H162">
        <f t="shared" si="23"/>
        <v>645.47699999999998</v>
      </c>
      <c r="L162">
        <v>1284162</v>
      </c>
      <c r="M162">
        <f>L162/1000</f>
        <v>1284.162</v>
      </c>
      <c r="N162">
        <v>595420</v>
      </c>
      <c r="O162">
        <f>N162/1000</f>
        <v>595.41999999999996</v>
      </c>
    </row>
    <row r="163" spans="1:15">
      <c r="A163" t="s">
        <v>8</v>
      </c>
      <c r="B163">
        <v>14977.8</v>
      </c>
      <c r="C163">
        <v>64</v>
      </c>
      <c r="D163" t="s">
        <v>19</v>
      </c>
      <c r="E163">
        <v>1297959</v>
      </c>
      <c r="F163">
        <f t="shared" si="22"/>
        <v>1297.9590000000001</v>
      </c>
      <c r="G163">
        <v>623162</v>
      </c>
      <c r="H163">
        <f t="shared" si="23"/>
        <v>623.16200000000003</v>
      </c>
      <c r="L163">
        <v>1244039</v>
      </c>
      <c r="M163">
        <f>L163/1000</f>
        <v>1244.039</v>
      </c>
      <c r="N163">
        <v>541484</v>
      </c>
      <c r="O163">
        <f>N163/1000</f>
        <v>541.48400000000004</v>
      </c>
    </row>
    <row r="164" spans="1:15">
      <c r="A164" t="s">
        <v>8</v>
      </c>
      <c r="B164">
        <v>14977.8</v>
      </c>
      <c r="C164">
        <v>64</v>
      </c>
      <c r="D164" t="s">
        <v>20</v>
      </c>
      <c r="E164">
        <v>1350433</v>
      </c>
      <c r="F164">
        <f t="shared" si="22"/>
        <v>1350.433</v>
      </c>
      <c r="G164">
        <v>634777</v>
      </c>
      <c r="H164">
        <f t="shared" si="23"/>
        <v>634.77700000000004</v>
      </c>
      <c r="L164">
        <v>1122339</v>
      </c>
      <c r="M164">
        <f>L164/1000</f>
        <v>1122.3389999999999</v>
      </c>
      <c r="N164">
        <v>471230</v>
      </c>
      <c r="O164">
        <f>N164/1000</f>
        <v>471.23</v>
      </c>
    </row>
    <row r="165" spans="1:15">
      <c r="A165" t="s">
        <v>8</v>
      </c>
      <c r="B165">
        <v>14977.8</v>
      </c>
      <c r="C165">
        <v>64</v>
      </c>
      <c r="D165" t="s">
        <v>20</v>
      </c>
      <c r="E165">
        <v>1357145</v>
      </c>
      <c r="F165">
        <f t="shared" si="22"/>
        <v>1357.145</v>
      </c>
      <c r="G165">
        <v>660968</v>
      </c>
      <c r="H165">
        <f t="shared" si="23"/>
        <v>660.96799999999996</v>
      </c>
      <c r="L165">
        <v>1145791</v>
      </c>
      <c r="M165">
        <f>L165/1000</f>
        <v>1145.7909999999999</v>
      </c>
      <c r="N165">
        <v>506523</v>
      </c>
      <c r="O165">
        <f>N165/1000</f>
        <v>506.52300000000002</v>
      </c>
    </row>
    <row r="166" spans="1:15">
      <c r="A166" t="s">
        <v>8</v>
      </c>
      <c r="B166">
        <v>14977.8</v>
      </c>
      <c r="C166">
        <v>64</v>
      </c>
      <c r="D166" t="s">
        <v>20</v>
      </c>
      <c r="E166">
        <v>1319499</v>
      </c>
      <c r="F166">
        <f t="shared" si="22"/>
        <v>1319.499</v>
      </c>
      <c r="G166">
        <v>625223</v>
      </c>
      <c r="H166">
        <f t="shared" si="23"/>
        <v>625.22299999999996</v>
      </c>
      <c r="L166">
        <v>1091736</v>
      </c>
      <c r="M166">
        <f>L166/1000</f>
        <v>1091.7360000000001</v>
      </c>
      <c r="N166">
        <v>445414</v>
      </c>
      <c r="O166">
        <f>N166/1000</f>
        <v>445.41399999999999</v>
      </c>
    </row>
    <row r="167" spans="1:15">
      <c r="A167" t="s">
        <v>8</v>
      </c>
      <c r="B167">
        <v>28373.8</v>
      </c>
      <c r="C167">
        <v>128</v>
      </c>
      <c r="D167" t="s">
        <v>16</v>
      </c>
      <c r="E167">
        <v>1566530</v>
      </c>
      <c r="F167">
        <f t="shared" si="22"/>
        <v>1566.53</v>
      </c>
      <c r="G167">
        <v>1153347</v>
      </c>
      <c r="H167">
        <f t="shared" si="23"/>
        <v>1153.347</v>
      </c>
    </row>
    <row r="168" spans="1:15">
      <c r="A168" t="s">
        <v>8</v>
      </c>
      <c r="B168">
        <v>28373.8</v>
      </c>
      <c r="C168">
        <v>128</v>
      </c>
      <c r="D168" t="s">
        <v>16</v>
      </c>
      <c r="E168">
        <v>1593461</v>
      </c>
      <c r="F168">
        <f t="shared" si="22"/>
        <v>1593.461</v>
      </c>
      <c r="G168">
        <v>1184276</v>
      </c>
      <c r="H168">
        <f t="shared" si="23"/>
        <v>1184.2760000000001</v>
      </c>
    </row>
    <row r="169" spans="1:15">
      <c r="A169" t="s">
        <v>8</v>
      </c>
      <c r="B169">
        <v>28373.8</v>
      </c>
      <c r="C169">
        <v>128</v>
      </c>
      <c r="D169" t="s">
        <v>16</v>
      </c>
      <c r="E169">
        <v>1588992</v>
      </c>
      <c r="F169">
        <f t="shared" si="22"/>
        <v>1588.992</v>
      </c>
      <c r="G169">
        <v>1165451</v>
      </c>
      <c r="H169">
        <f t="shared" si="23"/>
        <v>1165.451</v>
      </c>
    </row>
    <row r="170" spans="1:15">
      <c r="A170" t="s">
        <v>8</v>
      </c>
      <c r="B170">
        <v>28373.8</v>
      </c>
      <c r="C170">
        <v>128</v>
      </c>
      <c r="D170" t="s">
        <v>17</v>
      </c>
      <c r="E170">
        <v>2036126</v>
      </c>
      <c r="F170">
        <f t="shared" si="22"/>
        <v>2036.126</v>
      </c>
      <c r="G170">
        <v>1056715</v>
      </c>
      <c r="H170">
        <f t="shared" si="23"/>
        <v>1056.7149999999999</v>
      </c>
      <c r="L170">
        <v>4033554</v>
      </c>
      <c r="M170">
        <f>L170/1000</f>
        <v>4033.5540000000001</v>
      </c>
      <c r="N170">
        <v>2120824</v>
      </c>
      <c r="O170">
        <f>N170/1000</f>
        <v>2120.8240000000001</v>
      </c>
    </row>
    <row r="171" spans="1:15">
      <c r="A171" t="s">
        <v>8</v>
      </c>
      <c r="B171">
        <v>28373.8</v>
      </c>
      <c r="C171">
        <v>128</v>
      </c>
      <c r="D171" t="s">
        <v>17</v>
      </c>
      <c r="E171">
        <v>2027164</v>
      </c>
      <c r="F171">
        <f t="shared" si="22"/>
        <v>2027.164</v>
      </c>
      <c r="G171">
        <v>1041467</v>
      </c>
      <c r="H171">
        <f t="shared" si="23"/>
        <v>1041.4670000000001</v>
      </c>
      <c r="L171">
        <v>4300151</v>
      </c>
      <c r="M171">
        <f>L171/1000</f>
        <v>4300.1509999999998</v>
      </c>
      <c r="N171">
        <v>2353161</v>
      </c>
      <c r="O171">
        <f>N171/1000</f>
        <v>2353.1610000000001</v>
      </c>
    </row>
    <row r="172" spans="1:15">
      <c r="A172" t="s">
        <v>8</v>
      </c>
      <c r="B172">
        <v>28373.8</v>
      </c>
      <c r="C172">
        <v>128</v>
      </c>
      <c r="D172" t="s">
        <v>17</v>
      </c>
      <c r="E172">
        <v>1990060</v>
      </c>
      <c r="F172">
        <f t="shared" si="22"/>
        <v>1990.06</v>
      </c>
      <c r="G172">
        <v>1019398</v>
      </c>
      <c r="H172">
        <f t="shared" si="23"/>
        <v>1019.398</v>
      </c>
      <c r="L172">
        <v>4065567</v>
      </c>
      <c r="M172">
        <f>L172/1000</f>
        <v>4065.567</v>
      </c>
      <c r="N172">
        <v>2125066</v>
      </c>
      <c r="O172">
        <f>N172/1000</f>
        <v>2125.0659999999998</v>
      </c>
    </row>
    <row r="173" spans="1:15">
      <c r="A173" t="s">
        <v>8</v>
      </c>
      <c r="B173">
        <v>28373.8</v>
      </c>
      <c r="C173">
        <v>128</v>
      </c>
      <c r="D173" t="s">
        <v>18</v>
      </c>
      <c r="E173">
        <v>4829306</v>
      </c>
      <c r="F173">
        <f t="shared" si="22"/>
        <v>4829.3059999999996</v>
      </c>
      <c r="G173">
        <v>2655682</v>
      </c>
      <c r="H173">
        <f t="shared" si="23"/>
        <v>2655.6819999999998</v>
      </c>
    </row>
    <row r="174" spans="1:15">
      <c r="A174" t="s">
        <v>8</v>
      </c>
      <c r="B174">
        <v>28373.8</v>
      </c>
      <c r="C174">
        <v>128</v>
      </c>
      <c r="D174" t="s">
        <v>18</v>
      </c>
      <c r="E174">
        <v>5423304</v>
      </c>
      <c r="F174">
        <f t="shared" si="22"/>
        <v>5423.3040000000001</v>
      </c>
      <c r="G174">
        <v>3066602</v>
      </c>
      <c r="H174">
        <f t="shared" si="23"/>
        <v>3066.6019999999999</v>
      </c>
    </row>
    <row r="175" spans="1:15">
      <c r="A175" t="s">
        <v>8</v>
      </c>
      <c r="B175">
        <v>28373.8</v>
      </c>
      <c r="C175">
        <v>128</v>
      </c>
      <c r="D175" t="s">
        <v>18</v>
      </c>
      <c r="E175">
        <v>5032863</v>
      </c>
      <c r="F175">
        <f t="shared" si="22"/>
        <v>5032.8630000000003</v>
      </c>
      <c r="G175">
        <v>2868905</v>
      </c>
      <c r="H175">
        <f t="shared" si="23"/>
        <v>2868.9050000000002</v>
      </c>
    </row>
    <row r="176" spans="1:15">
      <c r="A176" t="s">
        <v>8</v>
      </c>
      <c r="B176">
        <v>28373.8</v>
      </c>
      <c r="C176">
        <v>128</v>
      </c>
      <c r="D176" t="s">
        <v>19</v>
      </c>
      <c r="E176">
        <v>3934419</v>
      </c>
      <c r="F176">
        <f t="shared" si="22"/>
        <v>3934.4189999999999</v>
      </c>
      <c r="G176">
        <v>2251043</v>
      </c>
      <c r="H176">
        <f t="shared" si="23"/>
        <v>2251.0430000000001</v>
      </c>
      <c r="L176">
        <v>2716632</v>
      </c>
      <c r="M176">
        <f>L176/1000</f>
        <v>2716.6320000000001</v>
      </c>
      <c r="N176">
        <v>1166561</v>
      </c>
      <c r="O176">
        <f>N176/1000</f>
        <v>1166.5609999999999</v>
      </c>
    </row>
    <row r="177" spans="1:15">
      <c r="A177" t="s">
        <v>8</v>
      </c>
      <c r="B177">
        <v>28373.8</v>
      </c>
      <c r="C177">
        <v>128</v>
      </c>
      <c r="D177" t="s">
        <v>19</v>
      </c>
      <c r="E177">
        <v>4092409</v>
      </c>
      <c r="F177">
        <f t="shared" si="22"/>
        <v>4092.4090000000001</v>
      </c>
      <c r="G177">
        <v>2220028</v>
      </c>
      <c r="H177">
        <f t="shared" si="23"/>
        <v>2220.0279999999998</v>
      </c>
      <c r="L177">
        <v>2743685</v>
      </c>
      <c r="M177">
        <f>L177/1000</f>
        <v>2743.6849999999999</v>
      </c>
      <c r="N177">
        <v>1276875</v>
      </c>
      <c r="O177">
        <f>N177/1000</f>
        <v>1276.875</v>
      </c>
    </row>
    <row r="178" spans="1:15">
      <c r="A178" t="s">
        <v>8</v>
      </c>
      <c r="B178">
        <v>28373.8</v>
      </c>
      <c r="C178">
        <v>128</v>
      </c>
      <c r="D178" t="s">
        <v>19</v>
      </c>
      <c r="E178">
        <v>4336575</v>
      </c>
      <c r="F178">
        <f t="shared" si="22"/>
        <v>4336.5749999999998</v>
      </c>
      <c r="G178">
        <v>2480977</v>
      </c>
      <c r="H178">
        <f t="shared" si="23"/>
        <v>2480.9769999999999</v>
      </c>
      <c r="L178">
        <v>2792506</v>
      </c>
      <c r="M178">
        <f>L178/1000</f>
        <v>2792.5059999999999</v>
      </c>
      <c r="N178">
        <v>1328607</v>
      </c>
      <c r="O178">
        <f>N178/1000</f>
        <v>1328.607</v>
      </c>
    </row>
    <row r="179" spans="1:15">
      <c r="A179" t="s">
        <v>8</v>
      </c>
      <c r="B179">
        <v>28373.8</v>
      </c>
      <c r="C179">
        <v>128</v>
      </c>
      <c r="D179" t="s">
        <v>20</v>
      </c>
      <c r="E179">
        <v>3949379</v>
      </c>
      <c r="F179">
        <f t="shared" si="22"/>
        <v>3949.3789999999999</v>
      </c>
      <c r="G179">
        <v>2161023</v>
      </c>
      <c r="H179">
        <f t="shared" si="23"/>
        <v>2161.0230000000001</v>
      </c>
      <c r="L179">
        <v>2487231</v>
      </c>
      <c r="M179">
        <f>L179/1000</f>
        <v>2487.2310000000002</v>
      </c>
      <c r="N179">
        <v>1084017</v>
      </c>
      <c r="O179">
        <f>N179/1000</f>
        <v>1084.0170000000001</v>
      </c>
    </row>
    <row r="180" spans="1:15">
      <c r="A180" t="s">
        <v>8</v>
      </c>
      <c r="B180">
        <v>28373.8</v>
      </c>
      <c r="C180">
        <v>128</v>
      </c>
      <c r="D180" t="s">
        <v>20</v>
      </c>
      <c r="E180">
        <v>4146193</v>
      </c>
      <c r="F180">
        <f t="shared" si="22"/>
        <v>4146.1930000000002</v>
      </c>
      <c r="G180">
        <v>2319693</v>
      </c>
      <c r="H180">
        <f t="shared" si="23"/>
        <v>2319.6930000000002</v>
      </c>
      <c r="L180">
        <v>2517200</v>
      </c>
      <c r="M180">
        <f>L180/1000</f>
        <v>2517.1999999999998</v>
      </c>
      <c r="N180">
        <v>1121005</v>
      </c>
      <c r="O180">
        <f>N180/1000</f>
        <v>1121.0050000000001</v>
      </c>
    </row>
    <row r="181" spans="1:15">
      <c r="L181">
        <v>2469601</v>
      </c>
      <c r="M181">
        <f>L181/1000</f>
        <v>2469.6010000000001</v>
      </c>
      <c r="N181">
        <v>1061754</v>
      </c>
      <c r="O181">
        <f>N181/1000</f>
        <v>1061.7539999999999</v>
      </c>
    </row>
  </sheetData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6"/>
  <sheetViews>
    <sheetView topLeftCell="F48" workbookViewId="0">
      <selection activeCell="R60" sqref="R60"/>
    </sheetView>
  </sheetViews>
  <sheetFormatPr baseColWidth="10" defaultRowHeight="15" x14ac:dyDescent="0"/>
  <cols>
    <col min="10" max="10" width="21.1640625" customWidth="1"/>
    <col min="11" max="11" width="15.83203125" customWidth="1"/>
    <col min="12" max="16" width="12.1640625" customWidth="1"/>
    <col min="17" max="17" width="12.1640625" bestFit="1" customWidth="1"/>
  </cols>
  <sheetData>
    <row r="1" spans="1:16">
      <c r="A1" s="10" t="s">
        <v>0</v>
      </c>
      <c r="B1" s="10" t="s">
        <v>4</v>
      </c>
      <c r="C1" s="10" t="s">
        <v>2</v>
      </c>
      <c r="D1" s="10" t="s">
        <v>15</v>
      </c>
      <c r="E1" s="10" t="s">
        <v>3</v>
      </c>
      <c r="F1" s="10" t="s">
        <v>9</v>
      </c>
      <c r="G1" s="10" t="s">
        <v>24</v>
      </c>
      <c r="H1" s="10" t="s">
        <v>26</v>
      </c>
    </row>
    <row r="2" spans="1:16">
      <c r="A2" t="s">
        <v>5</v>
      </c>
      <c r="B2">
        <v>1965</v>
      </c>
      <c r="C2">
        <v>8</v>
      </c>
      <c r="D2" t="s">
        <v>16</v>
      </c>
      <c r="E2">
        <v>145090</v>
      </c>
      <c r="F2">
        <f>E2/1000</f>
        <v>145.09</v>
      </c>
      <c r="G2">
        <v>70470</v>
      </c>
      <c r="H2">
        <f>G2/1000</f>
        <v>70.47</v>
      </c>
    </row>
    <row r="3" spans="1:16">
      <c r="A3" t="s">
        <v>5</v>
      </c>
      <c r="B3">
        <v>1965</v>
      </c>
      <c r="C3">
        <v>8</v>
      </c>
      <c r="D3" t="s">
        <v>16</v>
      </c>
      <c r="E3">
        <v>132303</v>
      </c>
      <c r="F3">
        <f t="shared" ref="F3:F66" si="0">E3/1000</f>
        <v>132.303</v>
      </c>
      <c r="G3">
        <v>72009</v>
      </c>
      <c r="H3">
        <f t="shared" ref="H3:H66" si="1">G3/1000</f>
        <v>72.009</v>
      </c>
    </row>
    <row r="4" spans="1:16">
      <c r="A4" t="s">
        <v>5</v>
      </c>
      <c r="B4">
        <v>1965</v>
      </c>
      <c r="C4">
        <v>8</v>
      </c>
      <c r="D4" t="s">
        <v>16</v>
      </c>
      <c r="E4">
        <v>128869</v>
      </c>
      <c r="F4">
        <f t="shared" si="0"/>
        <v>128.869</v>
      </c>
      <c r="G4">
        <v>70496</v>
      </c>
      <c r="H4">
        <f t="shared" si="1"/>
        <v>70.495999999999995</v>
      </c>
      <c r="J4" s="3" t="s">
        <v>13</v>
      </c>
      <c r="K4" s="3" t="s">
        <v>12</v>
      </c>
    </row>
    <row r="5" spans="1:16">
      <c r="A5" t="s">
        <v>5</v>
      </c>
      <c r="B5">
        <v>1965</v>
      </c>
      <c r="C5">
        <v>8</v>
      </c>
      <c r="D5" t="s">
        <v>17</v>
      </c>
      <c r="E5">
        <v>139560</v>
      </c>
      <c r="F5">
        <f t="shared" si="0"/>
        <v>139.56</v>
      </c>
      <c r="G5">
        <v>22023</v>
      </c>
      <c r="H5">
        <f t="shared" si="1"/>
        <v>22.023</v>
      </c>
      <c r="J5" s="3" t="s">
        <v>10</v>
      </c>
      <c r="K5">
        <v>8</v>
      </c>
      <c r="L5">
        <v>16</v>
      </c>
      <c r="M5">
        <v>32</v>
      </c>
      <c r="N5">
        <v>64</v>
      </c>
      <c r="O5">
        <v>128</v>
      </c>
      <c r="P5" t="s">
        <v>11</v>
      </c>
    </row>
    <row r="6" spans="1:16">
      <c r="A6" t="s">
        <v>5</v>
      </c>
      <c r="B6">
        <v>1965</v>
      </c>
      <c r="C6">
        <v>8</v>
      </c>
      <c r="D6" t="s">
        <v>17</v>
      </c>
      <c r="E6">
        <v>137438</v>
      </c>
      <c r="F6">
        <f t="shared" si="0"/>
        <v>137.43799999999999</v>
      </c>
      <c r="G6">
        <v>21413</v>
      </c>
      <c r="H6">
        <f t="shared" si="1"/>
        <v>21.413</v>
      </c>
      <c r="J6" s="4" t="s">
        <v>5</v>
      </c>
      <c r="K6" s="5">
        <v>148.24020000000002</v>
      </c>
      <c r="L6" s="5">
        <v>316.63793333333336</v>
      </c>
      <c r="M6" s="5">
        <v>737.25586666666675</v>
      </c>
      <c r="N6" s="5">
        <v>1870.0084666666667</v>
      </c>
      <c r="O6" s="5">
        <v>3742.7649333333334</v>
      </c>
      <c r="P6" s="5">
        <v>1362.9814799999999</v>
      </c>
    </row>
    <row r="7" spans="1:16">
      <c r="A7" t="s">
        <v>5</v>
      </c>
      <c r="B7">
        <v>1965</v>
      </c>
      <c r="C7">
        <v>8</v>
      </c>
      <c r="D7" t="s">
        <v>17</v>
      </c>
      <c r="E7">
        <v>137751</v>
      </c>
      <c r="F7">
        <f t="shared" si="0"/>
        <v>137.751</v>
      </c>
      <c r="G7">
        <v>21537</v>
      </c>
      <c r="H7">
        <f t="shared" si="1"/>
        <v>21.536999999999999</v>
      </c>
      <c r="J7" s="8" t="s">
        <v>18</v>
      </c>
      <c r="K7" s="7">
        <v>180.69899999999998</v>
      </c>
      <c r="L7" s="7">
        <v>402.85166666666663</v>
      </c>
      <c r="M7" s="7">
        <v>882.27833333333331</v>
      </c>
      <c r="N7" s="7">
        <v>2095.4470000000001</v>
      </c>
      <c r="O7" s="7">
        <v>4240.949333333333</v>
      </c>
      <c r="P7" s="5">
        <v>1560.4450666666667</v>
      </c>
    </row>
    <row r="8" spans="1:16">
      <c r="A8" t="s">
        <v>5</v>
      </c>
      <c r="B8">
        <v>1965</v>
      </c>
      <c r="C8">
        <v>8</v>
      </c>
      <c r="D8" t="s">
        <v>18</v>
      </c>
      <c r="E8">
        <v>181491</v>
      </c>
      <c r="F8">
        <f t="shared" si="0"/>
        <v>181.49100000000001</v>
      </c>
      <c r="G8">
        <v>60501</v>
      </c>
      <c r="H8">
        <f t="shared" si="1"/>
        <v>60.500999999999998</v>
      </c>
      <c r="J8" s="8" t="s">
        <v>17</v>
      </c>
      <c r="K8" s="7">
        <v>138.24966666666668</v>
      </c>
      <c r="L8" s="7">
        <v>308.68800000000005</v>
      </c>
      <c r="M8" s="7">
        <v>677.39533333333327</v>
      </c>
      <c r="N8" s="7">
        <v>1869.8069999999998</v>
      </c>
      <c r="O8" s="7">
        <v>3746.9846666666667</v>
      </c>
      <c r="P8" s="5">
        <v>1348.2249333333334</v>
      </c>
    </row>
    <row r="9" spans="1:16">
      <c r="A9" t="s">
        <v>5</v>
      </c>
      <c r="B9">
        <v>1965</v>
      </c>
      <c r="C9">
        <v>8</v>
      </c>
      <c r="D9" t="s">
        <v>18</v>
      </c>
      <c r="E9">
        <v>179365</v>
      </c>
      <c r="F9">
        <f t="shared" si="0"/>
        <v>179.36500000000001</v>
      </c>
      <c r="G9">
        <v>59404</v>
      </c>
      <c r="H9">
        <f t="shared" si="1"/>
        <v>59.404000000000003</v>
      </c>
      <c r="J9" s="8" t="s">
        <v>20</v>
      </c>
      <c r="K9" s="7">
        <v>140.29999999999998</v>
      </c>
      <c r="L9" s="7">
        <v>320.89766666666668</v>
      </c>
      <c r="M9" s="7">
        <v>707.24600000000009</v>
      </c>
      <c r="N9" s="7">
        <v>1826.9463333333333</v>
      </c>
      <c r="O9" s="7">
        <v>3582.16</v>
      </c>
      <c r="P9" s="5">
        <v>1315.5099999999998</v>
      </c>
    </row>
    <row r="10" spans="1:16">
      <c r="A10" t="s">
        <v>5</v>
      </c>
      <c r="B10">
        <v>1965</v>
      </c>
      <c r="C10">
        <v>8</v>
      </c>
      <c r="D10" t="s">
        <v>18</v>
      </c>
      <c r="E10">
        <v>181241</v>
      </c>
      <c r="F10">
        <f t="shared" si="0"/>
        <v>181.24100000000001</v>
      </c>
      <c r="G10">
        <v>59980</v>
      </c>
      <c r="H10">
        <f t="shared" si="1"/>
        <v>59.98</v>
      </c>
      <c r="J10" s="8" t="s">
        <v>19</v>
      </c>
      <c r="K10" s="7">
        <v>146.53166666666667</v>
      </c>
      <c r="L10" s="7">
        <v>315.2716666666667</v>
      </c>
      <c r="M10" s="7">
        <v>767.9083333333333</v>
      </c>
      <c r="N10" s="7">
        <v>1803.9696666666666</v>
      </c>
      <c r="O10" s="7">
        <v>3667.9026666666668</v>
      </c>
      <c r="P10" s="5">
        <v>1340.3168000000001</v>
      </c>
    </row>
    <row r="11" spans="1:16">
      <c r="A11" t="s">
        <v>5</v>
      </c>
      <c r="B11">
        <v>1965</v>
      </c>
      <c r="C11">
        <v>8</v>
      </c>
      <c r="D11" t="s">
        <v>19</v>
      </c>
      <c r="E11">
        <v>147456</v>
      </c>
      <c r="F11">
        <f t="shared" si="0"/>
        <v>147.45599999999999</v>
      </c>
      <c r="G11">
        <v>22545</v>
      </c>
      <c r="H11">
        <f t="shared" si="1"/>
        <v>22.545000000000002</v>
      </c>
      <c r="J11" s="8" t="s">
        <v>16</v>
      </c>
      <c r="K11" s="7">
        <v>135.42066666666668</v>
      </c>
      <c r="L11" s="7">
        <v>235.48066666666668</v>
      </c>
      <c r="M11" s="7">
        <v>651.45133333333331</v>
      </c>
      <c r="N11" s="7">
        <v>1753.8723333333335</v>
      </c>
      <c r="O11" s="7">
        <v>3475.828</v>
      </c>
      <c r="P11" s="5">
        <v>1250.4105999999999</v>
      </c>
    </row>
    <row r="12" spans="1:16">
      <c r="A12" t="s">
        <v>5</v>
      </c>
      <c r="B12">
        <v>1965</v>
      </c>
      <c r="C12">
        <v>8</v>
      </c>
      <c r="D12" t="s">
        <v>19</v>
      </c>
      <c r="E12">
        <v>146699</v>
      </c>
      <c r="F12">
        <f t="shared" si="0"/>
        <v>146.69900000000001</v>
      </c>
      <c r="G12">
        <v>22302</v>
      </c>
      <c r="H12">
        <f t="shared" si="1"/>
        <v>22.302</v>
      </c>
      <c r="J12" s="4" t="s">
        <v>7</v>
      </c>
      <c r="K12" s="7">
        <v>127.041</v>
      </c>
      <c r="L12" s="7">
        <v>310.71433333333334</v>
      </c>
      <c r="M12" s="7">
        <v>481.74433333333332</v>
      </c>
      <c r="N12" s="7">
        <v>909.8028333333333</v>
      </c>
      <c r="O12" s="7">
        <v>1766.6525000000001</v>
      </c>
      <c r="P12" s="5">
        <v>719.19100000000003</v>
      </c>
    </row>
    <row r="13" spans="1:16">
      <c r="A13" t="s">
        <v>5</v>
      </c>
      <c r="B13">
        <v>1965</v>
      </c>
      <c r="C13">
        <v>8</v>
      </c>
      <c r="D13" t="s">
        <v>19</v>
      </c>
      <c r="E13">
        <v>145440</v>
      </c>
      <c r="F13">
        <f t="shared" si="0"/>
        <v>145.44</v>
      </c>
      <c r="G13">
        <v>21796</v>
      </c>
      <c r="H13">
        <f t="shared" si="1"/>
        <v>21.795999999999999</v>
      </c>
      <c r="J13" s="8" t="s">
        <v>17</v>
      </c>
      <c r="K13" s="7">
        <v>133.62133333333335</v>
      </c>
      <c r="L13" s="7">
        <v>298.54766666666666</v>
      </c>
      <c r="M13" s="7">
        <v>495.07499999999999</v>
      </c>
      <c r="N13" s="7">
        <v>941.69799999999998</v>
      </c>
      <c r="O13" s="7">
        <v>1815.3216666666667</v>
      </c>
      <c r="P13" s="5">
        <v>736.85273333333328</v>
      </c>
    </row>
    <row r="14" spans="1:16">
      <c r="A14" t="s">
        <v>5</v>
      </c>
      <c r="B14">
        <v>1965</v>
      </c>
      <c r="C14">
        <v>8</v>
      </c>
      <c r="D14" t="s">
        <v>20</v>
      </c>
      <c r="E14">
        <v>140595</v>
      </c>
      <c r="F14">
        <f t="shared" si="0"/>
        <v>140.595</v>
      </c>
      <c r="G14">
        <v>23405</v>
      </c>
      <c r="H14">
        <f t="shared" si="1"/>
        <v>23.405000000000001</v>
      </c>
      <c r="J14" s="8" t="s">
        <v>16</v>
      </c>
      <c r="K14" s="7">
        <v>120.46066666666665</v>
      </c>
      <c r="L14" s="7">
        <v>322.88099999999997</v>
      </c>
      <c r="M14" s="7">
        <v>468.41366666666664</v>
      </c>
      <c r="N14" s="7">
        <v>877.90766666666661</v>
      </c>
      <c r="O14" s="7">
        <v>1717.9833333333333</v>
      </c>
      <c r="P14" s="5">
        <v>701.52926666666667</v>
      </c>
    </row>
    <row r="15" spans="1:16">
      <c r="A15" t="s">
        <v>5</v>
      </c>
      <c r="B15">
        <v>1965</v>
      </c>
      <c r="C15">
        <v>8</v>
      </c>
      <c r="D15" t="s">
        <v>20</v>
      </c>
      <c r="E15">
        <v>139823</v>
      </c>
      <c r="F15">
        <f t="shared" si="0"/>
        <v>139.82300000000001</v>
      </c>
      <c r="G15">
        <v>22620</v>
      </c>
      <c r="H15">
        <f t="shared" si="1"/>
        <v>22.62</v>
      </c>
      <c r="J15" s="4" t="s">
        <v>8</v>
      </c>
      <c r="K15" s="7"/>
      <c r="L15" s="7"/>
      <c r="M15" s="7"/>
      <c r="N15" s="7"/>
      <c r="O15" s="7"/>
      <c r="P15" s="5"/>
    </row>
    <row r="16" spans="1:16">
      <c r="A16" t="s">
        <v>5</v>
      </c>
      <c r="B16">
        <v>1965</v>
      </c>
      <c r="C16">
        <v>8</v>
      </c>
      <c r="D16" t="s">
        <v>20</v>
      </c>
      <c r="E16">
        <v>140482</v>
      </c>
      <c r="F16">
        <f t="shared" si="0"/>
        <v>140.482</v>
      </c>
      <c r="G16">
        <v>22158</v>
      </c>
      <c r="H16">
        <f t="shared" si="1"/>
        <v>22.158000000000001</v>
      </c>
      <c r="J16" s="8" t="s">
        <v>17</v>
      </c>
      <c r="K16" s="7"/>
      <c r="L16" s="7"/>
      <c r="M16" s="7"/>
      <c r="N16" s="7"/>
      <c r="O16" s="7"/>
      <c r="P16" s="5"/>
    </row>
    <row r="17" spans="1:16">
      <c r="A17" t="s">
        <v>5</v>
      </c>
      <c r="B17">
        <v>3908.4</v>
      </c>
      <c r="C17">
        <v>16</v>
      </c>
      <c r="D17" t="s">
        <v>16</v>
      </c>
      <c r="E17">
        <v>233225</v>
      </c>
      <c r="F17">
        <f t="shared" si="0"/>
        <v>233.22499999999999</v>
      </c>
      <c r="G17">
        <v>132636</v>
      </c>
      <c r="H17">
        <f t="shared" si="1"/>
        <v>132.636</v>
      </c>
      <c r="J17" s="8" t="s">
        <v>20</v>
      </c>
      <c r="K17" s="7"/>
      <c r="L17" s="7"/>
      <c r="M17" s="7"/>
      <c r="N17" s="7"/>
      <c r="O17" s="7"/>
      <c r="P17" s="5"/>
    </row>
    <row r="18" spans="1:16">
      <c r="A18" t="s">
        <v>5</v>
      </c>
      <c r="B18">
        <v>3908.4</v>
      </c>
      <c r="C18">
        <v>16</v>
      </c>
      <c r="D18" t="s">
        <v>16</v>
      </c>
      <c r="E18">
        <v>235780</v>
      </c>
      <c r="F18">
        <f t="shared" si="0"/>
        <v>235.78</v>
      </c>
      <c r="G18">
        <v>134164</v>
      </c>
      <c r="H18">
        <f t="shared" si="1"/>
        <v>134.16399999999999</v>
      </c>
      <c r="J18" s="8" t="s">
        <v>19</v>
      </c>
      <c r="K18" s="7"/>
      <c r="L18" s="7"/>
      <c r="M18" s="7"/>
      <c r="N18" s="7"/>
      <c r="O18" s="7"/>
      <c r="P18" s="5"/>
    </row>
    <row r="19" spans="1:16">
      <c r="A19" t="s">
        <v>5</v>
      </c>
      <c r="B19">
        <v>3908.4</v>
      </c>
      <c r="C19">
        <v>16</v>
      </c>
      <c r="D19" t="s">
        <v>16</v>
      </c>
      <c r="E19">
        <v>237437</v>
      </c>
      <c r="F19">
        <f t="shared" si="0"/>
        <v>237.43700000000001</v>
      </c>
      <c r="G19">
        <v>137066</v>
      </c>
      <c r="H19">
        <f t="shared" si="1"/>
        <v>137.066</v>
      </c>
      <c r="J19" s="8" t="s">
        <v>16</v>
      </c>
      <c r="K19" s="7"/>
      <c r="L19" s="7"/>
      <c r="M19" s="7"/>
      <c r="N19" s="7"/>
      <c r="O19" s="7"/>
      <c r="P19" s="5"/>
    </row>
    <row r="20" spans="1:16">
      <c r="A20" t="s">
        <v>5</v>
      </c>
      <c r="B20">
        <v>3908.4</v>
      </c>
      <c r="C20">
        <v>16</v>
      </c>
      <c r="D20" t="s">
        <v>17</v>
      </c>
      <c r="E20">
        <v>301314</v>
      </c>
      <c r="F20">
        <f t="shared" si="0"/>
        <v>301.31400000000002</v>
      </c>
      <c r="G20">
        <v>41512</v>
      </c>
      <c r="H20">
        <f t="shared" si="1"/>
        <v>41.512</v>
      </c>
      <c r="J20" s="4" t="s">
        <v>11</v>
      </c>
      <c r="K20" s="5">
        <v>142.18328571428569</v>
      </c>
      <c r="L20" s="5">
        <v>314.94547619047614</v>
      </c>
      <c r="M20" s="5">
        <v>664.25257142857151</v>
      </c>
      <c r="N20" s="5">
        <v>1595.6639999999998</v>
      </c>
      <c r="O20" s="5">
        <v>3178.1613809523806</v>
      </c>
      <c r="P20" s="5">
        <v>1179.0413428571428</v>
      </c>
    </row>
    <row r="21" spans="1:16">
      <c r="A21" t="s">
        <v>5</v>
      </c>
      <c r="B21">
        <v>3908.4</v>
      </c>
      <c r="C21">
        <v>16</v>
      </c>
      <c r="D21" t="s">
        <v>17</v>
      </c>
      <c r="E21">
        <v>306411</v>
      </c>
      <c r="F21">
        <f t="shared" si="0"/>
        <v>306.411</v>
      </c>
      <c r="G21">
        <v>40806</v>
      </c>
      <c r="H21">
        <f t="shared" si="1"/>
        <v>40.805999999999997</v>
      </c>
    </row>
    <row r="22" spans="1:16">
      <c r="A22" t="s">
        <v>5</v>
      </c>
      <c r="B22">
        <v>3908.4</v>
      </c>
      <c r="C22">
        <v>16</v>
      </c>
      <c r="D22" t="s">
        <v>17</v>
      </c>
      <c r="E22">
        <v>318339</v>
      </c>
      <c r="F22">
        <f t="shared" si="0"/>
        <v>318.339</v>
      </c>
      <c r="G22">
        <v>42206</v>
      </c>
      <c r="H22">
        <f t="shared" si="1"/>
        <v>42.206000000000003</v>
      </c>
    </row>
    <row r="23" spans="1:16">
      <c r="A23" t="s">
        <v>5</v>
      </c>
      <c r="B23">
        <v>3908.4</v>
      </c>
      <c r="C23">
        <v>16</v>
      </c>
      <c r="D23" t="s">
        <v>18</v>
      </c>
      <c r="E23">
        <v>391518</v>
      </c>
      <c r="F23">
        <f t="shared" si="0"/>
        <v>391.51799999999997</v>
      </c>
      <c r="G23">
        <v>118268</v>
      </c>
      <c r="H23">
        <f t="shared" si="1"/>
        <v>118.268</v>
      </c>
    </row>
    <row r="24" spans="1:16">
      <c r="A24" t="s">
        <v>5</v>
      </c>
      <c r="B24">
        <v>3908.4</v>
      </c>
      <c r="C24">
        <v>16</v>
      </c>
      <c r="D24" t="s">
        <v>18</v>
      </c>
      <c r="E24">
        <v>402292</v>
      </c>
      <c r="F24">
        <f t="shared" si="0"/>
        <v>402.29199999999997</v>
      </c>
      <c r="G24">
        <v>117059</v>
      </c>
      <c r="H24">
        <f t="shared" si="1"/>
        <v>117.059</v>
      </c>
    </row>
    <row r="25" spans="1:16">
      <c r="A25" t="s">
        <v>5</v>
      </c>
      <c r="B25">
        <v>3908.4</v>
      </c>
      <c r="C25">
        <v>16</v>
      </c>
      <c r="D25" t="s">
        <v>18</v>
      </c>
      <c r="E25">
        <v>414745</v>
      </c>
      <c r="F25">
        <f t="shared" si="0"/>
        <v>414.745</v>
      </c>
      <c r="G25">
        <v>132106</v>
      </c>
      <c r="H25">
        <f t="shared" si="1"/>
        <v>132.10599999999999</v>
      </c>
    </row>
    <row r="26" spans="1:16">
      <c r="A26" t="s">
        <v>5</v>
      </c>
      <c r="B26">
        <v>3908.4</v>
      </c>
      <c r="C26">
        <v>16</v>
      </c>
      <c r="D26" t="s">
        <v>19</v>
      </c>
      <c r="E26">
        <v>303397</v>
      </c>
      <c r="F26">
        <f t="shared" si="0"/>
        <v>303.39699999999999</v>
      </c>
      <c r="G26">
        <v>40652</v>
      </c>
      <c r="H26">
        <f t="shared" si="1"/>
        <v>40.652000000000001</v>
      </c>
    </row>
    <row r="27" spans="1:16">
      <c r="A27" t="s">
        <v>5</v>
      </c>
      <c r="B27">
        <v>3908.4</v>
      </c>
      <c r="C27">
        <v>16</v>
      </c>
      <c r="D27" t="s">
        <v>19</v>
      </c>
      <c r="E27">
        <v>314678</v>
      </c>
      <c r="F27">
        <f t="shared" si="0"/>
        <v>314.678</v>
      </c>
      <c r="G27">
        <v>41239</v>
      </c>
      <c r="H27">
        <f t="shared" si="1"/>
        <v>41.238999999999997</v>
      </c>
      <c r="J27" s="3" t="s">
        <v>27</v>
      </c>
      <c r="K27" s="3" t="s">
        <v>12</v>
      </c>
    </row>
    <row r="28" spans="1:16">
      <c r="A28" t="s">
        <v>5</v>
      </c>
      <c r="B28">
        <v>3908.4</v>
      </c>
      <c r="C28">
        <v>16</v>
      </c>
      <c r="D28" t="s">
        <v>19</v>
      </c>
      <c r="E28">
        <v>327740</v>
      </c>
      <c r="F28">
        <f t="shared" si="0"/>
        <v>327.74</v>
      </c>
      <c r="G28">
        <v>40337</v>
      </c>
      <c r="H28">
        <f t="shared" si="1"/>
        <v>40.337000000000003</v>
      </c>
      <c r="J28" s="3" t="s">
        <v>10</v>
      </c>
      <c r="K28">
        <v>8</v>
      </c>
      <c r="L28">
        <v>16</v>
      </c>
      <c r="M28">
        <v>32</v>
      </c>
      <c r="N28">
        <v>64</v>
      </c>
      <c r="O28">
        <v>128</v>
      </c>
      <c r="P28" t="s">
        <v>11</v>
      </c>
    </row>
    <row r="29" spans="1:16">
      <c r="A29" t="s">
        <v>5</v>
      </c>
      <c r="B29">
        <v>3908.4</v>
      </c>
      <c r="C29">
        <v>16</v>
      </c>
      <c r="D29" t="s">
        <v>20</v>
      </c>
      <c r="E29">
        <v>329188</v>
      </c>
      <c r="F29">
        <f t="shared" si="0"/>
        <v>329.18799999999999</v>
      </c>
      <c r="G29">
        <v>57570</v>
      </c>
      <c r="H29">
        <f t="shared" si="1"/>
        <v>57.57</v>
      </c>
      <c r="J29" s="4" t="s">
        <v>5</v>
      </c>
      <c r="K29" s="5">
        <v>39.510600000000004</v>
      </c>
      <c r="L29" s="5">
        <v>78.355999999999995</v>
      </c>
      <c r="M29" s="5">
        <v>209.91939999999994</v>
      </c>
      <c r="N29" s="5">
        <v>604.61353333333329</v>
      </c>
      <c r="O29" s="5">
        <v>1289.3467333333331</v>
      </c>
      <c r="P29" s="5">
        <v>444.34925333333325</v>
      </c>
    </row>
    <row r="30" spans="1:16">
      <c r="A30" t="s">
        <v>5</v>
      </c>
      <c r="B30">
        <v>3908.4</v>
      </c>
      <c r="C30">
        <v>16</v>
      </c>
      <c r="D30" t="s">
        <v>20</v>
      </c>
      <c r="E30">
        <v>324147</v>
      </c>
      <c r="F30">
        <f t="shared" si="0"/>
        <v>324.14699999999999</v>
      </c>
      <c r="G30">
        <v>57329</v>
      </c>
      <c r="H30">
        <f t="shared" si="1"/>
        <v>57.329000000000001</v>
      </c>
      <c r="J30" s="8" t="s">
        <v>18</v>
      </c>
      <c r="K30" s="7">
        <v>59.961666666666666</v>
      </c>
      <c r="L30" s="7">
        <v>122.47766666666666</v>
      </c>
      <c r="M30" s="7">
        <v>280.54500000000002</v>
      </c>
      <c r="N30" s="7">
        <v>748.42000000000007</v>
      </c>
      <c r="O30" s="7">
        <v>1579.2093333333332</v>
      </c>
      <c r="P30" s="5">
        <v>558.12273333333337</v>
      </c>
    </row>
    <row r="31" spans="1:16">
      <c r="A31" t="s">
        <v>5</v>
      </c>
      <c r="B31">
        <v>3908.4</v>
      </c>
      <c r="C31">
        <v>16</v>
      </c>
      <c r="D31" t="s">
        <v>20</v>
      </c>
      <c r="E31">
        <v>309358</v>
      </c>
      <c r="F31">
        <f t="shared" si="0"/>
        <v>309.358</v>
      </c>
      <c r="G31">
        <v>42390</v>
      </c>
      <c r="H31">
        <f t="shared" si="1"/>
        <v>42.39</v>
      </c>
      <c r="J31" s="8" t="s">
        <v>17</v>
      </c>
      <c r="K31" s="9">
        <v>21.657666666666668</v>
      </c>
      <c r="L31" s="9">
        <v>41.508000000000003</v>
      </c>
      <c r="M31" s="9">
        <v>97.113000000000014</v>
      </c>
      <c r="N31" s="7">
        <v>437.16866666666664</v>
      </c>
      <c r="O31" s="7">
        <v>995.29366666666658</v>
      </c>
      <c r="P31" s="5">
        <v>318.54820000000001</v>
      </c>
    </row>
    <row r="32" spans="1:16">
      <c r="A32" t="s">
        <v>5</v>
      </c>
      <c r="B32">
        <v>7688</v>
      </c>
      <c r="C32">
        <v>32</v>
      </c>
      <c r="D32" t="s">
        <v>16</v>
      </c>
      <c r="E32">
        <v>642348</v>
      </c>
      <c r="F32">
        <f t="shared" si="0"/>
        <v>642.34799999999996</v>
      </c>
      <c r="G32">
        <v>376052</v>
      </c>
      <c r="H32">
        <f t="shared" si="1"/>
        <v>376.05200000000002</v>
      </c>
      <c r="J32" s="8" t="s">
        <v>20</v>
      </c>
      <c r="K32" s="9">
        <v>22.727666666666668</v>
      </c>
      <c r="L32" s="7">
        <v>52.429666666666662</v>
      </c>
      <c r="M32" s="7">
        <v>126.99866666666667</v>
      </c>
      <c r="N32" s="7">
        <v>441.714</v>
      </c>
      <c r="O32" s="9">
        <v>903.32766666666669</v>
      </c>
      <c r="P32" s="5">
        <v>309.43953333333337</v>
      </c>
    </row>
    <row r="33" spans="1:16">
      <c r="A33" t="s">
        <v>5</v>
      </c>
      <c r="B33">
        <v>7688</v>
      </c>
      <c r="C33">
        <v>32</v>
      </c>
      <c r="D33" t="s">
        <v>16</v>
      </c>
      <c r="E33">
        <v>662778</v>
      </c>
      <c r="F33">
        <f t="shared" si="0"/>
        <v>662.77800000000002</v>
      </c>
      <c r="G33">
        <v>402390</v>
      </c>
      <c r="H33">
        <f t="shared" si="1"/>
        <v>402.39</v>
      </c>
      <c r="J33" s="8" t="s">
        <v>19</v>
      </c>
      <c r="K33" s="9">
        <v>22.214333333333332</v>
      </c>
      <c r="L33" s="9">
        <v>40.742666666666665</v>
      </c>
      <c r="M33" s="7">
        <v>156.233</v>
      </c>
      <c r="N33" s="9">
        <v>417.90600000000001</v>
      </c>
      <c r="O33" s="7">
        <v>965.92399999999998</v>
      </c>
      <c r="P33" s="5">
        <v>320.60399999999998</v>
      </c>
    </row>
    <row r="34" spans="1:16">
      <c r="A34" t="s">
        <v>5</v>
      </c>
      <c r="B34">
        <v>7688</v>
      </c>
      <c r="C34">
        <v>32</v>
      </c>
      <c r="D34" t="s">
        <v>16</v>
      </c>
      <c r="E34">
        <v>649228</v>
      </c>
      <c r="F34">
        <f t="shared" si="0"/>
        <v>649.22799999999995</v>
      </c>
      <c r="G34">
        <v>387680</v>
      </c>
      <c r="H34">
        <f t="shared" si="1"/>
        <v>387.68</v>
      </c>
      <c r="J34" s="8" t="s">
        <v>16</v>
      </c>
      <c r="K34" s="7">
        <v>70.99166666666666</v>
      </c>
      <c r="L34" s="7">
        <v>134.62199999999999</v>
      </c>
      <c r="M34" s="7">
        <v>388.70733333333334</v>
      </c>
      <c r="N34" s="7">
        <v>977.85900000000004</v>
      </c>
      <c r="O34" s="7">
        <v>2002.979</v>
      </c>
      <c r="P34" s="5">
        <v>715.03180000000009</v>
      </c>
    </row>
    <row r="35" spans="1:16">
      <c r="A35" t="s">
        <v>5</v>
      </c>
      <c r="B35">
        <v>7688</v>
      </c>
      <c r="C35">
        <v>32</v>
      </c>
      <c r="D35" t="s">
        <v>17</v>
      </c>
      <c r="E35">
        <v>672546</v>
      </c>
      <c r="F35">
        <f t="shared" si="0"/>
        <v>672.54600000000005</v>
      </c>
      <c r="G35">
        <v>93781</v>
      </c>
      <c r="H35">
        <f t="shared" si="1"/>
        <v>93.781000000000006</v>
      </c>
      <c r="J35" s="4" t="s">
        <v>7</v>
      </c>
      <c r="K35" s="7">
        <v>2.500833333333333</v>
      </c>
      <c r="L35" s="7">
        <v>7.8365</v>
      </c>
      <c r="M35" s="7">
        <v>10.952</v>
      </c>
      <c r="N35" s="7">
        <v>26.071833333333331</v>
      </c>
      <c r="O35" s="7">
        <v>40.430999999999997</v>
      </c>
      <c r="P35" s="5">
        <v>17.55843333333333</v>
      </c>
    </row>
    <row r="36" spans="1:16">
      <c r="A36" t="s">
        <v>5</v>
      </c>
      <c r="B36">
        <v>7688</v>
      </c>
      <c r="C36">
        <v>32</v>
      </c>
      <c r="D36" t="s">
        <v>17</v>
      </c>
      <c r="E36">
        <v>687324</v>
      </c>
      <c r="F36">
        <f t="shared" si="0"/>
        <v>687.32399999999996</v>
      </c>
      <c r="G36">
        <v>95932</v>
      </c>
      <c r="H36">
        <f t="shared" si="1"/>
        <v>95.932000000000002</v>
      </c>
      <c r="J36" s="8" t="s">
        <v>17</v>
      </c>
      <c r="K36" s="7">
        <v>2.7486666666666664</v>
      </c>
      <c r="L36" s="7">
        <v>11.840999999999999</v>
      </c>
      <c r="M36" s="7">
        <v>9.966333333333333</v>
      </c>
      <c r="N36" s="7">
        <v>35.762</v>
      </c>
      <c r="O36" s="7">
        <v>46.930666666666667</v>
      </c>
      <c r="P36" s="5">
        <v>21.449733333333331</v>
      </c>
    </row>
    <row r="37" spans="1:16">
      <c r="A37" t="s">
        <v>5</v>
      </c>
      <c r="B37">
        <v>7688</v>
      </c>
      <c r="C37">
        <v>32</v>
      </c>
      <c r="D37" t="s">
        <v>17</v>
      </c>
      <c r="E37">
        <v>672316</v>
      </c>
      <c r="F37">
        <f t="shared" si="0"/>
        <v>672.31600000000003</v>
      </c>
      <c r="G37">
        <v>101626</v>
      </c>
      <c r="H37">
        <f t="shared" si="1"/>
        <v>101.626</v>
      </c>
      <c r="J37" s="8" t="s">
        <v>16</v>
      </c>
      <c r="K37" s="7">
        <v>2.2529999999999997</v>
      </c>
      <c r="L37" s="7">
        <v>3.8319999999999994</v>
      </c>
      <c r="M37" s="7">
        <v>11.937666666666667</v>
      </c>
      <c r="N37" s="7">
        <v>16.381666666666668</v>
      </c>
      <c r="O37" s="7">
        <v>33.931333333333328</v>
      </c>
      <c r="P37" s="5">
        <v>13.667133333333332</v>
      </c>
    </row>
    <row r="38" spans="1:16">
      <c r="A38" t="s">
        <v>5</v>
      </c>
      <c r="B38">
        <v>7688</v>
      </c>
      <c r="C38">
        <v>32</v>
      </c>
      <c r="D38" t="s">
        <v>18</v>
      </c>
      <c r="E38">
        <v>873506</v>
      </c>
      <c r="F38">
        <f t="shared" si="0"/>
        <v>873.50599999999997</v>
      </c>
      <c r="G38">
        <v>273761</v>
      </c>
      <c r="H38">
        <f t="shared" si="1"/>
        <v>273.76100000000002</v>
      </c>
      <c r="J38" s="4" t="s">
        <v>8</v>
      </c>
      <c r="K38" s="7">
        <v>68.243333333333325</v>
      </c>
      <c r="L38" s="7">
        <v>90.998083333333327</v>
      </c>
      <c r="M38" s="7">
        <v>171.11583333333331</v>
      </c>
      <c r="N38" s="7">
        <v>497.66783333333336</v>
      </c>
      <c r="O38" s="7">
        <v>1414.4943333333333</v>
      </c>
      <c r="P38" s="5">
        <v>448.50388333333336</v>
      </c>
    </row>
    <row r="39" spans="1:16">
      <c r="A39" t="s">
        <v>5</v>
      </c>
      <c r="B39">
        <v>7688</v>
      </c>
      <c r="C39">
        <v>32</v>
      </c>
      <c r="D39" t="s">
        <v>18</v>
      </c>
      <c r="E39">
        <v>866770</v>
      </c>
      <c r="F39">
        <f t="shared" si="0"/>
        <v>866.77</v>
      </c>
      <c r="G39">
        <v>279034</v>
      </c>
      <c r="H39">
        <f t="shared" si="1"/>
        <v>279.03399999999999</v>
      </c>
      <c r="J39" s="8" t="s">
        <v>17</v>
      </c>
      <c r="K39" s="7">
        <v>62.473666666666666</v>
      </c>
      <c r="L39" s="7">
        <v>71.664000000000001</v>
      </c>
      <c r="M39" s="7">
        <v>137.24600000000001</v>
      </c>
      <c r="N39" s="7">
        <v>476.767</v>
      </c>
      <c r="O39" s="7">
        <v>2162.0276666666664</v>
      </c>
      <c r="P39" s="5">
        <v>582.03566666666666</v>
      </c>
    </row>
    <row r="40" spans="1:16">
      <c r="A40" t="s">
        <v>5</v>
      </c>
      <c r="B40">
        <v>7688</v>
      </c>
      <c r="C40">
        <v>32</v>
      </c>
      <c r="D40" t="s">
        <v>18</v>
      </c>
      <c r="E40">
        <v>906559</v>
      </c>
      <c r="F40">
        <f t="shared" si="0"/>
        <v>906.55899999999997</v>
      </c>
      <c r="G40">
        <v>288840</v>
      </c>
      <c r="H40">
        <f t="shared" si="1"/>
        <v>288.83999999999997</v>
      </c>
      <c r="J40" s="8" t="s">
        <v>20</v>
      </c>
      <c r="K40" s="7">
        <v>64.459666666666678</v>
      </c>
      <c r="L40" s="7">
        <v>80.616666666666674</v>
      </c>
      <c r="M40" s="7">
        <v>143.90133333333333</v>
      </c>
      <c r="N40" s="7">
        <v>445.48499999999996</v>
      </c>
      <c r="O40" s="7">
        <v>1123.2833333333333</v>
      </c>
      <c r="P40" s="5">
        <v>371.54920000000004</v>
      </c>
    </row>
    <row r="41" spans="1:16">
      <c r="A41" t="s">
        <v>5</v>
      </c>
      <c r="B41">
        <v>7688</v>
      </c>
      <c r="C41">
        <v>32</v>
      </c>
      <c r="D41" t="s">
        <v>19</v>
      </c>
      <c r="E41">
        <v>753810</v>
      </c>
      <c r="F41">
        <f t="shared" si="0"/>
        <v>753.81</v>
      </c>
      <c r="G41">
        <v>167850</v>
      </c>
      <c r="H41">
        <f t="shared" si="1"/>
        <v>167.85</v>
      </c>
      <c r="J41" s="8" t="s">
        <v>19</v>
      </c>
      <c r="K41" s="7">
        <v>78.755999999999986</v>
      </c>
      <c r="L41" s="7">
        <v>91.605000000000004</v>
      </c>
      <c r="M41" s="7">
        <v>179.726</v>
      </c>
      <c r="N41" s="7">
        <v>503.39499999999998</v>
      </c>
      <c r="O41" s="7">
        <v>1220.8789999999999</v>
      </c>
      <c r="P41" s="5">
        <v>414.87219999999996</v>
      </c>
    </row>
    <row r="42" spans="1:16">
      <c r="A42" t="s">
        <v>5</v>
      </c>
      <c r="B42">
        <v>7688</v>
      </c>
      <c r="C42">
        <v>32</v>
      </c>
      <c r="D42" t="s">
        <v>19</v>
      </c>
      <c r="E42">
        <v>808557</v>
      </c>
      <c r="F42">
        <f t="shared" si="0"/>
        <v>808.55700000000002</v>
      </c>
      <c r="G42">
        <v>182817</v>
      </c>
      <c r="H42">
        <f t="shared" si="1"/>
        <v>182.81700000000001</v>
      </c>
      <c r="J42" s="8" t="s">
        <v>16</v>
      </c>
      <c r="K42" s="7">
        <v>67.284000000000006</v>
      </c>
      <c r="L42" s="7">
        <v>120.10666666666667</v>
      </c>
      <c r="M42" s="7">
        <v>223.59</v>
      </c>
      <c r="N42" s="7">
        <v>565.02433333333329</v>
      </c>
      <c r="O42" s="7">
        <v>1151.7873333333334</v>
      </c>
      <c r="P42" s="5">
        <v>425.55846666666662</v>
      </c>
    </row>
    <row r="43" spans="1:16">
      <c r="A43" t="s">
        <v>5</v>
      </c>
      <c r="B43">
        <v>7688</v>
      </c>
      <c r="C43">
        <v>32</v>
      </c>
      <c r="D43" t="s">
        <v>19</v>
      </c>
      <c r="E43">
        <v>741358</v>
      </c>
      <c r="F43">
        <f t="shared" si="0"/>
        <v>741.35799999999995</v>
      </c>
      <c r="G43">
        <v>118032</v>
      </c>
      <c r="H43">
        <f t="shared" si="1"/>
        <v>118.032</v>
      </c>
      <c r="J43" s="4" t="s">
        <v>11</v>
      </c>
      <c r="K43" s="5">
        <v>43.229818181818189</v>
      </c>
      <c r="L43" s="5">
        <v>70.131393939393931</v>
      </c>
      <c r="M43" s="5">
        <v>159.63312121212118</v>
      </c>
      <c r="N43" s="5">
        <v>460.53478787878777</v>
      </c>
      <c r="O43" s="5">
        <v>1107.7793636363635</v>
      </c>
      <c r="P43" s="5">
        <v>368.26169696969686</v>
      </c>
    </row>
    <row r="44" spans="1:16">
      <c r="A44" t="s">
        <v>5</v>
      </c>
      <c r="B44">
        <v>7688</v>
      </c>
      <c r="C44">
        <v>32</v>
      </c>
      <c r="D44" t="s">
        <v>20</v>
      </c>
      <c r="E44">
        <v>693545</v>
      </c>
      <c r="F44">
        <f t="shared" si="0"/>
        <v>693.54499999999996</v>
      </c>
      <c r="G44">
        <v>117193</v>
      </c>
      <c r="H44">
        <f t="shared" si="1"/>
        <v>117.193</v>
      </c>
    </row>
    <row r="45" spans="1:16">
      <c r="A45" t="s">
        <v>5</v>
      </c>
      <c r="B45">
        <v>7688</v>
      </c>
      <c r="C45">
        <v>32</v>
      </c>
      <c r="D45" t="s">
        <v>20</v>
      </c>
      <c r="E45">
        <v>696866</v>
      </c>
      <c r="F45">
        <f t="shared" si="0"/>
        <v>696.86599999999999</v>
      </c>
      <c r="G45">
        <v>107503</v>
      </c>
      <c r="H45">
        <f t="shared" si="1"/>
        <v>107.503</v>
      </c>
    </row>
    <row r="46" spans="1:16">
      <c r="A46" t="s">
        <v>5</v>
      </c>
      <c r="B46">
        <v>7688</v>
      </c>
      <c r="C46">
        <v>32</v>
      </c>
      <c r="D46" t="s">
        <v>20</v>
      </c>
      <c r="E46">
        <v>731327</v>
      </c>
      <c r="F46">
        <f t="shared" si="0"/>
        <v>731.327</v>
      </c>
      <c r="G46">
        <v>156300</v>
      </c>
      <c r="H46">
        <f t="shared" si="1"/>
        <v>156.30000000000001</v>
      </c>
      <c r="J46" t="s">
        <v>133</v>
      </c>
      <c r="K46">
        <v>1965</v>
      </c>
      <c r="L46">
        <v>3908.4</v>
      </c>
      <c r="M46">
        <v>7688</v>
      </c>
      <c r="N46">
        <v>14977.8</v>
      </c>
      <c r="O46">
        <v>28373.8</v>
      </c>
    </row>
    <row r="47" spans="1:16">
      <c r="A47" t="s">
        <v>5</v>
      </c>
      <c r="B47">
        <v>14977.8</v>
      </c>
      <c r="C47">
        <v>64</v>
      </c>
      <c r="D47" t="s">
        <v>16</v>
      </c>
      <c r="E47">
        <v>1704815</v>
      </c>
      <c r="F47">
        <f t="shared" si="0"/>
        <v>1704.8150000000001</v>
      </c>
      <c r="G47">
        <v>950885</v>
      </c>
      <c r="H47">
        <f t="shared" si="1"/>
        <v>950.88499999999999</v>
      </c>
      <c r="K47">
        <v>8</v>
      </c>
      <c r="L47">
        <v>16</v>
      </c>
      <c r="M47">
        <v>32</v>
      </c>
      <c r="N47">
        <v>64</v>
      </c>
      <c r="O47">
        <v>128</v>
      </c>
    </row>
    <row r="48" spans="1:16">
      <c r="A48" t="s">
        <v>5</v>
      </c>
      <c r="B48">
        <v>14977.8</v>
      </c>
      <c r="C48">
        <v>64</v>
      </c>
      <c r="D48" t="s">
        <v>16</v>
      </c>
      <c r="E48">
        <v>1743538</v>
      </c>
      <c r="F48">
        <f t="shared" si="0"/>
        <v>1743.538</v>
      </c>
      <c r="G48">
        <v>964988</v>
      </c>
      <c r="H48">
        <f t="shared" si="1"/>
        <v>964.98800000000006</v>
      </c>
      <c r="K48">
        <f>K46/1000</f>
        <v>1.9650000000000001</v>
      </c>
      <c r="L48">
        <f t="shared" ref="L48:O48" si="2">L46/1000</f>
        <v>3.9083999999999999</v>
      </c>
      <c r="M48">
        <f t="shared" si="2"/>
        <v>7.6879999999999997</v>
      </c>
      <c r="N48">
        <f t="shared" si="2"/>
        <v>14.977799999999998</v>
      </c>
      <c r="O48">
        <f t="shared" si="2"/>
        <v>28.373799999999999</v>
      </c>
    </row>
    <row r="49" spans="1:15">
      <c r="A49" t="s">
        <v>5</v>
      </c>
      <c r="B49">
        <v>14977.8</v>
      </c>
      <c r="C49">
        <v>64</v>
      </c>
      <c r="D49" t="s">
        <v>16</v>
      </c>
      <c r="E49">
        <v>1813264</v>
      </c>
      <c r="F49">
        <f t="shared" si="0"/>
        <v>1813.2639999999999</v>
      </c>
      <c r="G49">
        <v>1017704</v>
      </c>
      <c r="H49">
        <f t="shared" si="1"/>
        <v>1017.704</v>
      </c>
      <c r="J49" t="s">
        <v>132</v>
      </c>
      <c r="K49">
        <f>K42/60</f>
        <v>1.1214000000000002</v>
      </c>
      <c r="L49">
        <f t="shared" ref="L49:O49" si="3">L42/60</f>
        <v>2.0017777777777779</v>
      </c>
      <c r="M49">
        <f t="shared" si="3"/>
        <v>3.7265000000000001</v>
      </c>
      <c r="N49">
        <f t="shared" si="3"/>
        <v>9.4170722222222221</v>
      </c>
      <c r="O49">
        <f t="shared" si="3"/>
        <v>19.196455555555556</v>
      </c>
    </row>
    <row r="50" spans="1:15">
      <c r="A50" t="s">
        <v>5</v>
      </c>
      <c r="B50">
        <v>14977.8</v>
      </c>
      <c r="C50">
        <v>64</v>
      </c>
      <c r="D50" t="s">
        <v>17</v>
      </c>
      <c r="E50">
        <v>1878523</v>
      </c>
      <c r="F50">
        <f t="shared" si="0"/>
        <v>1878.5229999999999</v>
      </c>
      <c r="G50">
        <v>468268</v>
      </c>
      <c r="H50">
        <f t="shared" si="1"/>
        <v>468.26799999999997</v>
      </c>
      <c r="J50" t="s">
        <v>5</v>
      </c>
      <c r="K50">
        <f>K31/60</f>
        <v>0.36096111111111112</v>
      </c>
      <c r="L50">
        <f t="shared" ref="L50:O50" si="4">L31/60</f>
        <v>0.69180000000000008</v>
      </c>
      <c r="M50">
        <f t="shared" si="4"/>
        <v>1.6185500000000002</v>
      </c>
      <c r="N50">
        <f t="shared" si="4"/>
        <v>7.2861444444444441</v>
      </c>
      <c r="O50">
        <f t="shared" si="4"/>
        <v>16.588227777777778</v>
      </c>
    </row>
    <row r="51" spans="1:15">
      <c r="A51" t="s">
        <v>5</v>
      </c>
      <c r="B51">
        <v>14977.8</v>
      </c>
      <c r="C51">
        <v>64</v>
      </c>
      <c r="D51" t="s">
        <v>17</v>
      </c>
      <c r="E51">
        <v>1862859</v>
      </c>
      <c r="F51">
        <f t="shared" si="0"/>
        <v>1862.8589999999999</v>
      </c>
      <c r="G51">
        <v>441620</v>
      </c>
      <c r="H51">
        <f t="shared" si="1"/>
        <v>441.62</v>
      </c>
      <c r="J51" t="s">
        <v>7</v>
      </c>
      <c r="K51">
        <f>K37/60</f>
        <v>3.7549999999999993E-2</v>
      </c>
      <c r="L51">
        <f t="shared" ref="L51:O51" si="5">L37/60</f>
        <v>6.3866666666666655E-2</v>
      </c>
      <c r="M51">
        <f t="shared" si="5"/>
        <v>0.19896111111111112</v>
      </c>
      <c r="N51">
        <f t="shared" si="5"/>
        <v>0.27302777777777781</v>
      </c>
      <c r="O51">
        <f t="shared" si="5"/>
        <v>0.56552222222222215</v>
      </c>
    </row>
    <row r="52" spans="1:15">
      <c r="A52" t="s">
        <v>5</v>
      </c>
      <c r="B52">
        <v>14977.8</v>
      </c>
      <c r="C52">
        <v>64</v>
      </c>
      <c r="D52" t="s">
        <v>17</v>
      </c>
      <c r="E52">
        <v>1868039</v>
      </c>
      <c r="F52">
        <f t="shared" si="0"/>
        <v>1868.039</v>
      </c>
      <c r="G52">
        <v>401618</v>
      </c>
      <c r="H52">
        <f t="shared" si="1"/>
        <v>401.61799999999999</v>
      </c>
    </row>
    <row r="53" spans="1:15">
      <c r="A53" t="s">
        <v>5</v>
      </c>
      <c r="B53">
        <v>14977.8</v>
      </c>
      <c r="C53">
        <v>64</v>
      </c>
      <c r="D53" t="s">
        <v>18</v>
      </c>
      <c r="E53">
        <v>2156244</v>
      </c>
      <c r="F53">
        <f t="shared" si="0"/>
        <v>2156.2440000000001</v>
      </c>
      <c r="G53">
        <v>803310</v>
      </c>
      <c r="H53">
        <f t="shared" si="1"/>
        <v>803.31</v>
      </c>
    </row>
    <row r="54" spans="1:15">
      <c r="A54" t="s">
        <v>5</v>
      </c>
      <c r="B54">
        <v>14977.8</v>
      </c>
      <c r="C54">
        <v>64</v>
      </c>
      <c r="D54" t="s">
        <v>18</v>
      </c>
      <c r="E54">
        <v>2062137</v>
      </c>
      <c r="F54">
        <f t="shared" si="0"/>
        <v>2062.1370000000002</v>
      </c>
      <c r="G54">
        <v>730061</v>
      </c>
      <c r="H54">
        <f t="shared" si="1"/>
        <v>730.06100000000004</v>
      </c>
    </row>
    <row r="55" spans="1:15">
      <c r="A55" t="s">
        <v>5</v>
      </c>
      <c r="B55">
        <v>14977.8</v>
      </c>
      <c r="C55">
        <v>64</v>
      </c>
      <c r="D55" t="s">
        <v>18</v>
      </c>
      <c r="E55">
        <v>2067960</v>
      </c>
      <c r="F55">
        <f t="shared" si="0"/>
        <v>2067.96</v>
      </c>
      <c r="G55">
        <v>711889</v>
      </c>
      <c r="H55">
        <f t="shared" si="1"/>
        <v>711.88900000000001</v>
      </c>
    </row>
    <row r="56" spans="1:15">
      <c r="A56" t="s">
        <v>5</v>
      </c>
      <c r="B56">
        <v>14977.8</v>
      </c>
      <c r="C56">
        <v>64</v>
      </c>
      <c r="D56" t="s">
        <v>19</v>
      </c>
      <c r="E56">
        <v>1796852</v>
      </c>
      <c r="F56">
        <f t="shared" si="0"/>
        <v>1796.8520000000001</v>
      </c>
      <c r="G56">
        <v>441422</v>
      </c>
      <c r="H56">
        <f t="shared" si="1"/>
        <v>441.42200000000003</v>
      </c>
    </row>
    <row r="57" spans="1:15">
      <c r="A57" t="s">
        <v>5</v>
      </c>
      <c r="B57">
        <v>14977.8</v>
      </c>
      <c r="C57">
        <v>64</v>
      </c>
      <c r="D57" t="s">
        <v>19</v>
      </c>
      <c r="E57">
        <v>1782729</v>
      </c>
      <c r="F57">
        <f t="shared" si="0"/>
        <v>1782.729</v>
      </c>
      <c r="G57">
        <v>379967</v>
      </c>
      <c r="H57">
        <f t="shared" si="1"/>
        <v>379.96699999999998</v>
      </c>
    </row>
    <row r="58" spans="1:15">
      <c r="A58" t="s">
        <v>5</v>
      </c>
      <c r="B58">
        <v>14977.8</v>
      </c>
      <c r="C58">
        <v>64</v>
      </c>
      <c r="D58" t="s">
        <v>19</v>
      </c>
      <c r="E58">
        <v>1832328</v>
      </c>
      <c r="F58">
        <f t="shared" si="0"/>
        <v>1832.328</v>
      </c>
      <c r="G58">
        <v>432329</v>
      </c>
      <c r="H58">
        <f t="shared" si="1"/>
        <v>432.32900000000001</v>
      </c>
    </row>
    <row r="59" spans="1:15">
      <c r="A59" t="s">
        <v>5</v>
      </c>
      <c r="B59">
        <v>14977.8</v>
      </c>
      <c r="C59">
        <v>64</v>
      </c>
      <c r="D59" t="s">
        <v>20</v>
      </c>
      <c r="E59">
        <v>1844783</v>
      </c>
      <c r="F59">
        <f t="shared" si="0"/>
        <v>1844.7829999999999</v>
      </c>
      <c r="G59">
        <v>457747</v>
      </c>
      <c r="H59">
        <f t="shared" si="1"/>
        <v>457.74700000000001</v>
      </c>
    </row>
    <row r="60" spans="1:15">
      <c r="A60" t="s">
        <v>5</v>
      </c>
      <c r="B60">
        <v>14977.8</v>
      </c>
      <c r="C60">
        <v>64</v>
      </c>
      <c r="D60" t="s">
        <v>20</v>
      </c>
      <c r="E60">
        <v>1816860</v>
      </c>
      <c r="F60">
        <f t="shared" si="0"/>
        <v>1816.86</v>
      </c>
      <c r="G60">
        <v>438944</v>
      </c>
      <c r="H60">
        <f t="shared" si="1"/>
        <v>438.94400000000002</v>
      </c>
    </row>
    <row r="61" spans="1:15">
      <c r="A61" t="s">
        <v>5</v>
      </c>
      <c r="B61">
        <v>14977.8</v>
      </c>
      <c r="C61">
        <v>64</v>
      </c>
      <c r="D61" t="s">
        <v>20</v>
      </c>
      <c r="E61">
        <v>1819196</v>
      </c>
      <c r="F61">
        <f t="shared" si="0"/>
        <v>1819.1959999999999</v>
      </c>
      <c r="G61">
        <v>428451</v>
      </c>
      <c r="H61">
        <f t="shared" si="1"/>
        <v>428.45100000000002</v>
      </c>
    </row>
    <row r="62" spans="1:15">
      <c r="A62" t="s">
        <v>5</v>
      </c>
      <c r="B62">
        <v>28373.8</v>
      </c>
      <c r="C62">
        <v>128</v>
      </c>
      <c r="D62" t="s">
        <v>16</v>
      </c>
      <c r="E62">
        <v>3531436</v>
      </c>
      <c r="F62">
        <f t="shared" si="0"/>
        <v>3531.4360000000001</v>
      </c>
      <c r="G62">
        <v>2063731</v>
      </c>
      <c r="H62">
        <f t="shared" si="1"/>
        <v>2063.7310000000002</v>
      </c>
    </row>
    <row r="63" spans="1:15">
      <c r="A63" t="s">
        <v>5</v>
      </c>
      <c r="B63">
        <v>28373.8</v>
      </c>
      <c r="C63">
        <v>128</v>
      </c>
      <c r="D63" t="s">
        <v>16</v>
      </c>
      <c r="E63">
        <v>3467443</v>
      </c>
      <c r="F63">
        <f t="shared" si="0"/>
        <v>3467.4430000000002</v>
      </c>
      <c r="G63">
        <v>2019801</v>
      </c>
      <c r="H63">
        <f t="shared" si="1"/>
        <v>2019.8009999999999</v>
      </c>
    </row>
    <row r="64" spans="1:15">
      <c r="A64" t="s">
        <v>5</v>
      </c>
      <c r="B64">
        <v>28373.8</v>
      </c>
      <c r="C64">
        <v>128</v>
      </c>
      <c r="D64" t="s">
        <v>16</v>
      </c>
      <c r="E64">
        <v>3428605</v>
      </c>
      <c r="F64">
        <f t="shared" si="0"/>
        <v>3428.605</v>
      </c>
      <c r="G64">
        <v>1925405</v>
      </c>
      <c r="H64">
        <f t="shared" si="1"/>
        <v>1925.405</v>
      </c>
    </row>
    <row r="65" spans="1:8">
      <c r="A65" t="s">
        <v>5</v>
      </c>
      <c r="B65">
        <v>28373.8</v>
      </c>
      <c r="C65">
        <v>128</v>
      </c>
      <c r="D65" t="s">
        <v>17</v>
      </c>
      <c r="E65">
        <v>3762943</v>
      </c>
      <c r="F65">
        <f t="shared" si="0"/>
        <v>3762.9430000000002</v>
      </c>
      <c r="G65">
        <v>1032638</v>
      </c>
      <c r="H65">
        <f t="shared" si="1"/>
        <v>1032.6379999999999</v>
      </c>
    </row>
    <row r="66" spans="1:8">
      <c r="A66" t="s">
        <v>5</v>
      </c>
      <c r="B66">
        <v>28373.8</v>
      </c>
      <c r="C66">
        <v>128</v>
      </c>
      <c r="D66" t="s">
        <v>17</v>
      </c>
      <c r="E66">
        <v>3684330</v>
      </c>
      <c r="F66">
        <f t="shared" si="0"/>
        <v>3684.33</v>
      </c>
      <c r="G66">
        <v>931960</v>
      </c>
      <c r="H66">
        <f t="shared" si="1"/>
        <v>931.96</v>
      </c>
    </row>
    <row r="67" spans="1:8">
      <c r="A67" t="s">
        <v>5</v>
      </c>
      <c r="B67">
        <v>28373.8</v>
      </c>
      <c r="C67">
        <v>128</v>
      </c>
      <c r="D67" t="s">
        <v>17</v>
      </c>
      <c r="E67">
        <v>3793681</v>
      </c>
      <c r="F67">
        <f t="shared" ref="F67:F106" si="6">E67/1000</f>
        <v>3793.681</v>
      </c>
      <c r="G67">
        <v>1021283</v>
      </c>
      <c r="H67">
        <f t="shared" ref="H67:H130" si="7">G67/1000</f>
        <v>1021.283</v>
      </c>
    </row>
    <row r="68" spans="1:8">
      <c r="A68" t="s">
        <v>5</v>
      </c>
      <c r="B68">
        <v>28373.8</v>
      </c>
      <c r="C68">
        <v>128</v>
      </c>
      <c r="D68" t="s">
        <v>18</v>
      </c>
      <c r="E68">
        <v>4211308</v>
      </c>
      <c r="F68">
        <f t="shared" si="6"/>
        <v>4211.308</v>
      </c>
      <c r="G68">
        <v>1561499</v>
      </c>
      <c r="H68">
        <f t="shared" si="7"/>
        <v>1561.499</v>
      </c>
    </row>
    <row r="69" spans="1:8">
      <c r="A69" t="s">
        <v>5</v>
      </c>
      <c r="B69">
        <v>28373.8</v>
      </c>
      <c r="C69">
        <v>128</v>
      </c>
      <c r="D69" t="s">
        <v>18</v>
      </c>
      <c r="E69">
        <v>4229438</v>
      </c>
      <c r="F69">
        <f t="shared" si="6"/>
        <v>4229.4380000000001</v>
      </c>
      <c r="G69">
        <v>1574425</v>
      </c>
      <c r="H69">
        <f t="shared" si="7"/>
        <v>1574.425</v>
      </c>
    </row>
    <row r="70" spans="1:8">
      <c r="A70" t="s">
        <v>5</v>
      </c>
      <c r="B70">
        <v>28373.8</v>
      </c>
      <c r="C70">
        <v>128</v>
      </c>
      <c r="D70" t="s">
        <v>18</v>
      </c>
      <c r="E70">
        <v>4282102</v>
      </c>
      <c r="F70">
        <f t="shared" si="6"/>
        <v>4282.1019999999999</v>
      </c>
      <c r="G70">
        <v>1601704</v>
      </c>
      <c r="H70">
        <f t="shared" si="7"/>
        <v>1601.704</v>
      </c>
    </row>
    <row r="71" spans="1:8">
      <c r="A71" t="s">
        <v>5</v>
      </c>
      <c r="B71">
        <v>28373.8</v>
      </c>
      <c r="C71">
        <v>128</v>
      </c>
      <c r="D71" t="s">
        <v>19</v>
      </c>
      <c r="E71">
        <v>3658368</v>
      </c>
      <c r="F71">
        <f t="shared" si="6"/>
        <v>3658.3679999999999</v>
      </c>
      <c r="G71">
        <v>988502</v>
      </c>
      <c r="H71">
        <f t="shared" si="7"/>
        <v>988.50199999999995</v>
      </c>
    </row>
    <row r="72" spans="1:8">
      <c r="A72" t="s">
        <v>5</v>
      </c>
      <c r="B72">
        <v>28373.8</v>
      </c>
      <c r="C72">
        <v>128</v>
      </c>
      <c r="D72" t="s">
        <v>19</v>
      </c>
      <c r="E72">
        <v>3621045</v>
      </c>
      <c r="F72">
        <f t="shared" si="6"/>
        <v>3621.0450000000001</v>
      </c>
      <c r="G72">
        <v>937558</v>
      </c>
      <c r="H72">
        <f t="shared" si="7"/>
        <v>937.55799999999999</v>
      </c>
    </row>
    <row r="73" spans="1:8">
      <c r="A73" t="s">
        <v>5</v>
      </c>
      <c r="B73">
        <v>28373.8</v>
      </c>
      <c r="C73">
        <v>128</v>
      </c>
      <c r="D73" t="s">
        <v>19</v>
      </c>
      <c r="E73">
        <v>3724295</v>
      </c>
      <c r="F73">
        <f t="shared" si="6"/>
        <v>3724.2950000000001</v>
      </c>
      <c r="G73">
        <v>971712</v>
      </c>
      <c r="H73">
        <f t="shared" si="7"/>
        <v>971.71199999999999</v>
      </c>
    </row>
    <row r="74" spans="1:8">
      <c r="A74" t="s">
        <v>5</v>
      </c>
      <c r="B74">
        <v>28373.8</v>
      </c>
      <c r="C74">
        <v>128</v>
      </c>
      <c r="D74" t="s">
        <v>20</v>
      </c>
      <c r="E74">
        <v>3512816</v>
      </c>
      <c r="F74">
        <f t="shared" si="6"/>
        <v>3512.8159999999998</v>
      </c>
      <c r="G74">
        <v>868002</v>
      </c>
      <c r="H74">
        <f t="shared" si="7"/>
        <v>868.00199999999995</v>
      </c>
    </row>
    <row r="75" spans="1:8">
      <c r="A75" t="s">
        <v>5</v>
      </c>
      <c r="B75">
        <v>28373.8</v>
      </c>
      <c r="C75">
        <v>128</v>
      </c>
      <c r="D75" t="s">
        <v>20</v>
      </c>
      <c r="E75">
        <v>3593690</v>
      </c>
      <c r="F75">
        <f t="shared" si="6"/>
        <v>3593.69</v>
      </c>
      <c r="G75">
        <v>901979</v>
      </c>
      <c r="H75">
        <f t="shared" si="7"/>
        <v>901.97900000000004</v>
      </c>
    </row>
    <row r="76" spans="1:8">
      <c r="A76" t="s">
        <v>5</v>
      </c>
      <c r="B76">
        <v>28373.8</v>
      </c>
      <c r="C76">
        <v>128</v>
      </c>
      <c r="D76" t="s">
        <v>20</v>
      </c>
      <c r="E76">
        <v>3639974</v>
      </c>
      <c r="F76">
        <f t="shared" si="6"/>
        <v>3639.9740000000002</v>
      </c>
      <c r="G76">
        <v>940002</v>
      </c>
      <c r="H76">
        <f t="shared" si="7"/>
        <v>940.00199999999995</v>
      </c>
    </row>
    <row r="77" spans="1:8">
      <c r="A77" t="s">
        <v>7</v>
      </c>
      <c r="B77">
        <v>1965</v>
      </c>
      <c r="C77">
        <v>8</v>
      </c>
      <c r="D77" t="s">
        <v>16</v>
      </c>
      <c r="E77">
        <v>130289</v>
      </c>
      <c r="F77">
        <f t="shared" si="6"/>
        <v>130.28899999999999</v>
      </c>
      <c r="G77">
        <v>2239</v>
      </c>
      <c r="H77">
        <f t="shared" si="7"/>
        <v>2.2389999999999999</v>
      </c>
    </row>
    <row r="78" spans="1:8">
      <c r="A78" t="s">
        <v>7</v>
      </c>
      <c r="B78">
        <v>1965</v>
      </c>
      <c r="C78">
        <v>8</v>
      </c>
      <c r="D78" t="s">
        <v>16</v>
      </c>
      <c r="E78">
        <v>114573</v>
      </c>
      <c r="F78">
        <f t="shared" si="6"/>
        <v>114.57299999999999</v>
      </c>
      <c r="G78">
        <v>2352</v>
      </c>
      <c r="H78">
        <f t="shared" si="7"/>
        <v>2.3519999999999999</v>
      </c>
    </row>
    <row r="79" spans="1:8">
      <c r="A79" t="s">
        <v>7</v>
      </c>
      <c r="B79">
        <v>1965</v>
      </c>
      <c r="C79">
        <v>8</v>
      </c>
      <c r="D79" t="s">
        <v>16</v>
      </c>
      <c r="E79">
        <v>116520</v>
      </c>
      <c r="F79">
        <f t="shared" si="6"/>
        <v>116.52</v>
      </c>
      <c r="G79">
        <v>2168</v>
      </c>
      <c r="H79">
        <f t="shared" si="7"/>
        <v>2.1680000000000001</v>
      </c>
    </row>
    <row r="80" spans="1:8">
      <c r="A80" t="s">
        <v>7</v>
      </c>
      <c r="B80">
        <v>1965</v>
      </c>
      <c r="C80">
        <v>8</v>
      </c>
      <c r="D80" t="s">
        <v>17</v>
      </c>
      <c r="E80">
        <v>131687</v>
      </c>
      <c r="F80">
        <f t="shared" si="6"/>
        <v>131.68700000000001</v>
      </c>
      <c r="G80">
        <v>2800</v>
      </c>
      <c r="H80">
        <f t="shared" si="7"/>
        <v>2.8</v>
      </c>
    </row>
    <row r="81" spans="1:8">
      <c r="A81" t="s">
        <v>7</v>
      </c>
      <c r="B81">
        <v>1965</v>
      </c>
      <c r="C81">
        <v>8</v>
      </c>
      <c r="D81" t="s">
        <v>17</v>
      </c>
      <c r="E81">
        <v>133457</v>
      </c>
      <c r="F81">
        <f t="shared" si="6"/>
        <v>133.45699999999999</v>
      </c>
      <c r="G81">
        <v>2682</v>
      </c>
      <c r="H81">
        <f t="shared" si="7"/>
        <v>2.6819999999999999</v>
      </c>
    </row>
    <row r="82" spans="1:8">
      <c r="A82" t="s">
        <v>7</v>
      </c>
      <c r="B82">
        <v>1965</v>
      </c>
      <c r="C82">
        <v>8</v>
      </c>
      <c r="D82" t="s">
        <v>17</v>
      </c>
      <c r="E82">
        <v>135720</v>
      </c>
      <c r="F82">
        <f t="shared" si="6"/>
        <v>135.72</v>
      </c>
      <c r="G82">
        <v>2764</v>
      </c>
      <c r="H82">
        <f t="shared" si="7"/>
        <v>2.7639999999999998</v>
      </c>
    </row>
    <row r="83" spans="1:8">
      <c r="A83" t="s">
        <v>7</v>
      </c>
      <c r="B83">
        <v>3908.4</v>
      </c>
      <c r="C83">
        <v>16</v>
      </c>
      <c r="D83" t="s">
        <v>16</v>
      </c>
      <c r="E83">
        <v>285199</v>
      </c>
      <c r="F83">
        <f t="shared" si="6"/>
        <v>285.19900000000001</v>
      </c>
      <c r="G83">
        <v>3828</v>
      </c>
      <c r="H83">
        <f t="shared" si="7"/>
        <v>3.8279999999999998</v>
      </c>
    </row>
    <row r="84" spans="1:8">
      <c r="A84" t="s">
        <v>7</v>
      </c>
      <c r="B84">
        <v>3908.4</v>
      </c>
      <c r="C84">
        <v>16</v>
      </c>
      <c r="D84" t="s">
        <v>16</v>
      </c>
      <c r="E84">
        <v>305419</v>
      </c>
      <c r="F84">
        <f t="shared" si="6"/>
        <v>305.41899999999998</v>
      </c>
      <c r="G84">
        <v>3916</v>
      </c>
      <c r="H84">
        <f t="shared" si="7"/>
        <v>3.9159999999999999</v>
      </c>
    </row>
    <row r="85" spans="1:8">
      <c r="A85" t="s">
        <v>7</v>
      </c>
      <c r="B85">
        <v>3908.4</v>
      </c>
      <c r="C85">
        <v>16</v>
      </c>
      <c r="D85" t="s">
        <v>16</v>
      </c>
      <c r="E85">
        <v>378025</v>
      </c>
      <c r="F85">
        <f t="shared" si="6"/>
        <v>378.02499999999998</v>
      </c>
      <c r="G85">
        <v>3752</v>
      </c>
      <c r="H85">
        <f t="shared" si="7"/>
        <v>3.7519999999999998</v>
      </c>
    </row>
    <row r="86" spans="1:8">
      <c r="A86" t="s">
        <v>7</v>
      </c>
      <c r="B86">
        <v>3908.4</v>
      </c>
      <c r="C86">
        <v>16</v>
      </c>
      <c r="D86" t="s">
        <v>17</v>
      </c>
      <c r="E86">
        <v>270283</v>
      </c>
      <c r="F86">
        <f t="shared" si="6"/>
        <v>270.28300000000002</v>
      </c>
      <c r="G86">
        <v>3843</v>
      </c>
      <c r="H86">
        <f t="shared" si="7"/>
        <v>3.843</v>
      </c>
    </row>
    <row r="87" spans="1:8">
      <c r="A87" t="s">
        <v>7</v>
      </c>
      <c r="B87">
        <v>3908.4</v>
      </c>
      <c r="C87">
        <v>16</v>
      </c>
      <c r="D87" t="s">
        <v>17</v>
      </c>
      <c r="E87">
        <v>312539</v>
      </c>
      <c r="F87">
        <f t="shared" si="6"/>
        <v>312.53899999999999</v>
      </c>
      <c r="G87">
        <v>4544</v>
      </c>
      <c r="H87">
        <f t="shared" si="7"/>
        <v>4.5439999999999996</v>
      </c>
    </row>
    <row r="88" spans="1:8">
      <c r="A88" t="s">
        <v>7</v>
      </c>
      <c r="B88">
        <v>3908.4</v>
      </c>
      <c r="C88">
        <v>16</v>
      </c>
      <c r="D88" t="s">
        <v>17</v>
      </c>
      <c r="E88">
        <v>312821</v>
      </c>
      <c r="F88">
        <f t="shared" si="6"/>
        <v>312.82100000000003</v>
      </c>
      <c r="G88">
        <v>27136</v>
      </c>
      <c r="H88">
        <f t="shared" si="7"/>
        <v>27.135999999999999</v>
      </c>
    </row>
    <row r="89" spans="1:8">
      <c r="A89" t="s">
        <v>7</v>
      </c>
      <c r="B89">
        <v>7688</v>
      </c>
      <c r="C89">
        <v>32</v>
      </c>
      <c r="D89" t="s">
        <v>16</v>
      </c>
      <c r="E89">
        <v>443830</v>
      </c>
      <c r="F89">
        <f t="shared" si="6"/>
        <v>443.83</v>
      </c>
      <c r="G89">
        <v>7295</v>
      </c>
      <c r="H89">
        <f t="shared" si="7"/>
        <v>7.2949999999999999</v>
      </c>
    </row>
    <row r="90" spans="1:8">
      <c r="A90" t="s">
        <v>7</v>
      </c>
      <c r="B90">
        <v>7688</v>
      </c>
      <c r="C90">
        <v>32</v>
      </c>
      <c r="D90" t="s">
        <v>16</v>
      </c>
      <c r="E90">
        <v>482366</v>
      </c>
      <c r="F90">
        <f t="shared" si="6"/>
        <v>482.36599999999999</v>
      </c>
      <c r="G90">
        <v>8438</v>
      </c>
      <c r="H90">
        <f t="shared" si="7"/>
        <v>8.4380000000000006</v>
      </c>
    </row>
    <row r="91" spans="1:8">
      <c r="A91" t="s">
        <v>7</v>
      </c>
      <c r="B91">
        <v>7688</v>
      </c>
      <c r="C91">
        <v>32</v>
      </c>
      <c r="D91" t="s">
        <v>16</v>
      </c>
      <c r="E91">
        <v>479045</v>
      </c>
      <c r="F91">
        <f t="shared" si="6"/>
        <v>479.04500000000002</v>
      </c>
      <c r="G91">
        <v>20080</v>
      </c>
      <c r="H91">
        <f t="shared" si="7"/>
        <v>20.079999999999998</v>
      </c>
    </row>
    <row r="92" spans="1:8">
      <c r="A92" t="s">
        <v>7</v>
      </c>
      <c r="B92">
        <v>7688</v>
      </c>
      <c r="C92">
        <v>32</v>
      </c>
      <c r="D92" t="s">
        <v>17</v>
      </c>
      <c r="E92">
        <v>498126</v>
      </c>
      <c r="F92">
        <f t="shared" si="6"/>
        <v>498.12599999999998</v>
      </c>
      <c r="G92">
        <v>9614</v>
      </c>
      <c r="H92">
        <f t="shared" si="7"/>
        <v>9.6140000000000008</v>
      </c>
    </row>
    <row r="93" spans="1:8">
      <c r="A93" t="s">
        <v>7</v>
      </c>
      <c r="B93">
        <v>7688</v>
      </c>
      <c r="C93">
        <v>32</v>
      </c>
      <c r="D93" t="s">
        <v>17</v>
      </c>
      <c r="E93">
        <v>486170</v>
      </c>
      <c r="F93">
        <f t="shared" si="6"/>
        <v>486.17</v>
      </c>
      <c r="G93">
        <v>9095</v>
      </c>
      <c r="H93">
        <f t="shared" si="7"/>
        <v>9.0950000000000006</v>
      </c>
    </row>
    <row r="94" spans="1:8">
      <c r="A94" t="s">
        <v>7</v>
      </c>
      <c r="B94">
        <v>7688</v>
      </c>
      <c r="C94">
        <v>32</v>
      </c>
      <c r="D94" t="s">
        <v>17</v>
      </c>
      <c r="E94">
        <v>500929</v>
      </c>
      <c r="F94">
        <f t="shared" si="6"/>
        <v>500.92899999999997</v>
      </c>
      <c r="G94">
        <v>11190</v>
      </c>
      <c r="H94">
        <f t="shared" si="7"/>
        <v>11.19</v>
      </c>
    </row>
    <row r="95" spans="1:8">
      <c r="A95" t="s">
        <v>7</v>
      </c>
      <c r="B95">
        <v>14977.8</v>
      </c>
      <c r="C95">
        <v>64</v>
      </c>
      <c r="D95" t="s">
        <v>16</v>
      </c>
      <c r="E95">
        <v>891350</v>
      </c>
      <c r="F95">
        <f t="shared" si="6"/>
        <v>891.35</v>
      </c>
      <c r="G95">
        <v>24516</v>
      </c>
      <c r="H95">
        <f t="shared" si="7"/>
        <v>24.515999999999998</v>
      </c>
    </row>
    <row r="96" spans="1:8">
      <c r="A96" t="s">
        <v>7</v>
      </c>
      <c r="B96">
        <v>14977.8</v>
      </c>
      <c r="C96">
        <v>64</v>
      </c>
      <c r="D96" t="s">
        <v>16</v>
      </c>
      <c r="E96">
        <v>865260</v>
      </c>
      <c r="F96">
        <f t="shared" si="6"/>
        <v>865.26</v>
      </c>
      <c r="G96">
        <v>12398</v>
      </c>
      <c r="H96">
        <f t="shared" si="7"/>
        <v>12.398</v>
      </c>
    </row>
    <row r="97" spans="1:8">
      <c r="A97" t="s">
        <v>7</v>
      </c>
      <c r="B97">
        <v>14977.8</v>
      </c>
      <c r="C97">
        <v>64</v>
      </c>
      <c r="D97" t="s">
        <v>16</v>
      </c>
      <c r="E97">
        <v>877113</v>
      </c>
      <c r="F97">
        <f t="shared" si="6"/>
        <v>877.11300000000006</v>
      </c>
      <c r="G97">
        <v>12231</v>
      </c>
      <c r="H97">
        <f t="shared" si="7"/>
        <v>12.231</v>
      </c>
    </row>
    <row r="98" spans="1:8">
      <c r="A98" t="s">
        <v>7</v>
      </c>
      <c r="B98">
        <v>14977.8</v>
      </c>
      <c r="C98">
        <v>64</v>
      </c>
      <c r="D98" t="s">
        <v>17</v>
      </c>
      <c r="E98">
        <v>940840</v>
      </c>
      <c r="F98">
        <f t="shared" si="6"/>
        <v>940.84</v>
      </c>
      <c r="G98">
        <v>41386</v>
      </c>
      <c r="H98">
        <f t="shared" si="7"/>
        <v>41.386000000000003</v>
      </c>
    </row>
    <row r="99" spans="1:8">
      <c r="A99" t="s">
        <v>7</v>
      </c>
      <c r="B99">
        <v>14977.8</v>
      </c>
      <c r="C99">
        <v>64</v>
      </c>
      <c r="D99" t="s">
        <v>17</v>
      </c>
      <c r="E99">
        <v>947310</v>
      </c>
      <c r="F99">
        <f t="shared" si="6"/>
        <v>947.31</v>
      </c>
      <c r="G99">
        <v>35175</v>
      </c>
      <c r="H99">
        <f t="shared" si="7"/>
        <v>35.174999999999997</v>
      </c>
    </row>
    <row r="100" spans="1:8">
      <c r="A100" t="s">
        <v>7</v>
      </c>
      <c r="B100">
        <v>14977.8</v>
      </c>
      <c r="C100">
        <v>64</v>
      </c>
      <c r="D100" t="s">
        <v>17</v>
      </c>
      <c r="E100">
        <v>936944</v>
      </c>
      <c r="F100">
        <f t="shared" si="6"/>
        <v>936.94399999999996</v>
      </c>
      <c r="G100">
        <v>30725</v>
      </c>
      <c r="H100">
        <f t="shared" si="7"/>
        <v>30.725000000000001</v>
      </c>
    </row>
    <row r="101" spans="1:8">
      <c r="A101" t="s">
        <v>7</v>
      </c>
      <c r="B101">
        <v>28373.8</v>
      </c>
      <c r="C101">
        <v>128</v>
      </c>
      <c r="D101" t="s">
        <v>16</v>
      </c>
      <c r="E101">
        <v>1706394</v>
      </c>
      <c r="F101">
        <f t="shared" si="6"/>
        <v>1706.394</v>
      </c>
      <c r="G101">
        <v>33671</v>
      </c>
      <c r="H101">
        <f t="shared" si="7"/>
        <v>33.670999999999999</v>
      </c>
    </row>
    <row r="102" spans="1:8">
      <c r="A102" t="s">
        <v>7</v>
      </c>
      <c r="B102">
        <v>28373.8</v>
      </c>
      <c r="C102">
        <v>128</v>
      </c>
      <c r="D102" t="s">
        <v>16</v>
      </c>
      <c r="E102">
        <v>1726144</v>
      </c>
      <c r="F102">
        <f t="shared" si="6"/>
        <v>1726.144</v>
      </c>
      <c r="G102">
        <v>36214</v>
      </c>
      <c r="H102">
        <f t="shared" si="7"/>
        <v>36.213999999999999</v>
      </c>
    </row>
    <row r="103" spans="1:8">
      <c r="A103" t="s">
        <v>7</v>
      </c>
      <c r="B103">
        <v>28373.8</v>
      </c>
      <c r="C103">
        <v>128</v>
      </c>
      <c r="D103" t="s">
        <v>16</v>
      </c>
      <c r="E103">
        <v>1721412</v>
      </c>
      <c r="F103">
        <f t="shared" si="6"/>
        <v>1721.412</v>
      </c>
      <c r="G103">
        <v>31909</v>
      </c>
      <c r="H103">
        <f t="shared" si="7"/>
        <v>31.908999999999999</v>
      </c>
    </row>
    <row r="104" spans="1:8">
      <c r="A104" t="s">
        <v>7</v>
      </c>
      <c r="B104">
        <v>28373.8</v>
      </c>
      <c r="C104">
        <v>128</v>
      </c>
      <c r="D104" t="s">
        <v>17</v>
      </c>
      <c r="E104">
        <v>1818350</v>
      </c>
      <c r="F104">
        <f t="shared" si="6"/>
        <v>1818.35</v>
      </c>
      <c r="G104">
        <v>49045</v>
      </c>
      <c r="H104">
        <f t="shared" si="7"/>
        <v>49.045000000000002</v>
      </c>
    </row>
    <row r="105" spans="1:8">
      <c r="A105" t="s">
        <v>7</v>
      </c>
      <c r="B105">
        <v>28373.8</v>
      </c>
      <c r="C105">
        <v>128</v>
      </c>
      <c r="D105" t="s">
        <v>17</v>
      </c>
      <c r="E105">
        <v>1811922</v>
      </c>
      <c r="F105">
        <f t="shared" si="6"/>
        <v>1811.922</v>
      </c>
      <c r="G105">
        <v>45583</v>
      </c>
      <c r="H105">
        <f t="shared" si="7"/>
        <v>45.582999999999998</v>
      </c>
    </row>
    <row r="106" spans="1:8">
      <c r="A106" t="s">
        <v>7</v>
      </c>
      <c r="B106">
        <v>28373.8</v>
      </c>
      <c r="C106">
        <v>128</v>
      </c>
      <c r="D106" t="s">
        <v>17</v>
      </c>
      <c r="E106">
        <v>1815693</v>
      </c>
      <c r="F106">
        <f t="shared" si="6"/>
        <v>1815.693</v>
      </c>
      <c r="G106">
        <v>46164</v>
      </c>
      <c r="H106">
        <f t="shared" si="7"/>
        <v>46.164000000000001</v>
      </c>
    </row>
    <row r="107" spans="1:8">
      <c r="A107" t="s">
        <v>8</v>
      </c>
      <c r="B107">
        <v>1965</v>
      </c>
      <c r="C107">
        <v>8</v>
      </c>
      <c r="D107" t="s">
        <v>16</v>
      </c>
      <c r="G107">
        <v>67922</v>
      </c>
      <c r="H107">
        <f t="shared" si="7"/>
        <v>67.921999999999997</v>
      </c>
    </row>
    <row r="108" spans="1:8">
      <c r="A108" t="s">
        <v>8</v>
      </c>
      <c r="B108">
        <v>1965</v>
      </c>
      <c r="C108">
        <v>8</v>
      </c>
      <c r="D108" t="s">
        <v>16</v>
      </c>
      <c r="G108">
        <v>68842</v>
      </c>
      <c r="H108">
        <f t="shared" si="7"/>
        <v>68.841999999999999</v>
      </c>
    </row>
    <row r="109" spans="1:8">
      <c r="A109" t="s">
        <v>8</v>
      </c>
      <c r="B109">
        <v>1965</v>
      </c>
      <c r="C109">
        <v>8</v>
      </c>
      <c r="D109" t="s">
        <v>16</v>
      </c>
      <c r="G109">
        <v>65088</v>
      </c>
      <c r="H109">
        <f t="shared" si="7"/>
        <v>65.087999999999994</v>
      </c>
    </row>
    <row r="110" spans="1:8">
      <c r="A110" t="s">
        <v>8</v>
      </c>
      <c r="B110">
        <v>1965</v>
      </c>
      <c r="C110">
        <v>8</v>
      </c>
      <c r="D110" t="s">
        <v>17</v>
      </c>
      <c r="G110">
        <v>69042</v>
      </c>
      <c r="H110">
        <f t="shared" si="7"/>
        <v>69.042000000000002</v>
      </c>
    </row>
    <row r="111" spans="1:8">
      <c r="A111" t="s">
        <v>8</v>
      </c>
      <c r="B111">
        <v>1965</v>
      </c>
      <c r="C111">
        <v>8</v>
      </c>
      <c r="D111" t="s">
        <v>17</v>
      </c>
      <c r="G111">
        <v>58107</v>
      </c>
      <c r="H111">
        <f t="shared" si="7"/>
        <v>58.106999999999999</v>
      </c>
    </row>
    <row r="112" spans="1:8">
      <c r="A112" t="s">
        <v>8</v>
      </c>
      <c r="B112">
        <v>1965</v>
      </c>
      <c r="C112">
        <v>8</v>
      </c>
      <c r="D112" t="s">
        <v>17</v>
      </c>
      <c r="G112">
        <v>60272</v>
      </c>
      <c r="H112">
        <f t="shared" si="7"/>
        <v>60.271999999999998</v>
      </c>
    </row>
    <row r="113" spans="1:8">
      <c r="A113" t="s">
        <v>8</v>
      </c>
      <c r="B113">
        <v>1965</v>
      </c>
      <c r="C113">
        <v>8</v>
      </c>
      <c r="D113" t="s">
        <v>19</v>
      </c>
      <c r="G113">
        <v>79724</v>
      </c>
      <c r="H113">
        <f t="shared" si="7"/>
        <v>79.724000000000004</v>
      </c>
    </row>
    <row r="114" spans="1:8">
      <c r="A114" t="s">
        <v>8</v>
      </c>
      <c r="B114">
        <v>1965</v>
      </c>
      <c r="C114">
        <v>8</v>
      </c>
      <c r="D114" t="s">
        <v>19</v>
      </c>
      <c r="G114">
        <v>79315</v>
      </c>
      <c r="H114">
        <f t="shared" si="7"/>
        <v>79.314999999999998</v>
      </c>
    </row>
    <row r="115" spans="1:8">
      <c r="A115" t="s">
        <v>8</v>
      </c>
      <c r="B115">
        <v>1965</v>
      </c>
      <c r="C115">
        <v>8</v>
      </c>
      <c r="D115" t="s">
        <v>19</v>
      </c>
      <c r="G115">
        <v>77229</v>
      </c>
      <c r="H115">
        <f t="shared" si="7"/>
        <v>77.228999999999999</v>
      </c>
    </row>
    <row r="116" spans="1:8">
      <c r="A116" t="s">
        <v>8</v>
      </c>
      <c r="B116">
        <v>1965</v>
      </c>
      <c r="C116">
        <v>8</v>
      </c>
      <c r="D116" t="s">
        <v>20</v>
      </c>
      <c r="G116">
        <v>63566</v>
      </c>
      <c r="H116">
        <f t="shared" si="7"/>
        <v>63.566000000000003</v>
      </c>
    </row>
    <row r="117" spans="1:8">
      <c r="A117" t="s">
        <v>8</v>
      </c>
      <c r="B117">
        <v>1965</v>
      </c>
      <c r="C117">
        <v>8</v>
      </c>
      <c r="D117" t="s">
        <v>20</v>
      </c>
      <c r="G117">
        <v>62312</v>
      </c>
      <c r="H117">
        <f t="shared" si="7"/>
        <v>62.311999999999998</v>
      </c>
    </row>
    <row r="118" spans="1:8">
      <c r="A118" t="s">
        <v>8</v>
      </c>
      <c r="B118">
        <v>1965</v>
      </c>
      <c r="C118">
        <v>8</v>
      </c>
      <c r="D118" t="s">
        <v>20</v>
      </c>
      <c r="G118">
        <v>67501</v>
      </c>
      <c r="H118">
        <f t="shared" si="7"/>
        <v>67.501000000000005</v>
      </c>
    </row>
    <row r="119" spans="1:8">
      <c r="A119" t="s">
        <v>8</v>
      </c>
      <c r="B119">
        <v>3908.4</v>
      </c>
      <c r="C119">
        <v>16</v>
      </c>
      <c r="D119" t="s">
        <v>16</v>
      </c>
      <c r="G119">
        <v>125026</v>
      </c>
      <c r="H119">
        <f t="shared" si="7"/>
        <v>125.026</v>
      </c>
    </row>
    <row r="120" spans="1:8">
      <c r="A120" t="s">
        <v>8</v>
      </c>
      <c r="B120">
        <v>3908.4</v>
      </c>
      <c r="C120">
        <v>16</v>
      </c>
      <c r="D120" t="s">
        <v>16</v>
      </c>
      <c r="G120">
        <v>114227</v>
      </c>
      <c r="H120">
        <f t="shared" si="7"/>
        <v>114.227</v>
      </c>
    </row>
    <row r="121" spans="1:8">
      <c r="A121" t="s">
        <v>8</v>
      </c>
      <c r="B121">
        <v>3908.4</v>
      </c>
      <c r="C121">
        <v>16</v>
      </c>
      <c r="D121" t="s">
        <v>16</v>
      </c>
      <c r="G121">
        <v>121067</v>
      </c>
      <c r="H121">
        <f t="shared" si="7"/>
        <v>121.06699999999999</v>
      </c>
    </row>
    <row r="122" spans="1:8">
      <c r="A122" t="s">
        <v>8</v>
      </c>
      <c r="B122">
        <v>3908.4</v>
      </c>
      <c r="C122">
        <v>16</v>
      </c>
      <c r="D122" t="s">
        <v>17</v>
      </c>
      <c r="G122">
        <v>73718</v>
      </c>
      <c r="H122">
        <f t="shared" si="7"/>
        <v>73.718000000000004</v>
      </c>
    </row>
    <row r="123" spans="1:8">
      <c r="A123" t="s">
        <v>8</v>
      </c>
      <c r="B123">
        <v>3908.4</v>
      </c>
      <c r="C123">
        <v>16</v>
      </c>
      <c r="D123" t="s">
        <v>17</v>
      </c>
      <c r="G123">
        <v>70739</v>
      </c>
      <c r="H123">
        <f t="shared" si="7"/>
        <v>70.739000000000004</v>
      </c>
    </row>
    <row r="124" spans="1:8">
      <c r="A124" t="s">
        <v>8</v>
      </c>
      <c r="B124">
        <v>3908.4</v>
      </c>
      <c r="C124">
        <v>16</v>
      </c>
      <c r="D124" t="s">
        <v>17</v>
      </c>
      <c r="G124">
        <v>70535</v>
      </c>
      <c r="H124">
        <f t="shared" si="7"/>
        <v>70.534999999999997</v>
      </c>
    </row>
    <row r="125" spans="1:8">
      <c r="A125" t="s">
        <v>8</v>
      </c>
      <c r="B125">
        <v>3908.4</v>
      </c>
      <c r="C125">
        <v>16</v>
      </c>
      <c r="D125" t="s">
        <v>19</v>
      </c>
      <c r="G125">
        <v>90739</v>
      </c>
      <c r="H125">
        <f t="shared" si="7"/>
        <v>90.739000000000004</v>
      </c>
    </row>
    <row r="126" spans="1:8">
      <c r="A126" t="s">
        <v>8</v>
      </c>
      <c r="B126">
        <v>3908.4</v>
      </c>
      <c r="C126">
        <v>16</v>
      </c>
      <c r="D126" t="s">
        <v>19</v>
      </c>
      <c r="G126">
        <v>90740</v>
      </c>
      <c r="H126">
        <f t="shared" si="7"/>
        <v>90.74</v>
      </c>
    </row>
    <row r="127" spans="1:8">
      <c r="A127" t="s">
        <v>8</v>
      </c>
      <c r="B127">
        <v>3908.4</v>
      </c>
      <c r="C127">
        <v>16</v>
      </c>
      <c r="D127" t="s">
        <v>19</v>
      </c>
      <c r="G127">
        <v>93336</v>
      </c>
      <c r="H127">
        <f t="shared" si="7"/>
        <v>93.335999999999999</v>
      </c>
    </row>
    <row r="128" spans="1:8">
      <c r="A128" t="s">
        <v>8</v>
      </c>
      <c r="B128">
        <v>3908.4</v>
      </c>
      <c r="C128">
        <v>16</v>
      </c>
      <c r="D128" t="s">
        <v>20</v>
      </c>
      <c r="G128">
        <v>74405</v>
      </c>
      <c r="H128">
        <f t="shared" si="7"/>
        <v>74.405000000000001</v>
      </c>
    </row>
    <row r="129" spans="1:8">
      <c r="A129" t="s">
        <v>8</v>
      </c>
      <c r="B129">
        <v>3908.4</v>
      </c>
      <c r="C129">
        <v>16</v>
      </c>
      <c r="D129" t="s">
        <v>20</v>
      </c>
      <c r="G129">
        <v>89051</v>
      </c>
      <c r="H129">
        <f t="shared" si="7"/>
        <v>89.051000000000002</v>
      </c>
    </row>
    <row r="130" spans="1:8">
      <c r="A130" t="s">
        <v>8</v>
      </c>
      <c r="B130">
        <v>3908.4</v>
      </c>
      <c r="C130">
        <v>16</v>
      </c>
      <c r="D130" t="s">
        <v>20</v>
      </c>
      <c r="G130">
        <v>78394</v>
      </c>
      <c r="H130">
        <f t="shared" si="7"/>
        <v>78.394000000000005</v>
      </c>
    </row>
    <row r="131" spans="1:8">
      <c r="A131" t="s">
        <v>8</v>
      </c>
      <c r="B131">
        <v>7688</v>
      </c>
      <c r="C131">
        <v>32</v>
      </c>
      <c r="D131" t="s">
        <v>16</v>
      </c>
      <c r="G131">
        <v>223052</v>
      </c>
      <c r="H131">
        <f t="shared" ref="H131:H166" si="8">G131/1000</f>
        <v>223.05199999999999</v>
      </c>
    </row>
    <row r="132" spans="1:8">
      <c r="A132" t="s">
        <v>8</v>
      </c>
      <c r="B132">
        <v>7688</v>
      </c>
      <c r="C132">
        <v>32</v>
      </c>
      <c r="D132" t="s">
        <v>16</v>
      </c>
      <c r="G132">
        <v>225744</v>
      </c>
      <c r="H132">
        <f t="shared" si="8"/>
        <v>225.744</v>
      </c>
    </row>
    <row r="133" spans="1:8">
      <c r="A133" t="s">
        <v>8</v>
      </c>
      <c r="B133">
        <v>7688</v>
      </c>
      <c r="C133">
        <v>32</v>
      </c>
      <c r="D133" t="s">
        <v>16</v>
      </c>
      <c r="G133">
        <v>221974</v>
      </c>
      <c r="H133">
        <f t="shared" si="8"/>
        <v>221.97399999999999</v>
      </c>
    </row>
    <row r="134" spans="1:8">
      <c r="A134" t="s">
        <v>8</v>
      </c>
      <c r="B134">
        <v>7688</v>
      </c>
      <c r="C134">
        <v>32</v>
      </c>
      <c r="D134" t="s">
        <v>17</v>
      </c>
      <c r="G134">
        <v>160375</v>
      </c>
      <c r="H134">
        <f t="shared" si="8"/>
        <v>160.375</v>
      </c>
    </row>
    <row r="135" spans="1:8">
      <c r="A135" t="s">
        <v>8</v>
      </c>
      <c r="B135">
        <v>7688</v>
      </c>
      <c r="C135">
        <v>32</v>
      </c>
      <c r="D135" t="s">
        <v>17</v>
      </c>
      <c r="G135">
        <v>128072</v>
      </c>
      <c r="H135">
        <f t="shared" si="8"/>
        <v>128.072</v>
      </c>
    </row>
    <row r="136" spans="1:8">
      <c r="A136" t="s">
        <v>8</v>
      </c>
      <c r="B136">
        <v>7688</v>
      </c>
      <c r="C136">
        <v>32</v>
      </c>
      <c r="D136" t="s">
        <v>17</v>
      </c>
      <c r="G136">
        <v>123291</v>
      </c>
      <c r="H136">
        <f t="shared" si="8"/>
        <v>123.291</v>
      </c>
    </row>
    <row r="137" spans="1:8">
      <c r="A137" t="s">
        <v>8</v>
      </c>
      <c r="B137">
        <v>7688</v>
      </c>
      <c r="C137">
        <v>32</v>
      </c>
      <c r="D137" t="s">
        <v>19</v>
      </c>
      <c r="G137">
        <v>178733</v>
      </c>
      <c r="H137">
        <f t="shared" si="8"/>
        <v>178.733</v>
      </c>
    </row>
    <row r="138" spans="1:8">
      <c r="A138" t="s">
        <v>8</v>
      </c>
      <c r="B138">
        <v>7688</v>
      </c>
      <c r="C138">
        <v>32</v>
      </c>
      <c r="D138" t="s">
        <v>19</v>
      </c>
      <c r="G138">
        <v>179156</v>
      </c>
      <c r="H138">
        <f t="shared" si="8"/>
        <v>179.15600000000001</v>
      </c>
    </row>
    <row r="139" spans="1:8">
      <c r="A139" t="s">
        <v>8</v>
      </c>
      <c r="B139">
        <v>7688</v>
      </c>
      <c r="C139">
        <v>32</v>
      </c>
      <c r="D139" t="s">
        <v>19</v>
      </c>
      <c r="G139">
        <v>181289</v>
      </c>
      <c r="H139">
        <f t="shared" si="8"/>
        <v>181.28899999999999</v>
      </c>
    </row>
    <row r="140" spans="1:8">
      <c r="A140" t="s">
        <v>8</v>
      </c>
      <c r="B140">
        <v>7688</v>
      </c>
      <c r="C140">
        <v>32</v>
      </c>
      <c r="D140" t="s">
        <v>20</v>
      </c>
      <c r="G140">
        <v>151763</v>
      </c>
      <c r="H140">
        <f t="shared" si="8"/>
        <v>151.76300000000001</v>
      </c>
    </row>
    <row r="141" spans="1:8">
      <c r="A141" t="s">
        <v>8</v>
      </c>
      <c r="B141">
        <v>7688</v>
      </c>
      <c r="C141">
        <v>32</v>
      </c>
      <c r="D141" t="s">
        <v>20</v>
      </c>
      <c r="G141">
        <v>127387</v>
      </c>
      <c r="H141">
        <f t="shared" si="8"/>
        <v>127.387</v>
      </c>
    </row>
    <row r="142" spans="1:8">
      <c r="A142" t="s">
        <v>8</v>
      </c>
      <c r="B142">
        <v>7688</v>
      </c>
      <c r="C142">
        <v>32</v>
      </c>
      <c r="D142" t="s">
        <v>20</v>
      </c>
      <c r="G142">
        <v>152554</v>
      </c>
      <c r="H142">
        <f t="shared" si="8"/>
        <v>152.554</v>
      </c>
    </row>
    <row r="143" spans="1:8">
      <c r="A143" t="s">
        <v>8</v>
      </c>
      <c r="B143">
        <v>14977.8</v>
      </c>
      <c r="C143">
        <v>64</v>
      </c>
      <c r="D143" t="s">
        <v>16</v>
      </c>
      <c r="G143">
        <v>603256</v>
      </c>
      <c r="H143">
        <f t="shared" si="8"/>
        <v>603.25599999999997</v>
      </c>
    </row>
    <row r="144" spans="1:8">
      <c r="A144" t="s">
        <v>8</v>
      </c>
      <c r="B144">
        <v>14977.8</v>
      </c>
      <c r="C144">
        <v>64</v>
      </c>
      <c r="D144" t="s">
        <v>16</v>
      </c>
      <c r="G144">
        <v>542072</v>
      </c>
      <c r="H144">
        <f t="shared" si="8"/>
        <v>542.072</v>
      </c>
    </row>
    <row r="145" spans="1:8">
      <c r="A145" t="s">
        <v>8</v>
      </c>
      <c r="B145">
        <v>14977.8</v>
      </c>
      <c r="C145">
        <v>64</v>
      </c>
      <c r="D145" t="s">
        <v>16</v>
      </c>
      <c r="G145">
        <v>549745</v>
      </c>
      <c r="H145">
        <f t="shared" si="8"/>
        <v>549.745</v>
      </c>
    </row>
    <row r="146" spans="1:8">
      <c r="A146" t="s">
        <v>8</v>
      </c>
      <c r="B146">
        <v>14977.8</v>
      </c>
      <c r="C146">
        <v>64</v>
      </c>
      <c r="D146" t="s">
        <v>17</v>
      </c>
      <c r="G146">
        <v>489802</v>
      </c>
      <c r="H146">
        <f t="shared" si="8"/>
        <v>489.80200000000002</v>
      </c>
    </row>
    <row r="147" spans="1:8">
      <c r="A147" t="s">
        <v>8</v>
      </c>
      <c r="B147">
        <v>14977.8</v>
      </c>
      <c r="C147">
        <v>64</v>
      </c>
      <c r="D147" t="s">
        <v>17</v>
      </c>
      <c r="G147">
        <v>483440</v>
      </c>
      <c r="H147">
        <f t="shared" si="8"/>
        <v>483.44</v>
      </c>
    </row>
    <row r="148" spans="1:8">
      <c r="A148" t="s">
        <v>8</v>
      </c>
      <c r="B148">
        <v>14977.8</v>
      </c>
      <c r="C148">
        <v>64</v>
      </c>
      <c r="D148" t="s">
        <v>17</v>
      </c>
      <c r="G148">
        <v>457059</v>
      </c>
      <c r="H148">
        <f t="shared" si="8"/>
        <v>457.05900000000003</v>
      </c>
    </row>
    <row r="149" spans="1:8">
      <c r="A149" t="s">
        <v>8</v>
      </c>
      <c r="B149">
        <v>14977.8</v>
      </c>
      <c r="C149">
        <v>64</v>
      </c>
      <c r="D149" t="s">
        <v>19</v>
      </c>
      <c r="G149">
        <v>479429</v>
      </c>
      <c r="H149">
        <f t="shared" si="8"/>
        <v>479.42899999999997</v>
      </c>
    </row>
    <row r="150" spans="1:8">
      <c r="A150" t="s">
        <v>8</v>
      </c>
      <c r="B150">
        <v>14977.8</v>
      </c>
      <c r="C150">
        <v>64</v>
      </c>
      <c r="D150" t="s">
        <v>19</v>
      </c>
      <c r="G150">
        <v>531033</v>
      </c>
      <c r="H150">
        <f t="shared" si="8"/>
        <v>531.03300000000002</v>
      </c>
    </row>
    <row r="151" spans="1:8">
      <c r="A151" t="s">
        <v>8</v>
      </c>
      <c r="B151">
        <v>14977.8</v>
      </c>
      <c r="C151">
        <v>64</v>
      </c>
      <c r="D151" t="s">
        <v>19</v>
      </c>
      <c r="G151">
        <v>499723</v>
      </c>
      <c r="H151">
        <f t="shared" si="8"/>
        <v>499.72300000000001</v>
      </c>
    </row>
    <row r="152" spans="1:8">
      <c r="A152" t="s">
        <v>8</v>
      </c>
      <c r="B152">
        <v>14977.8</v>
      </c>
      <c r="C152">
        <v>64</v>
      </c>
      <c r="D152" t="s">
        <v>20</v>
      </c>
      <c r="G152">
        <v>441238</v>
      </c>
      <c r="H152">
        <f t="shared" si="8"/>
        <v>441.238</v>
      </c>
    </row>
    <row r="153" spans="1:8">
      <c r="A153" t="s">
        <v>8</v>
      </c>
      <c r="B153">
        <v>14977.8</v>
      </c>
      <c r="C153">
        <v>64</v>
      </c>
      <c r="D153" t="s">
        <v>20</v>
      </c>
      <c r="G153">
        <v>447534</v>
      </c>
      <c r="H153">
        <f t="shared" si="8"/>
        <v>447.53399999999999</v>
      </c>
    </row>
    <row r="154" spans="1:8">
      <c r="A154" t="s">
        <v>8</v>
      </c>
      <c r="B154">
        <v>14977.8</v>
      </c>
      <c r="C154">
        <v>64</v>
      </c>
      <c r="D154" t="s">
        <v>20</v>
      </c>
      <c r="G154">
        <v>447683</v>
      </c>
      <c r="H154">
        <f t="shared" si="8"/>
        <v>447.68299999999999</v>
      </c>
    </row>
    <row r="155" spans="1:8">
      <c r="A155" t="s">
        <v>8</v>
      </c>
      <c r="B155">
        <v>28373.8</v>
      </c>
      <c r="C155">
        <v>128</v>
      </c>
      <c r="D155" t="s">
        <v>16</v>
      </c>
      <c r="G155">
        <v>1114000</v>
      </c>
      <c r="H155">
        <f t="shared" si="8"/>
        <v>1114</v>
      </c>
    </row>
    <row r="156" spans="1:8">
      <c r="A156" t="s">
        <v>8</v>
      </c>
      <c r="B156">
        <v>28373.8</v>
      </c>
      <c r="C156">
        <v>128</v>
      </c>
      <c r="D156" t="s">
        <v>16</v>
      </c>
      <c r="G156">
        <v>1181421</v>
      </c>
      <c r="H156">
        <f t="shared" si="8"/>
        <v>1181.421</v>
      </c>
    </row>
    <row r="157" spans="1:8">
      <c r="A157" t="s">
        <v>8</v>
      </c>
      <c r="B157">
        <v>28373.8</v>
      </c>
      <c r="C157">
        <v>128</v>
      </c>
      <c r="D157" t="s">
        <v>16</v>
      </c>
      <c r="G157">
        <v>1159941</v>
      </c>
      <c r="H157">
        <f t="shared" si="8"/>
        <v>1159.941</v>
      </c>
    </row>
    <row r="158" spans="1:8">
      <c r="A158" t="s">
        <v>8</v>
      </c>
      <c r="B158">
        <v>28373.8</v>
      </c>
      <c r="C158">
        <v>128</v>
      </c>
      <c r="D158" t="s">
        <v>17</v>
      </c>
      <c r="G158">
        <v>2011631</v>
      </c>
      <c r="H158">
        <f t="shared" si="8"/>
        <v>2011.6310000000001</v>
      </c>
    </row>
    <row r="159" spans="1:8">
      <c r="A159" t="s">
        <v>8</v>
      </c>
      <c r="B159">
        <v>28373.8</v>
      </c>
      <c r="C159">
        <v>128</v>
      </c>
      <c r="D159" t="s">
        <v>17</v>
      </c>
      <c r="G159">
        <v>2153399</v>
      </c>
      <c r="H159">
        <f t="shared" si="8"/>
        <v>2153.3989999999999</v>
      </c>
    </row>
    <row r="160" spans="1:8">
      <c r="A160" t="s">
        <v>8</v>
      </c>
      <c r="B160">
        <v>28373.8</v>
      </c>
      <c r="C160">
        <v>128</v>
      </c>
      <c r="D160" t="s">
        <v>17</v>
      </c>
      <c r="G160">
        <v>2321053</v>
      </c>
      <c r="H160">
        <f t="shared" si="8"/>
        <v>2321.0529999999999</v>
      </c>
    </row>
    <row r="161" spans="1:8">
      <c r="A161" t="s">
        <v>8</v>
      </c>
      <c r="B161">
        <v>28373.8</v>
      </c>
      <c r="C161">
        <v>128</v>
      </c>
      <c r="D161" t="s">
        <v>19</v>
      </c>
      <c r="G161">
        <v>1219387</v>
      </c>
      <c r="H161">
        <f t="shared" si="8"/>
        <v>1219.3869999999999</v>
      </c>
    </row>
    <row r="162" spans="1:8">
      <c r="A162" t="s">
        <v>8</v>
      </c>
      <c r="B162">
        <v>28373.8</v>
      </c>
      <c r="C162">
        <v>128</v>
      </c>
      <c r="D162" t="s">
        <v>19</v>
      </c>
      <c r="G162">
        <v>1193175</v>
      </c>
      <c r="H162">
        <f t="shared" si="8"/>
        <v>1193.175</v>
      </c>
    </row>
    <row r="163" spans="1:8">
      <c r="A163" t="s">
        <v>8</v>
      </c>
      <c r="B163">
        <v>28373.8</v>
      </c>
      <c r="C163">
        <v>128</v>
      </c>
      <c r="D163" t="s">
        <v>19</v>
      </c>
      <c r="G163">
        <v>1250075</v>
      </c>
      <c r="H163">
        <f t="shared" si="8"/>
        <v>1250.075</v>
      </c>
    </row>
    <row r="164" spans="1:8">
      <c r="A164" t="s">
        <v>8</v>
      </c>
      <c r="B164">
        <v>28373.8</v>
      </c>
      <c r="C164">
        <v>128</v>
      </c>
      <c r="D164" t="s">
        <v>20</v>
      </c>
      <c r="G164">
        <v>1157828</v>
      </c>
      <c r="H164">
        <f t="shared" si="8"/>
        <v>1157.828</v>
      </c>
    </row>
    <row r="165" spans="1:8">
      <c r="A165" t="s">
        <v>8</v>
      </c>
      <c r="B165">
        <v>28373.8</v>
      </c>
      <c r="C165">
        <v>128</v>
      </c>
      <c r="D165" t="s">
        <v>20</v>
      </c>
      <c r="G165">
        <v>1077589</v>
      </c>
      <c r="H165">
        <f t="shared" si="8"/>
        <v>1077.5889999999999</v>
      </c>
    </row>
    <row r="166" spans="1:8">
      <c r="A166" t="s">
        <v>8</v>
      </c>
      <c r="B166">
        <v>28373.8</v>
      </c>
      <c r="C166">
        <v>128</v>
      </c>
      <c r="D166" t="s">
        <v>20</v>
      </c>
      <c r="G166">
        <v>1134433</v>
      </c>
      <c r="H166">
        <f t="shared" si="8"/>
        <v>1134.433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workbookViewId="0">
      <selection activeCell="J8" sqref="J8"/>
    </sheetView>
  </sheetViews>
  <sheetFormatPr baseColWidth="10" defaultRowHeight="15" x14ac:dyDescent="0"/>
  <cols>
    <col min="7" max="7" width="21.5" bestFit="1" customWidth="1"/>
    <col min="8" max="8" width="15.83203125" bestFit="1" customWidth="1"/>
    <col min="9" max="9" width="12.1640625" customWidth="1"/>
    <col min="10" max="10" width="7.33203125" customWidth="1"/>
    <col min="11" max="11" width="12.1640625" customWidth="1"/>
    <col min="12" max="12" width="8.1640625" customWidth="1"/>
    <col min="13" max="13" width="12.1640625" customWidth="1"/>
    <col min="14" max="14" width="6.83203125" customWidth="1"/>
    <col min="15" max="15" width="12.1640625" bestFit="1" customWidth="1"/>
  </cols>
  <sheetData>
    <row r="1" spans="1:15">
      <c r="A1" s="2" t="s">
        <v>0</v>
      </c>
      <c r="B1" s="2" t="s">
        <v>123</v>
      </c>
      <c r="C1" s="2" t="s">
        <v>15</v>
      </c>
      <c r="D1" s="2" t="s">
        <v>22</v>
      </c>
      <c r="E1" s="2" t="s">
        <v>23</v>
      </c>
    </row>
    <row r="2" spans="1:15">
      <c r="A2" t="s">
        <v>7</v>
      </c>
      <c r="B2">
        <v>2</v>
      </c>
      <c r="C2" t="s">
        <v>16</v>
      </c>
      <c r="D2">
        <v>88039</v>
      </c>
      <c r="E2">
        <f>D2/1000</f>
        <v>88.039000000000001</v>
      </c>
    </row>
    <row r="3" spans="1:15">
      <c r="A3" t="s">
        <v>7</v>
      </c>
      <c r="B3">
        <v>2</v>
      </c>
      <c r="C3" t="s">
        <v>16</v>
      </c>
      <c r="D3">
        <v>91351</v>
      </c>
      <c r="E3">
        <f t="shared" ref="E3:E46" si="0">D3/1000</f>
        <v>91.350999999999999</v>
      </c>
      <c r="G3" s="3" t="s">
        <v>25</v>
      </c>
      <c r="H3" s="3" t="s">
        <v>12</v>
      </c>
    </row>
    <row r="4" spans="1:15">
      <c r="A4" t="s">
        <v>7</v>
      </c>
      <c r="B4">
        <v>2</v>
      </c>
      <c r="C4" t="s">
        <v>16</v>
      </c>
      <c r="D4">
        <v>90029</v>
      </c>
      <c r="E4">
        <f t="shared" si="0"/>
        <v>90.028999999999996</v>
      </c>
      <c r="G4" s="3" t="s">
        <v>10</v>
      </c>
      <c r="H4">
        <v>2</v>
      </c>
      <c r="I4">
        <v>4</v>
      </c>
      <c r="J4">
        <v>8</v>
      </c>
      <c r="K4">
        <v>16</v>
      </c>
      <c r="L4">
        <v>32</v>
      </c>
      <c r="M4">
        <v>64</v>
      </c>
      <c r="N4" t="s">
        <v>39</v>
      </c>
      <c r="O4" t="s">
        <v>11</v>
      </c>
    </row>
    <row r="5" spans="1:15">
      <c r="A5" t="s">
        <v>7</v>
      </c>
      <c r="B5">
        <v>2</v>
      </c>
      <c r="C5" t="s">
        <v>17</v>
      </c>
      <c r="D5">
        <v>115075</v>
      </c>
      <c r="E5">
        <f t="shared" si="0"/>
        <v>115.075</v>
      </c>
      <c r="G5" s="4" t="s">
        <v>5</v>
      </c>
      <c r="H5" s="16"/>
      <c r="I5" s="16"/>
      <c r="J5" s="16"/>
      <c r="K5" s="16"/>
      <c r="L5" s="16"/>
      <c r="M5" s="16"/>
      <c r="N5" s="5"/>
      <c r="O5" s="5"/>
    </row>
    <row r="6" spans="1:15">
      <c r="A6" t="s">
        <v>7</v>
      </c>
      <c r="B6">
        <v>2</v>
      </c>
      <c r="C6" t="s">
        <v>17</v>
      </c>
      <c r="D6">
        <v>103742</v>
      </c>
      <c r="E6">
        <f t="shared" si="0"/>
        <v>103.742</v>
      </c>
      <c r="G6" s="8" t="s">
        <v>17</v>
      </c>
      <c r="H6" s="16"/>
      <c r="I6" s="16"/>
      <c r="J6" s="16"/>
      <c r="K6" s="16"/>
      <c r="L6" s="16"/>
      <c r="M6" s="16"/>
      <c r="N6" s="5"/>
      <c r="O6" s="5"/>
    </row>
    <row r="7" spans="1:15">
      <c r="A7" t="s">
        <v>7</v>
      </c>
      <c r="B7">
        <v>2</v>
      </c>
      <c r="C7" t="s">
        <v>17</v>
      </c>
      <c r="D7">
        <v>106439</v>
      </c>
      <c r="E7">
        <f t="shared" si="0"/>
        <v>106.43899999999999</v>
      </c>
      <c r="G7" s="4" t="s">
        <v>7</v>
      </c>
      <c r="H7" s="16">
        <v>99.112499999999997</v>
      </c>
      <c r="I7" s="16">
        <v>69.66716666666666</v>
      </c>
      <c r="J7" s="16">
        <v>50.517000000000003</v>
      </c>
      <c r="K7" s="16">
        <v>49.493166666666667</v>
      </c>
      <c r="L7" s="16">
        <v>39.883499999999998</v>
      </c>
      <c r="M7" s="16">
        <v>35.603333333333332</v>
      </c>
      <c r="N7" s="5"/>
      <c r="O7" s="5">
        <v>59.359090909090909</v>
      </c>
    </row>
    <row r="8" spans="1:15">
      <c r="A8" t="s">
        <v>7</v>
      </c>
      <c r="B8">
        <v>4</v>
      </c>
      <c r="C8" t="s">
        <v>16</v>
      </c>
      <c r="D8">
        <v>68033</v>
      </c>
      <c r="E8">
        <f t="shared" si="0"/>
        <v>68.033000000000001</v>
      </c>
      <c r="G8" s="8" t="s">
        <v>17</v>
      </c>
      <c r="H8" s="16">
        <v>108.41866666666665</v>
      </c>
      <c r="I8" s="16">
        <v>71.926666666666662</v>
      </c>
      <c r="J8" s="16">
        <v>52.95333333333334</v>
      </c>
      <c r="K8" s="16">
        <v>54.094999999999999</v>
      </c>
      <c r="L8" s="16">
        <v>40.737666666666662</v>
      </c>
      <c r="M8" s="16"/>
      <c r="N8" s="5"/>
      <c r="O8" s="5">
        <v>65.626266666666652</v>
      </c>
    </row>
    <row r="9" spans="1:15">
      <c r="A9" t="s">
        <v>7</v>
      </c>
      <c r="B9">
        <v>4</v>
      </c>
      <c r="C9" t="s">
        <v>16</v>
      </c>
      <c r="D9">
        <v>67940</v>
      </c>
      <c r="E9">
        <f t="shared" si="0"/>
        <v>67.94</v>
      </c>
      <c r="G9" s="8" t="s">
        <v>16</v>
      </c>
      <c r="H9" s="16">
        <v>89.806333333333328</v>
      </c>
      <c r="I9" s="16">
        <v>67.407666666666671</v>
      </c>
      <c r="J9" s="16">
        <v>48.080666666666673</v>
      </c>
      <c r="K9" s="16">
        <v>44.891333333333336</v>
      </c>
      <c r="L9" s="16">
        <v>39.029333333333334</v>
      </c>
      <c r="M9" s="16">
        <v>35.603333333333332</v>
      </c>
      <c r="N9" s="5"/>
      <c r="O9" s="5">
        <v>54.136444444444457</v>
      </c>
    </row>
    <row r="10" spans="1:15">
      <c r="A10" t="s">
        <v>7</v>
      </c>
      <c r="B10">
        <v>4</v>
      </c>
      <c r="C10" t="s">
        <v>16</v>
      </c>
      <c r="D10">
        <v>66250</v>
      </c>
      <c r="E10">
        <f t="shared" si="0"/>
        <v>66.25</v>
      </c>
      <c r="G10" s="4" t="s">
        <v>8</v>
      </c>
      <c r="H10" s="16">
        <v>1057.1383333333333</v>
      </c>
      <c r="I10" s="16">
        <v>1041.8636666666666</v>
      </c>
      <c r="J10" s="16">
        <v>1024.836</v>
      </c>
      <c r="K10" s="16">
        <v>1090.499</v>
      </c>
      <c r="L10" s="16"/>
      <c r="M10" s="16"/>
      <c r="N10" s="5"/>
      <c r="O10" s="5">
        <v>1053.5842500000001</v>
      </c>
    </row>
    <row r="11" spans="1:15">
      <c r="A11" t="s">
        <v>7</v>
      </c>
      <c r="B11">
        <v>4</v>
      </c>
      <c r="C11" t="s">
        <v>17</v>
      </c>
      <c r="D11">
        <v>89212</v>
      </c>
      <c r="E11">
        <f t="shared" si="0"/>
        <v>89.212000000000003</v>
      </c>
      <c r="G11" s="8" t="s">
        <v>17</v>
      </c>
      <c r="H11" s="16">
        <v>1057.1383333333333</v>
      </c>
      <c r="I11" s="16">
        <v>1041.8636666666666</v>
      </c>
      <c r="J11" s="16">
        <v>1024.836</v>
      </c>
      <c r="K11" s="16">
        <v>1090.499</v>
      </c>
      <c r="L11" s="16"/>
      <c r="M11" s="16"/>
      <c r="N11" s="5"/>
      <c r="O11" s="5">
        <v>1053.5842500000001</v>
      </c>
    </row>
    <row r="12" spans="1:15">
      <c r="A12" t="s">
        <v>7</v>
      </c>
      <c r="B12">
        <v>4</v>
      </c>
      <c r="C12" t="s">
        <v>17</v>
      </c>
      <c r="D12">
        <v>63864</v>
      </c>
      <c r="E12">
        <f t="shared" si="0"/>
        <v>63.863999999999997</v>
      </c>
      <c r="G12" s="4" t="s">
        <v>39</v>
      </c>
      <c r="H12" s="5"/>
      <c r="I12" s="5"/>
      <c r="J12" s="5"/>
      <c r="K12" s="5"/>
      <c r="L12" s="5"/>
      <c r="M12" s="5"/>
      <c r="N12" s="5"/>
      <c r="O12" s="5"/>
    </row>
    <row r="13" spans="1:15">
      <c r="A13" t="s">
        <v>7</v>
      </c>
      <c r="B13">
        <v>4</v>
      </c>
      <c r="C13" t="s">
        <v>17</v>
      </c>
      <c r="D13">
        <v>62704</v>
      </c>
      <c r="E13">
        <f t="shared" si="0"/>
        <v>62.704000000000001</v>
      </c>
      <c r="G13" s="8" t="s">
        <v>39</v>
      </c>
      <c r="H13" s="5"/>
      <c r="I13" s="5"/>
      <c r="J13" s="5"/>
      <c r="K13" s="5"/>
      <c r="L13" s="5"/>
      <c r="M13" s="5"/>
      <c r="N13" s="5"/>
      <c r="O13" s="5"/>
    </row>
    <row r="14" spans="1:15">
      <c r="A14" t="s">
        <v>7</v>
      </c>
      <c r="B14">
        <v>8</v>
      </c>
      <c r="C14" t="s">
        <v>16</v>
      </c>
      <c r="D14">
        <v>46920</v>
      </c>
      <c r="E14">
        <f t="shared" si="0"/>
        <v>46.92</v>
      </c>
      <c r="G14" s="4" t="s">
        <v>11</v>
      </c>
      <c r="H14" s="5">
        <v>418.45444444444445</v>
      </c>
      <c r="I14" s="5">
        <v>393.73266666666666</v>
      </c>
      <c r="J14" s="5">
        <v>375.28999999999996</v>
      </c>
      <c r="K14" s="5">
        <v>396.4951111111111</v>
      </c>
      <c r="L14" s="5">
        <v>39.883499999999998</v>
      </c>
      <c r="M14" s="5">
        <v>35.603333333333332</v>
      </c>
      <c r="N14" s="5"/>
      <c r="O14" s="5">
        <v>324.48580000000004</v>
      </c>
    </row>
    <row r="15" spans="1:15">
      <c r="A15" t="s">
        <v>7</v>
      </c>
      <c r="B15">
        <v>8</v>
      </c>
      <c r="C15" t="s">
        <v>16</v>
      </c>
      <c r="D15">
        <v>49072</v>
      </c>
      <c r="E15">
        <f t="shared" si="0"/>
        <v>49.072000000000003</v>
      </c>
    </row>
    <row r="16" spans="1:15">
      <c r="A16" t="s">
        <v>7</v>
      </c>
      <c r="B16">
        <v>8</v>
      </c>
      <c r="C16" t="s">
        <v>16</v>
      </c>
      <c r="D16">
        <v>48250</v>
      </c>
      <c r="E16">
        <f t="shared" si="0"/>
        <v>48.25</v>
      </c>
    </row>
    <row r="17" spans="1:10">
      <c r="A17" t="s">
        <v>7</v>
      </c>
      <c r="B17">
        <v>8</v>
      </c>
      <c r="C17" t="s">
        <v>17</v>
      </c>
      <c r="D17">
        <v>62204</v>
      </c>
      <c r="E17">
        <f t="shared" si="0"/>
        <v>62.204000000000001</v>
      </c>
      <c r="G17" t="s">
        <v>123</v>
      </c>
      <c r="H17" t="s">
        <v>132</v>
      </c>
      <c r="I17" t="s">
        <v>7</v>
      </c>
      <c r="J17" t="s">
        <v>5</v>
      </c>
    </row>
    <row r="18" spans="1:10">
      <c r="A18" t="s">
        <v>7</v>
      </c>
      <c r="B18">
        <v>8</v>
      </c>
      <c r="C18" t="s">
        <v>17</v>
      </c>
      <c r="D18">
        <v>47858</v>
      </c>
      <c r="E18">
        <f t="shared" si="0"/>
        <v>47.857999999999997</v>
      </c>
      <c r="G18">
        <v>2</v>
      </c>
      <c r="H18">
        <f>H11/60</f>
        <v>17.618972222222222</v>
      </c>
      <c r="I18" s="16">
        <f>H9/60</f>
        <v>1.4967722222222222</v>
      </c>
      <c r="J18" s="16">
        <f>H6</f>
        <v>0</v>
      </c>
    </row>
    <row r="19" spans="1:10">
      <c r="A19" t="s">
        <v>7</v>
      </c>
      <c r="B19">
        <v>8</v>
      </c>
      <c r="C19" t="s">
        <v>17</v>
      </c>
      <c r="D19">
        <v>48798</v>
      </c>
      <c r="E19">
        <f t="shared" si="0"/>
        <v>48.798000000000002</v>
      </c>
      <c r="G19">
        <v>4</v>
      </c>
      <c r="H19">
        <f>I11/60</f>
        <v>17.364394444444443</v>
      </c>
      <c r="I19" s="16">
        <f>I9/60</f>
        <v>1.1234611111111112</v>
      </c>
      <c r="J19" s="16">
        <f>I6</f>
        <v>0</v>
      </c>
    </row>
    <row r="20" spans="1:10">
      <c r="A20" t="s">
        <v>7</v>
      </c>
      <c r="B20">
        <v>16</v>
      </c>
      <c r="C20" t="s">
        <v>16</v>
      </c>
      <c r="D20">
        <v>41033</v>
      </c>
      <c r="E20">
        <f t="shared" si="0"/>
        <v>41.033000000000001</v>
      </c>
      <c r="G20">
        <v>8</v>
      </c>
      <c r="H20">
        <f>J11/60</f>
        <v>17.0806</v>
      </c>
      <c r="I20" s="16">
        <f>J9/60</f>
        <v>0.80134444444444453</v>
      </c>
      <c r="J20" s="16">
        <f>J6</f>
        <v>0</v>
      </c>
    </row>
    <row r="21" spans="1:10">
      <c r="A21" t="s">
        <v>7</v>
      </c>
      <c r="B21">
        <v>16</v>
      </c>
      <c r="C21" t="s">
        <v>16</v>
      </c>
      <c r="D21">
        <v>39566</v>
      </c>
      <c r="E21">
        <f t="shared" si="0"/>
        <v>39.566000000000003</v>
      </c>
      <c r="G21">
        <v>16</v>
      </c>
      <c r="H21">
        <f>K11/60</f>
        <v>18.174983333333333</v>
      </c>
      <c r="I21" s="16">
        <f>K9/60</f>
        <v>0.7481888888888889</v>
      </c>
      <c r="J21" s="16">
        <f>K6</f>
        <v>0</v>
      </c>
    </row>
    <row r="22" spans="1:10">
      <c r="A22" t="s">
        <v>7</v>
      </c>
      <c r="B22">
        <v>16</v>
      </c>
      <c r="C22" t="s">
        <v>16</v>
      </c>
      <c r="D22">
        <v>54075</v>
      </c>
      <c r="E22">
        <f t="shared" si="0"/>
        <v>54.075000000000003</v>
      </c>
      <c r="G22">
        <v>32</v>
      </c>
      <c r="H22">
        <f>L11/60</f>
        <v>0</v>
      </c>
      <c r="I22" s="16">
        <f>L9/60</f>
        <v>0.65048888888888889</v>
      </c>
      <c r="J22" s="16">
        <f>L6</f>
        <v>0</v>
      </c>
    </row>
    <row r="23" spans="1:10">
      <c r="A23" t="s">
        <v>7</v>
      </c>
      <c r="B23">
        <v>16</v>
      </c>
      <c r="C23" t="s">
        <v>17</v>
      </c>
      <c r="D23">
        <v>56132</v>
      </c>
      <c r="E23">
        <f t="shared" si="0"/>
        <v>56.131999999999998</v>
      </c>
      <c r="G23">
        <v>64</v>
      </c>
      <c r="H23">
        <f>M11/60</f>
        <v>0</v>
      </c>
      <c r="I23" s="16">
        <f>M9/60</f>
        <v>0.59338888888888885</v>
      </c>
      <c r="J23" s="16">
        <f>M6</f>
        <v>0</v>
      </c>
    </row>
    <row r="24" spans="1:10">
      <c r="A24" t="s">
        <v>7</v>
      </c>
      <c r="B24">
        <v>16</v>
      </c>
      <c r="C24" t="s">
        <v>17</v>
      </c>
      <c r="D24">
        <v>40531</v>
      </c>
      <c r="E24">
        <f t="shared" si="0"/>
        <v>40.530999999999999</v>
      </c>
    </row>
    <row r="25" spans="1:10">
      <c r="A25" t="s">
        <v>7</v>
      </c>
      <c r="B25">
        <v>16</v>
      </c>
      <c r="C25" t="s">
        <v>17</v>
      </c>
      <c r="D25">
        <v>65622</v>
      </c>
      <c r="E25">
        <f t="shared" si="0"/>
        <v>65.622</v>
      </c>
    </row>
    <row r="26" spans="1:10">
      <c r="A26" t="s">
        <v>7</v>
      </c>
      <c r="B26">
        <v>32</v>
      </c>
      <c r="C26" t="s">
        <v>16</v>
      </c>
      <c r="D26">
        <v>36110</v>
      </c>
      <c r="E26">
        <f t="shared" si="0"/>
        <v>36.11</v>
      </c>
    </row>
    <row r="27" spans="1:10">
      <c r="A27" t="s">
        <v>7</v>
      </c>
      <c r="B27">
        <v>32</v>
      </c>
      <c r="C27" t="s">
        <v>16</v>
      </c>
      <c r="D27">
        <v>33293</v>
      </c>
      <c r="E27">
        <f t="shared" si="0"/>
        <v>33.292999999999999</v>
      </c>
    </row>
    <row r="28" spans="1:10">
      <c r="A28" t="s">
        <v>7</v>
      </c>
      <c r="B28">
        <v>32</v>
      </c>
      <c r="C28" t="s">
        <v>16</v>
      </c>
      <c r="D28">
        <v>47685</v>
      </c>
      <c r="E28">
        <f t="shared" si="0"/>
        <v>47.685000000000002</v>
      </c>
    </row>
    <row r="29" spans="1:10">
      <c r="A29" t="s">
        <v>7</v>
      </c>
      <c r="B29">
        <v>32</v>
      </c>
      <c r="C29" t="s">
        <v>17</v>
      </c>
      <c r="D29">
        <v>51397</v>
      </c>
      <c r="E29">
        <f t="shared" si="0"/>
        <v>51.396999999999998</v>
      </c>
    </row>
    <row r="30" spans="1:10">
      <c r="A30" t="s">
        <v>7</v>
      </c>
      <c r="B30">
        <v>32</v>
      </c>
      <c r="C30" t="s">
        <v>17</v>
      </c>
      <c r="D30">
        <v>36197</v>
      </c>
      <c r="E30">
        <f t="shared" si="0"/>
        <v>36.197000000000003</v>
      </c>
    </row>
    <row r="31" spans="1:10">
      <c r="A31" t="s">
        <v>7</v>
      </c>
      <c r="B31">
        <v>32</v>
      </c>
      <c r="C31" t="s">
        <v>17</v>
      </c>
      <c r="D31">
        <v>34619</v>
      </c>
      <c r="E31">
        <f t="shared" si="0"/>
        <v>34.619</v>
      </c>
    </row>
    <row r="32" spans="1:10">
      <c r="A32" t="s">
        <v>7</v>
      </c>
      <c r="B32">
        <v>64</v>
      </c>
      <c r="C32" t="s">
        <v>16</v>
      </c>
      <c r="D32">
        <v>37158</v>
      </c>
      <c r="E32">
        <f t="shared" si="0"/>
        <v>37.158000000000001</v>
      </c>
    </row>
    <row r="33" spans="1:5">
      <c r="A33" t="s">
        <v>7</v>
      </c>
      <c r="B33">
        <v>64</v>
      </c>
      <c r="C33" t="s">
        <v>16</v>
      </c>
      <c r="D33">
        <v>34748</v>
      </c>
      <c r="E33">
        <f t="shared" si="0"/>
        <v>34.747999999999998</v>
      </c>
    </row>
    <row r="34" spans="1:5">
      <c r="A34" t="s">
        <v>7</v>
      </c>
      <c r="B34">
        <v>64</v>
      </c>
      <c r="C34" t="s">
        <v>16</v>
      </c>
      <c r="D34">
        <v>34904</v>
      </c>
      <c r="E34">
        <f t="shared" si="0"/>
        <v>34.904000000000003</v>
      </c>
    </row>
    <row r="35" spans="1:5">
      <c r="A35" t="s">
        <v>8</v>
      </c>
      <c r="B35">
        <v>2</v>
      </c>
      <c r="C35" t="s">
        <v>17</v>
      </c>
      <c r="D35">
        <v>1065346</v>
      </c>
      <c r="E35">
        <f t="shared" si="0"/>
        <v>1065.346</v>
      </c>
    </row>
    <row r="36" spans="1:5">
      <c r="A36" t="s">
        <v>8</v>
      </c>
      <c r="B36">
        <v>2</v>
      </c>
      <c r="C36" t="s">
        <v>17</v>
      </c>
      <c r="D36">
        <v>1052748</v>
      </c>
      <c r="E36">
        <f t="shared" si="0"/>
        <v>1052.748</v>
      </c>
    </row>
    <row r="37" spans="1:5">
      <c r="A37" t="s">
        <v>8</v>
      </c>
      <c r="B37">
        <v>2</v>
      </c>
      <c r="C37" t="s">
        <v>17</v>
      </c>
      <c r="D37">
        <v>1053321</v>
      </c>
      <c r="E37">
        <f t="shared" si="0"/>
        <v>1053.3209999999999</v>
      </c>
    </row>
    <row r="38" spans="1:5">
      <c r="A38" t="s">
        <v>8</v>
      </c>
      <c r="B38">
        <v>4</v>
      </c>
      <c r="C38" t="s">
        <v>17</v>
      </c>
      <c r="D38">
        <v>1047906</v>
      </c>
      <c r="E38">
        <f t="shared" si="0"/>
        <v>1047.9059999999999</v>
      </c>
    </row>
    <row r="39" spans="1:5">
      <c r="A39" t="s">
        <v>8</v>
      </c>
      <c r="B39">
        <v>4</v>
      </c>
      <c r="C39" t="s">
        <v>17</v>
      </c>
      <c r="D39">
        <v>1037654</v>
      </c>
      <c r="E39">
        <f t="shared" si="0"/>
        <v>1037.654</v>
      </c>
    </row>
    <row r="40" spans="1:5">
      <c r="A40" t="s">
        <v>8</v>
      </c>
      <c r="B40">
        <v>4</v>
      </c>
      <c r="C40" t="s">
        <v>17</v>
      </c>
      <c r="D40">
        <v>1040031</v>
      </c>
      <c r="E40">
        <f t="shared" si="0"/>
        <v>1040.0309999999999</v>
      </c>
    </row>
    <row r="41" spans="1:5">
      <c r="A41" t="s">
        <v>8</v>
      </c>
      <c r="B41">
        <v>8</v>
      </c>
      <c r="C41" t="s">
        <v>17</v>
      </c>
      <c r="D41">
        <v>1029865</v>
      </c>
      <c r="E41">
        <f t="shared" si="0"/>
        <v>1029.865</v>
      </c>
    </row>
    <row r="42" spans="1:5">
      <c r="A42" t="s">
        <v>8</v>
      </c>
      <c r="B42">
        <v>8</v>
      </c>
      <c r="C42" t="s">
        <v>17</v>
      </c>
      <c r="D42">
        <v>1011776</v>
      </c>
      <c r="E42">
        <f t="shared" si="0"/>
        <v>1011.776</v>
      </c>
    </row>
    <row r="43" spans="1:5">
      <c r="A43" t="s">
        <v>8</v>
      </c>
      <c r="B43">
        <v>8</v>
      </c>
      <c r="C43" t="s">
        <v>17</v>
      </c>
      <c r="D43">
        <v>1032867</v>
      </c>
      <c r="E43">
        <f t="shared" si="0"/>
        <v>1032.867</v>
      </c>
    </row>
    <row r="44" spans="1:5">
      <c r="A44" t="s">
        <v>8</v>
      </c>
      <c r="B44">
        <v>16</v>
      </c>
      <c r="C44" t="s">
        <v>17</v>
      </c>
      <c r="D44">
        <v>1101491</v>
      </c>
      <c r="E44">
        <f t="shared" si="0"/>
        <v>1101.491</v>
      </c>
    </row>
    <row r="45" spans="1:5">
      <c r="A45" t="s">
        <v>8</v>
      </c>
      <c r="B45">
        <v>16</v>
      </c>
      <c r="C45" t="s">
        <v>17</v>
      </c>
      <c r="D45">
        <v>1095679</v>
      </c>
      <c r="E45">
        <f t="shared" si="0"/>
        <v>1095.6790000000001</v>
      </c>
    </row>
    <row r="46" spans="1:5">
      <c r="A46" t="s">
        <v>8</v>
      </c>
      <c r="B46">
        <v>16</v>
      </c>
      <c r="C46" t="s">
        <v>17</v>
      </c>
      <c r="D46">
        <v>1074327</v>
      </c>
      <c r="E46">
        <f t="shared" si="0"/>
        <v>1074.327</v>
      </c>
    </row>
    <row r="47" spans="1:5">
      <c r="A47" t="s">
        <v>8</v>
      </c>
      <c r="B47">
        <v>32</v>
      </c>
      <c r="C47" t="s">
        <v>17</v>
      </c>
    </row>
    <row r="48" spans="1:5">
      <c r="A48" t="s">
        <v>8</v>
      </c>
      <c r="B48">
        <v>32</v>
      </c>
      <c r="C48" t="s">
        <v>17</v>
      </c>
    </row>
    <row r="49" spans="1:3">
      <c r="A49" t="s">
        <v>8</v>
      </c>
      <c r="B49">
        <v>32</v>
      </c>
      <c r="C49" t="s">
        <v>17</v>
      </c>
    </row>
    <row r="50" spans="1:3">
      <c r="A50" t="s">
        <v>8</v>
      </c>
      <c r="B50">
        <v>64</v>
      </c>
      <c r="C50" t="s">
        <v>17</v>
      </c>
    </row>
    <row r="51" spans="1:3">
      <c r="A51" t="s">
        <v>8</v>
      </c>
      <c r="B51">
        <v>64</v>
      </c>
      <c r="C51" t="s">
        <v>17</v>
      </c>
    </row>
    <row r="52" spans="1:3">
      <c r="A52" t="s">
        <v>8</v>
      </c>
      <c r="B52">
        <v>64</v>
      </c>
      <c r="C52" t="s">
        <v>17</v>
      </c>
    </row>
    <row r="53" spans="1:3">
      <c r="A53" t="s">
        <v>5</v>
      </c>
      <c r="B53">
        <v>2</v>
      </c>
      <c r="C53" t="s">
        <v>17</v>
      </c>
    </row>
    <row r="54" spans="1:3">
      <c r="A54" t="s">
        <v>5</v>
      </c>
      <c r="B54">
        <v>2</v>
      </c>
      <c r="C54" t="s">
        <v>17</v>
      </c>
    </row>
    <row r="55" spans="1:3">
      <c r="A55" t="s">
        <v>5</v>
      </c>
      <c r="B55">
        <v>2</v>
      </c>
      <c r="C55" t="s">
        <v>17</v>
      </c>
    </row>
    <row r="56" spans="1:3">
      <c r="A56" t="s">
        <v>5</v>
      </c>
      <c r="B56">
        <v>4</v>
      </c>
      <c r="C56" t="s">
        <v>17</v>
      </c>
    </row>
    <row r="57" spans="1:3">
      <c r="A57" t="s">
        <v>5</v>
      </c>
      <c r="B57">
        <v>4</v>
      </c>
      <c r="C57" t="s">
        <v>17</v>
      </c>
    </row>
    <row r="58" spans="1:3">
      <c r="A58" t="s">
        <v>5</v>
      </c>
      <c r="B58">
        <v>4</v>
      </c>
      <c r="C58" t="s">
        <v>17</v>
      </c>
    </row>
    <row r="59" spans="1:3">
      <c r="A59" t="s">
        <v>5</v>
      </c>
      <c r="B59">
        <v>8</v>
      </c>
      <c r="C59" t="s">
        <v>17</v>
      </c>
    </row>
    <row r="60" spans="1:3">
      <c r="A60" t="s">
        <v>5</v>
      </c>
      <c r="B60">
        <v>8</v>
      </c>
      <c r="C60" t="s">
        <v>17</v>
      </c>
    </row>
    <row r="61" spans="1:3">
      <c r="A61" t="s">
        <v>5</v>
      </c>
      <c r="B61">
        <v>8</v>
      </c>
      <c r="C61" t="s">
        <v>17</v>
      </c>
    </row>
    <row r="62" spans="1:3">
      <c r="A62" t="s">
        <v>5</v>
      </c>
      <c r="B62">
        <v>16</v>
      </c>
      <c r="C62" t="s">
        <v>17</v>
      </c>
    </row>
    <row r="63" spans="1:3">
      <c r="A63" t="s">
        <v>5</v>
      </c>
      <c r="B63">
        <v>16</v>
      </c>
      <c r="C63" t="s">
        <v>17</v>
      </c>
    </row>
    <row r="64" spans="1:3">
      <c r="A64" t="s">
        <v>5</v>
      </c>
      <c r="B64">
        <v>16</v>
      </c>
      <c r="C64" t="s">
        <v>17</v>
      </c>
    </row>
    <row r="65" spans="1:3">
      <c r="A65" t="s">
        <v>5</v>
      </c>
      <c r="B65">
        <v>32</v>
      </c>
      <c r="C65" t="s">
        <v>17</v>
      </c>
    </row>
    <row r="66" spans="1:3">
      <c r="A66" t="s">
        <v>5</v>
      </c>
      <c r="B66">
        <v>32</v>
      </c>
      <c r="C66" t="s">
        <v>17</v>
      </c>
    </row>
    <row r="67" spans="1:3">
      <c r="A67" t="s">
        <v>5</v>
      </c>
      <c r="B67">
        <v>32</v>
      </c>
      <c r="C67" t="s">
        <v>17</v>
      </c>
    </row>
    <row r="68" spans="1:3">
      <c r="A68" t="s">
        <v>5</v>
      </c>
      <c r="B68">
        <v>64</v>
      </c>
      <c r="C68" t="s">
        <v>17</v>
      </c>
    </row>
    <row r="69" spans="1:3">
      <c r="A69" t="s">
        <v>5</v>
      </c>
      <c r="B69">
        <v>64</v>
      </c>
      <c r="C69" t="s">
        <v>17</v>
      </c>
    </row>
    <row r="70" spans="1:3">
      <c r="A70" t="s">
        <v>5</v>
      </c>
      <c r="B70">
        <v>64</v>
      </c>
      <c r="C70" t="s">
        <v>17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opLeftCell="C17" workbookViewId="0">
      <selection activeCell="I29" sqref="I29:I35"/>
    </sheetView>
  </sheetViews>
  <sheetFormatPr baseColWidth="10" defaultRowHeight="15" x14ac:dyDescent="0"/>
  <cols>
    <col min="9" max="9" width="24.83203125" customWidth="1"/>
    <col min="10" max="10" width="15.83203125" bestFit="1" customWidth="1"/>
    <col min="11" max="11" width="12.1640625" customWidth="1"/>
    <col min="12" max="12" width="7.1640625" customWidth="1"/>
    <col min="13" max="14" width="12.1640625" customWidth="1"/>
    <col min="15" max="15" width="8.1640625" customWidth="1"/>
    <col min="16" max="16" width="12.1640625" customWidth="1"/>
    <col min="17" max="17" width="12.1640625" bestFit="1" customWidth="1"/>
  </cols>
  <sheetData>
    <row r="1" spans="1:16">
      <c r="A1" s="2" t="s">
        <v>0</v>
      </c>
      <c r="B1" s="2" t="s">
        <v>123</v>
      </c>
      <c r="C1" s="2" t="s">
        <v>15</v>
      </c>
      <c r="D1" s="2" t="s">
        <v>21</v>
      </c>
      <c r="E1" s="2" t="s">
        <v>9</v>
      </c>
      <c r="F1" s="2" t="s">
        <v>22</v>
      </c>
      <c r="G1" s="2" t="s">
        <v>23</v>
      </c>
    </row>
    <row r="2" spans="1:16">
      <c r="A2" t="s">
        <v>7</v>
      </c>
      <c r="B2">
        <v>2</v>
      </c>
      <c r="C2" t="s">
        <v>16</v>
      </c>
      <c r="D2">
        <v>46676</v>
      </c>
      <c r="E2">
        <f>D2/1000</f>
        <v>46.676000000000002</v>
      </c>
      <c r="F2">
        <v>9291</v>
      </c>
      <c r="G2">
        <f>F2/1000</f>
        <v>9.2910000000000004</v>
      </c>
    </row>
    <row r="3" spans="1:16">
      <c r="A3" t="s">
        <v>7</v>
      </c>
      <c r="B3">
        <v>2</v>
      </c>
      <c r="C3" t="s">
        <v>16</v>
      </c>
      <c r="D3">
        <v>44180</v>
      </c>
      <c r="E3">
        <f t="shared" ref="E3:E66" si="0">D3/1000</f>
        <v>44.18</v>
      </c>
      <c r="F3">
        <v>8562</v>
      </c>
      <c r="G3">
        <f t="shared" ref="G3:G66" si="1">F3/1000</f>
        <v>8.5619999999999994</v>
      </c>
      <c r="I3" s="3" t="s">
        <v>13</v>
      </c>
      <c r="J3" s="3" t="s">
        <v>12</v>
      </c>
    </row>
    <row r="4" spans="1:16">
      <c r="A4" t="s">
        <v>7</v>
      </c>
      <c r="B4">
        <v>2</v>
      </c>
      <c r="C4" t="s">
        <v>16</v>
      </c>
      <c r="D4">
        <v>47330</v>
      </c>
      <c r="E4">
        <f t="shared" si="0"/>
        <v>47.33</v>
      </c>
      <c r="F4">
        <v>8042</v>
      </c>
      <c r="G4">
        <f t="shared" si="1"/>
        <v>8.0419999999999998</v>
      </c>
      <c r="I4" s="3" t="s">
        <v>10</v>
      </c>
      <c r="J4">
        <v>2</v>
      </c>
      <c r="K4">
        <v>4</v>
      </c>
      <c r="L4">
        <v>8</v>
      </c>
      <c r="M4">
        <v>16</v>
      </c>
      <c r="N4">
        <v>40</v>
      </c>
      <c r="O4">
        <v>80</v>
      </c>
      <c r="P4" t="s">
        <v>11</v>
      </c>
    </row>
    <row r="5" spans="1:16">
      <c r="A5" t="s">
        <v>7</v>
      </c>
      <c r="B5">
        <v>2</v>
      </c>
      <c r="C5" t="s">
        <v>17</v>
      </c>
      <c r="D5">
        <v>48722</v>
      </c>
      <c r="E5">
        <f t="shared" si="0"/>
        <v>48.722000000000001</v>
      </c>
      <c r="F5">
        <v>10507</v>
      </c>
      <c r="G5">
        <f t="shared" si="1"/>
        <v>10.507</v>
      </c>
      <c r="I5" s="4" t="s">
        <v>7</v>
      </c>
      <c r="J5" s="16">
        <v>46.624833333333328</v>
      </c>
      <c r="K5" s="16">
        <v>43.588000000000001</v>
      </c>
      <c r="L5" s="16">
        <v>39.482500000000002</v>
      </c>
      <c r="M5" s="16">
        <v>40.664500000000004</v>
      </c>
      <c r="N5" s="16">
        <v>43.95000000000001</v>
      </c>
      <c r="O5" s="16">
        <v>44.586666666666666</v>
      </c>
      <c r="P5" s="5">
        <v>43.149416666666667</v>
      </c>
    </row>
    <row r="6" spans="1:16">
      <c r="A6" t="s">
        <v>7</v>
      </c>
      <c r="B6">
        <v>2</v>
      </c>
      <c r="C6" t="s">
        <v>17</v>
      </c>
      <c r="D6">
        <v>42824</v>
      </c>
      <c r="E6">
        <f t="shared" si="0"/>
        <v>42.823999999999998</v>
      </c>
      <c r="F6">
        <v>9702</v>
      </c>
      <c r="G6">
        <f t="shared" si="1"/>
        <v>9.702</v>
      </c>
      <c r="I6" s="8" t="s">
        <v>17</v>
      </c>
      <c r="J6" s="16">
        <v>47.187666666666665</v>
      </c>
      <c r="K6" s="16">
        <v>46.908999999999999</v>
      </c>
      <c r="L6" s="16">
        <v>45.027999999999999</v>
      </c>
      <c r="M6" s="16">
        <v>42.132000000000005</v>
      </c>
      <c r="N6" s="16">
        <v>50.187333333333335</v>
      </c>
      <c r="O6" s="16">
        <v>46.250999999999998</v>
      </c>
      <c r="P6" s="5">
        <v>46.282499999999992</v>
      </c>
    </row>
    <row r="7" spans="1:16">
      <c r="A7" t="s">
        <v>7</v>
      </c>
      <c r="B7">
        <v>2</v>
      </c>
      <c r="C7" t="s">
        <v>17</v>
      </c>
      <c r="D7">
        <v>50017</v>
      </c>
      <c r="E7">
        <f t="shared" si="0"/>
        <v>50.017000000000003</v>
      </c>
      <c r="F7">
        <v>9860</v>
      </c>
      <c r="G7">
        <f t="shared" si="1"/>
        <v>9.86</v>
      </c>
      <c r="I7" s="8" t="s">
        <v>16</v>
      </c>
      <c r="J7" s="16">
        <v>46.061999999999991</v>
      </c>
      <c r="K7" s="16">
        <v>40.266999999999996</v>
      </c>
      <c r="L7" s="16">
        <v>33.937000000000005</v>
      </c>
      <c r="M7" s="16">
        <v>39.197000000000003</v>
      </c>
      <c r="N7" s="16">
        <v>37.712666666666671</v>
      </c>
      <c r="O7" s="16">
        <v>42.922333333333334</v>
      </c>
      <c r="P7" s="5">
        <v>40.016333333333336</v>
      </c>
    </row>
    <row r="8" spans="1:16">
      <c r="A8" t="s">
        <v>7</v>
      </c>
      <c r="B8">
        <v>4</v>
      </c>
      <c r="C8" t="s">
        <v>16</v>
      </c>
      <c r="D8">
        <v>38018</v>
      </c>
      <c r="E8">
        <f t="shared" si="0"/>
        <v>38.018000000000001</v>
      </c>
      <c r="F8">
        <v>7121</v>
      </c>
      <c r="G8">
        <f t="shared" si="1"/>
        <v>7.1210000000000004</v>
      </c>
      <c r="I8" s="4" t="s">
        <v>8</v>
      </c>
      <c r="J8" s="16">
        <v>83.025222222222226</v>
      </c>
      <c r="K8" s="16">
        <v>81.747444444444454</v>
      </c>
      <c r="L8" s="16">
        <v>93.60833333333332</v>
      </c>
      <c r="M8" s="16">
        <v>106.31044444444444</v>
      </c>
      <c r="N8" s="16">
        <v>120.59655555555554</v>
      </c>
      <c r="O8" s="16">
        <v>110.71288888888888</v>
      </c>
      <c r="P8" s="5">
        <v>99.333481481481485</v>
      </c>
    </row>
    <row r="9" spans="1:16">
      <c r="A9" t="s">
        <v>7</v>
      </c>
      <c r="B9">
        <v>4</v>
      </c>
      <c r="C9" t="s">
        <v>16</v>
      </c>
      <c r="D9">
        <v>42660</v>
      </c>
      <c r="E9">
        <f t="shared" si="0"/>
        <v>42.66</v>
      </c>
      <c r="F9">
        <v>6706</v>
      </c>
      <c r="G9">
        <f t="shared" si="1"/>
        <v>6.7060000000000004</v>
      </c>
      <c r="I9" s="8" t="s">
        <v>17</v>
      </c>
      <c r="J9" s="16">
        <v>69.506999999999991</v>
      </c>
      <c r="K9" s="16">
        <v>69.174666666666667</v>
      </c>
      <c r="L9" s="16">
        <v>78.370333333333335</v>
      </c>
      <c r="M9" s="16">
        <v>91.10766666666666</v>
      </c>
      <c r="N9" s="16">
        <v>103.65266666666666</v>
      </c>
      <c r="O9" s="16">
        <v>100.05533333333334</v>
      </c>
      <c r="P9" s="5">
        <v>85.311277777777775</v>
      </c>
    </row>
    <row r="10" spans="1:16">
      <c r="A10" t="s">
        <v>7</v>
      </c>
      <c r="B10">
        <v>4</v>
      </c>
      <c r="C10" t="s">
        <v>16</v>
      </c>
      <c r="D10">
        <v>40123</v>
      </c>
      <c r="E10">
        <f t="shared" si="0"/>
        <v>40.122999999999998</v>
      </c>
      <c r="F10">
        <v>6802</v>
      </c>
      <c r="G10">
        <f t="shared" si="1"/>
        <v>6.8019999999999996</v>
      </c>
      <c r="I10" s="8" t="s">
        <v>124</v>
      </c>
      <c r="J10" s="16">
        <v>78.805000000000007</v>
      </c>
      <c r="K10" s="16">
        <v>75.504999999999995</v>
      </c>
      <c r="L10" s="16">
        <v>91.495999999999995</v>
      </c>
      <c r="M10" s="16">
        <v>101.746</v>
      </c>
      <c r="N10" s="16">
        <v>113.09633333333335</v>
      </c>
      <c r="O10" s="16">
        <v>101.67633333333333</v>
      </c>
      <c r="P10" s="5">
        <v>93.720777777777784</v>
      </c>
    </row>
    <row r="11" spans="1:16">
      <c r="A11" t="s">
        <v>7</v>
      </c>
      <c r="B11">
        <v>4</v>
      </c>
      <c r="C11" t="s">
        <v>17</v>
      </c>
      <c r="D11">
        <v>50958</v>
      </c>
      <c r="E11">
        <f t="shared" si="0"/>
        <v>50.957999999999998</v>
      </c>
      <c r="F11">
        <v>7121</v>
      </c>
      <c r="G11">
        <f t="shared" si="1"/>
        <v>7.1210000000000004</v>
      </c>
      <c r="I11" s="8" t="s">
        <v>16</v>
      </c>
      <c r="J11" s="16">
        <v>100.76366666666667</v>
      </c>
      <c r="K11" s="16">
        <v>100.56266666666666</v>
      </c>
      <c r="L11" s="16">
        <v>110.95866666666666</v>
      </c>
      <c r="M11" s="16">
        <v>126.07766666666667</v>
      </c>
      <c r="N11" s="16">
        <v>145.04066666666665</v>
      </c>
      <c r="O11" s="16">
        <v>130.40700000000001</v>
      </c>
      <c r="P11" s="5">
        <v>118.9683888888889</v>
      </c>
    </row>
    <row r="12" spans="1:16">
      <c r="A12" t="s">
        <v>7</v>
      </c>
      <c r="B12">
        <v>4</v>
      </c>
      <c r="C12" t="s">
        <v>17</v>
      </c>
      <c r="D12">
        <v>41639</v>
      </c>
      <c r="E12">
        <f t="shared" si="0"/>
        <v>41.639000000000003</v>
      </c>
      <c r="F12">
        <v>8134</v>
      </c>
      <c r="G12">
        <f t="shared" si="1"/>
        <v>8.1340000000000003</v>
      </c>
      <c r="I12" s="4" t="s">
        <v>5</v>
      </c>
      <c r="J12" s="5"/>
      <c r="K12" s="5"/>
      <c r="L12" s="5"/>
      <c r="M12" s="5"/>
      <c r="N12" s="5"/>
      <c r="O12" s="5"/>
      <c r="P12" s="5"/>
    </row>
    <row r="13" spans="1:16">
      <c r="A13" t="s">
        <v>7</v>
      </c>
      <c r="B13">
        <v>4</v>
      </c>
      <c r="C13" t="s">
        <v>17</v>
      </c>
      <c r="D13">
        <v>48130</v>
      </c>
      <c r="E13">
        <f t="shared" si="0"/>
        <v>48.13</v>
      </c>
      <c r="F13">
        <v>7116</v>
      </c>
      <c r="G13">
        <f t="shared" si="1"/>
        <v>7.1159999999999997</v>
      </c>
      <c r="I13" s="8" t="s">
        <v>17</v>
      </c>
      <c r="J13" s="5"/>
      <c r="K13" s="5"/>
      <c r="L13" s="5"/>
      <c r="M13" s="5"/>
      <c r="N13" s="5"/>
      <c r="O13" s="5"/>
      <c r="P13" s="5"/>
    </row>
    <row r="14" spans="1:16">
      <c r="A14" t="s">
        <v>7</v>
      </c>
      <c r="B14">
        <v>8</v>
      </c>
      <c r="C14" t="s">
        <v>16</v>
      </c>
      <c r="D14">
        <v>33115</v>
      </c>
      <c r="E14">
        <f t="shared" si="0"/>
        <v>33.115000000000002</v>
      </c>
      <c r="F14">
        <v>5598</v>
      </c>
      <c r="G14">
        <f t="shared" si="1"/>
        <v>5.5979999999999999</v>
      </c>
      <c r="I14" s="4" t="s">
        <v>11</v>
      </c>
      <c r="J14" s="5">
        <v>68.465066666666658</v>
      </c>
      <c r="K14" s="5">
        <v>66.483666666666664</v>
      </c>
      <c r="L14" s="5">
        <v>71.958000000000013</v>
      </c>
      <c r="M14" s="5">
        <v>80.052066666666661</v>
      </c>
      <c r="N14" s="5">
        <v>89.937933333333334</v>
      </c>
      <c r="O14" s="5">
        <v>84.2624</v>
      </c>
      <c r="P14" s="5">
        <v>76.859855555555569</v>
      </c>
    </row>
    <row r="15" spans="1:16">
      <c r="A15" t="s">
        <v>7</v>
      </c>
      <c r="B15">
        <v>8</v>
      </c>
      <c r="C15" t="s">
        <v>16</v>
      </c>
      <c r="D15">
        <v>34215</v>
      </c>
      <c r="E15">
        <f t="shared" si="0"/>
        <v>34.215000000000003</v>
      </c>
      <c r="F15">
        <v>5994</v>
      </c>
      <c r="G15">
        <f t="shared" si="1"/>
        <v>5.9939999999999998</v>
      </c>
    </row>
    <row r="16" spans="1:16">
      <c r="A16" t="s">
        <v>7</v>
      </c>
      <c r="B16">
        <v>8</v>
      </c>
      <c r="C16" t="s">
        <v>16</v>
      </c>
      <c r="D16">
        <v>34481</v>
      </c>
      <c r="E16">
        <f t="shared" si="0"/>
        <v>34.481000000000002</v>
      </c>
      <c r="F16">
        <v>6152</v>
      </c>
      <c r="G16">
        <f t="shared" si="1"/>
        <v>6.1520000000000001</v>
      </c>
    </row>
    <row r="17" spans="1:16">
      <c r="A17" t="s">
        <v>7</v>
      </c>
      <c r="B17">
        <v>8</v>
      </c>
      <c r="C17" t="s">
        <v>17</v>
      </c>
      <c r="D17">
        <v>49919</v>
      </c>
      <c r="E17">
        <f t="shared" si="0"/>
        <v>49.918999999999997</v>
      </c>
      <c r="F17">
        <v>6065</v>
      </c>
      <c r="G17">
        <f t="shared" si="1"/>
        <v>6.0650000000000004</v>
      </c>
      <c r="I17" s="3" t="s">
        <v>25</v>
      </c>
      <c r="J17" s="3" t="s">
        <v>12</v>
      </c>
    </row>
    <row r="18" spans="1:16">
      <c r="A18" t="s">
        <v>7</v>
      </c>
      <c r="B18">
        <v>8</v>
      </c>
      <c r="C18" t="s">
        <v>17</v>
      </c>
      <c r="D18">
        <v>45991</v>
      </c>
      <c r="E18">
        <f t="shared" si="0"/>
        <v>45.991</v>
      </c>
      <c r="F18">
        <v>6506</v>
      </c>
      <c r="G18">
        <f t="shared" si="1"/>
        <v>6.5060000000000002</v>
      </c>
      <c r="I18" s="3" t="s">
        <v>10</v>
      </c>
      <c r="J18">
        <v>2</v>
      </c>
      <c r="K18">
        <v>4</v>
      </c>
      <c r="L18">
        <v>8</v>
      </c>
      <c r="M18">
        <v>16</v>
      </c>
      <c r="N18">
        <v>40</v>
      </c>
      <c r="O18">
        <v>80</v>
      </c>
      <c r="P18" t="s">
        <v>11</v>
      </c>
    </row>
    <row r="19" spans="1:16">
      <c r="A19" t="s">
        <v>7</v>
      </c>
      <c r="B19">
        <v>8</v>
      </c>
      <c r="C19" t="s">
        <v>17</v>
      </c>
      <c r="D19">
        <v>39174</v>
      </c>
      <c r="E19">
        <f t="shared" si="0"/>
        <v>39.173999999999999</v>
      </c>
      <c r="F19">
        <v>6038</v>
      </c>
      <c r="G19">
        <f t="shared" si="1"/>
        <v>6.0380000000000003</v>
      </c>
      <c r="I19" s="4" t="s">
        <v>7</v>
      </c>
      <c r="J19" s="16">
        <v>9.3273333333333337</v>
      </c>
      <c r="K19" s="16">
        <v>7.1666666666666679</v>
      </c>
      <c r="L19" s="16">
        <v>6.0588333333333333</v>
      </c>
      <c r="M19" s="16">
        <v>5.5338333333333329</v>
      </c>
      <c r="N19" s="16">
        <v>6.0140000000000002</v>
      </c>
      <c r="O19" s="16">
        <v>5.9928333333333335</v>
      </c>
      <c r="P19" s="5">
        <v>6.6822499999999998</v>
      </c>
    </row>
    <row r="20" spans="1:16">
      <c r="A20" t="s">
        <v>7</v>
      </c>
      <c r="B20">
        <v>16</v>
      </c>
      <c r="C20" t="s">
        <v>16</v>
      </c>
      <c r="D20">
        <v>39214</v>
      </c>
      <c r="E20">
        <f t="shared" si="0"/>
        <v>39.213999999999999</v>
      </c>
      <c r="F20">
        <v>5673</v>
      </c>
      <c r="G20">
        <f t="shared" si="1"/>
        <v>5.673</v>
      </c>
      <c r="I20" s="8" t="s">
        <v>17</v>
      </c>
      <c r="J20" s="16">
        <v>10.023</v>
      </c>
      <c r="K20" s="16">
        <v>7.4570000000000007</v>
      </c>
      <c r="L20" s="16">
        <v>6.2030000000000003</v>
      </c>
      <c r="M20" s="16">
        <v>5.5339999999999998</v>
      </c>
      <c r="N20" s="16">
        <v>6.8126666666666678</v>
      </c>
      <c r="O20" s="16">
        <v>5.1459999999999999</v>
      </c>
      <c r="P20" s="5">
        <v>6.8626111111111108</v>
      </c>
    </row>
    <row r="21" spans="1:16">
      <c r="A21" t="s">
        <v>7</v>
      </c>
      <c r="B21">
        <v>16</v>
      </c>
      <c r="C21" t="s">
        <v>16</v>
      </c>
      <c r="D21">
        <v>37569</v>
      </c>
      <c r="E21">
        <f t="shared" si="0"/>
        <v>37.569000000000003</v>
      </c>
      <c r="F21">
        <v>5380</v>
      </c>
      <c r="G21">
        <f t="shared" si="1"/>
        <v>5.38</v>
      </c>
      <c r="I21" s="8" t="s">
        <v>16</v>
      </c>
      <c r="J21" s="16">
        <v>8.6316666666666677</v>
      </c>
      <c r="K21" s="16">
        <v>6.8763333333333341</v>
      </c>
      <c r="L21" s="16">
        <v>5.9146666666666663</v>
      </c>
      <c r="M21" s="16">
        <v>5.5336666666666661</v>
      </c>
      <c r="N21" s="16">
        <v>5.2153333333333336</v>
      </c>
      <c r="O21" s="16">
        <v>6.839666666666667</v>
      </c>
      <c r="P21" s="5">
        <v>6.5018888888888888</v>
      </c>
    </row>
    <row r="22" spans="1:16">
      <c r="A22" t="s">
        <v>7</v>
      </c>
      <c r="B22">
        <v>16</v>
      </c>
      <c r="C22" t="s">
        <v>16</v>
      </c>
      <c r="D22">
        <v>40808</v>
      </c>
      <c r="E22">
        <f t="shared" si="0"/>
        <v>40.808</v>
      </c>
      <c r="F22">
        <v>5548</v>
      </c>
      <c r="G22">
        <f t="shared" si="1"/>
        <v>5.548</v>
      </c>
      <c r="I22" s="4" t="s">
        <v>8</v>
      </c>
      <c r="J22" s="16">
        <v>26.13677777777778</v>
      </c>
      <c r="K22" s="16">
        <v>26.660222222222224</v>
      </c>
      <c r="L22" s="16">
        <v>36.817666666666668</v>
      </c>
      <c r="M22" s="16">
        <v>49.587999999999994</v>
      </c>
      <c r="N22" s="16">
        <v>60.901444444444436</v>
      </c>
      <c r="O22" s="16">
        <v>54.696777777777775</v>
      </c>
      <c r="P22" s="5">
        <v>42.466814814814825</v>
      </c>
    </row>
    <row r="23" spans="1:16">
      <c r="A23" t="s">
        <v>7</v>
      </c>
      <c r="B23">
        <v>16</v>
      </c>
      <c r="C23" t="s">
        <v>17</v>
      </c>
      <c r="D23">
        <v>40993</v>
      </c>
      <c r="E23">
        <f t="shared" si="0"/>
        <v>40.993000000000002</v>
      </c>
      <c r="F23">
        <v>5807</v>
      </c>
      <c r="G23">
        <f t="shared" si="1"/>
        <v>5.8070000000000004</v>
      </c>
      <c r="I23" s="8" t="s">
        <v>17</v>
      </c>
      <c r="J23" s="16">
        <v>23.536999999999995</v>
      </c>
      <c r="K23" s="16">
        <v>25.712</v>
      </c>
      <c r="L23" s="16">
        <v>33.488666666666667</v>
      </c>
      <c r="M23" s="16">
        <v>47.775666666666666</v>
      </c>
      <c r="N23" s="16">
        <v>58.179333333333339</v>
      </c>
      <c r="O23" s="16">
        <v>53.73266666666666</v>
      </c>
      <c r="P23" s="5">
        <v>40.404222222222231</v>
      </c>
    </row>
    <row r="24" spans="1:16">
      <c r="A24" t="s">
        <v>7</v>
      </c>
      <c r="B24">
        <v>16</v>
      </c>
      <c r="C24" t="s">
        <v>17</v>
      </c>
      <c r="D24">
        <v>46289</v>
      </c>
      <c r="E24">
        <f t="shared" si="0"/>
        <v>46.289000000000001</v>
      </c>
      <c r="F24">
        <v>5590</v>
      </c>
      <c r="G24">
        <f t="shared" si="1"/>
        <v>5.59</v>
      </c>
      <c r="I24" s="8" t="s">
        <v>124</v>
      </c>
      <c r="J24" s="16">
        <v>30.997333333333334</v>
      </c>
      <c r="K24" s="16">
        <v>30.903333333333336</v>
      </c>
      <c r="L24" s="16">
        <v>42.594333333333331</v>
      </c>
      <c r="M24" s="16">
        <v>52.676666666666655</v>
      </c>
      <c r="N24" s="16">
        <v>64.184333333333342</v>
      </c>
      <c r="O24" s="16">
        <v>56.06666666666667</v>
      </c>
      <c r="P24" s="5">
        <v>46.237111111111119</v>
      </c>
    </row>
    <row r="25" spans="1:16">
      <c r="A25" t="s">
        <v>7</v>
      </c>
      <c r="B25">
        <v>16</v>
      </c>
      <c r="C25" t="s">
        <v>17</v>
      </c>
      <c r="D25">
        <v>39114</v>
      </c>
      <c r="E25">
        <f t="shared" si="0"/>
        <v>39.113999999999997</v>
      </c>
      <c r="F25">
        <v>5205</v>
      </c>
      <c r="G25">
        <f t="shared" si="1"/>
        <v>5.2050000000000001</v>
      </c>
      <c r="I25" s="8" t="s">
        <v>16</v>
      </c>
      <c r="J25" s="16">
        <v>23.876000000000001</v>
      </c>
      <c r="K25" s="16">
        <v>23.365333333333336</v>
      </c>
      <c r="L25" s="16">
        <v>34.369999999999997</v>
      </c>
      <c r="M25" s="16">
        <v>48.311666666666667</v>
      </c>
      <c r="N25" s="16">
        <v>60.340666666666664</v>
      </c>
      <c r="O25" s="16">
        <v>54.290999999999997</v>
      </c>
      <c r="P25" s="5">
        <v>40.75911111111111</v>
      </c>
    </row>
    <row r="26" spans="1:16">
      <c r="A26" t="s">
        <v>7</v>
      </c>
      <c r="B26">
        <v>40</v>
      </c>
      <c r="C26" t="s">
        <v>16</v>
      </c>
      <c r="D26">
        <v>35485</v>
      </c>
      <c r="E26">
        <f t="shared" si="0"/>
        <v>35.484999999999999</v>
      </c>
      <c r="F26">
        <v>5307</v>
      </c>
      <c r="G26">
        <f t="shared" si="1"/>
        <v>5.3070000000000004</v>
      </c>
      <c r="I26" s="4" t="s">
        <v>5</v>
      </c>
      <c r="J26" s="5">
        <v>18.125666666666671</v>
      </c>
      <c r="K26" s="5">
        <v>16.519000000000002</v>
      </c>
      <c r="L26" s="5">
        <v>15.255000000000001</v>
      </c>
      <c r="M26" s="5">
        <v>14.691000000000001</v>
      </c>
      <c r="N26" s="5">
        <v>13.933333333333335</v>
      </c>
      <c r="O26" s="5">
        <v>14.352666666666666</v>
      </c>
      <c r="P26" s="5">
        <v>15.479444444444445</v>
      </c>
    </row>
    <row r="27" spans="1:16">
      <c r="A27" t="s">
        <v>7</v>
      </c>
      <c r="B27">
        <v>40</v>
      </c>
      <c r="C27" t="s">
        <v>16</v>
      </c>
      <c r="D27">
        <v>38280</v>
      </c>
      <c r="E27">
        <f t="shared" si="0"/>
        <v>38.28</v>
      </c>
      <c r="F27">
        <v>5423</v>
      </c>
      <c r="G27">
        <f t="shared" si="1"/>
        <v>5.423</v>
      </c>
      <c r="I27" s="8" t="s">
        <v>17</v>
      </c>
      <c r="J27" s="5">
        <v>18.125666666666671</v>
      </c>
      <c r="K27" s="5">
        <v>16.519000000000002</v>
      </c>
      <c r="L27" s="5">
        <v>15.255000000000001</v>
      </c>
      <c r="M27" s="5">
        <v>14.691000000000001</v>
      </c>
      <c r="N27" s="5">
        <v>13.933333333333335</v>
      </c>
      <c r="O27" s="5">
        <v>14.352666666666666</v>
      </c>
      <c r="P27" s="5">
        <v>15.479444444444445</v>
      </c>
    </row>
    <row r="28" spans="1:16">
      <c r="A28" t="s">
        <v>7</v>
      </c>
      <c r="B28">
        <v>40</v>
      </c>
      <c r="C28" t="s">
        <v>16</v>
      </c>
      <c r="D28">
        <v>39373</v>
      </c>
      <c r="E28">
        <f t="shared" si="0"/>
        <v>39.372999999999998</v>
      </c>
      <c r="F28">
        <v>4916</v>
      </c>
      <c r="G28">
        <f t="shared" si="1"/>
        <v>4.9160000000000004</v>
      </c>
      <c r="I28" s="4" t="s">
        <v>11</v>
      </c>
      <c r="J28" s="5">
        <v>19.198444444444444</v>
      </c>
      <c r="K28" s="5">
        <v>18.472166666666666</v>
      </c>
      <c r="L28" s="5">
        <v>22.970944444444442</v>
      </c>
      <c r="M28" s="5">
        <v>29.08711111111111</v>
      </c>
      <c r="N28" s="5">
        <v>34.777611111111106</v>
      </c>
      <c r="O28" s="5">
        <v>31.73811111111111</v>
      </c>
      <c r="P28" s="5">
        <v>26.040731481481483</v>
      </c>
    </row>
    <row r="29" spans="1:16">
      <c r="A29" t="s">
        <v>7</v>
      </c>
      <c r="B29">
        <v>40</v>
      </c>
      <c r="C29" t="s">
        <v>17</v>
      </c>
      <c r="D29">
        <v>46130</v>
      </c>
      <c r="E29">
        <f t="shared" si="0"/>
        <v>46.13</v>
      </c>
      <c r="F29">
        <v>4976</v>
      </c>
      <c r="G29">
        <f t="shared" si="1"/>
        <v>4.976</v>
      </c>
      <c r="I29" t="s">
        <v>123</v>
      </c>
      <c r="J29" t="s">
        <v>141</v>
      </c>
      <c r="K29" t="s">
        <v>132</v>
      </c>
      <c r="L29" t="s">
        <v>142</v>
      </c>
      <c r="M29" t="s">
        <v>139</v>
      </c>
      <c r="N29" t="s">
        <v>7</v>
      </c>
      <c r="O29" t="s">
        <v>5</v>
      </c>
    </row>
    <row r="30" spans="1:16">
      <c r="A30" t="s">
        <v>7</v>
      </c>
      <c r="B30">
        <v>40</v>
      </c>
      <c r="C30" t="s">
        <v>17</v>
      </c>
      <c r="D30">
        <v>50396</v>
      </c>
      <c r="E30">
        <f t="shared" si="0"/>
        <v>50.396000000000001</v>
      </c>
      <c r="F30">
        <v>5502</v>
      </c>
      <c r="G30">
        <f t="shared" si="1"/>
        <v>5.5019999999999998</v>
      </c>
      <c r="I30">
        <v>2</v>
      </c>
      <c r="J30">
        <v>31</v>
      </c>
      <c r="K30">
        <v>23.5</v>
      </c>
      <c r="L30">
        <v>23.9</v>
      </c>
      <c r="M30">
        <v>10</v>
      </c>
      <c r="N30">
        <v>8.6</v>
      </c>
      <c r="O30">
        <f>J27</f>
        <v>18.125666666666671</v>
      </c>
    </row>
    <row r="31" spans="1:16">
      <c r="A31" t="s">
        <v>7</v>
      </c>
      <c r="B31">
        <v>40</v>
      </c>
      <c r="C31" t="s">
        <v>17</v>
      </c>
      <c r="D31">
        <v>54036</v>
      </c>
      <c r="E31">
        <f t="shared" si="0"/>
        <v>54.036000000000001</v>
      </c>
      <c r="F31">
        <v>9960</v>
      </c>
      <c r="G31">
        <f t="shared" si="1"/>
        <v>9.9600000000000009</v>
      </c>
      <c r="I31">
        <v>4</v>
      </c>
      <c r="J31">
        <v>30.9</v>
      </c>
      <c r="K31">
        <v>25.7</v>
      </c>
      <c r="L31">
        <v>23.4</v>
      </c>
      <c r="M31">
        <v>7.5</v>
      </c>
      <c r="N31">
        <v>6.9</v>
      </c>
      <c r="O31">
        <f>K27</f>
        <v>16.519000000000002</v>
      </c>
    </row>
    <row r="32" spans="1:16">
      <c r="A32" t="s">
        <v>7</v>
      </c>
      <c r="B32">
        <v>80</v>
      </c>
      <c r="C32" t="s">
        <v>16</v>
      </c>
      <c r="D32">
        <v>45288</v>
      </c>
      <c r="E32">
        <f t="shared" si="0"/>
        <v>45.287999999999997</v>
      </c>
      <c r="F32">
        <v>7619</v>
      </c>
      <c r="G32">
        <f t="shared" si="1"/>
        <v>7.6189999999999998</v>
      </c>
      <c r="I32">
        <v>8</v>
      </c>
      <c r="J32">
        <v>42.6</v>
      </c>
      <c r="K32">
        <v>33.5</v>
      </c>
      <c r="L32">
        <v>34.4</v>
      </c>
      <c r="M32">
        <v>6.2</v>
      </c>
      <c r="N32">
        <v>5.9</v>
      </c>
      <c r="O32">
        <f>L27</f>
        <v>15.255000000000001</v>
      </c>
    </row>
    <row r="33" spans="1:15">
      <c r="A33" t="s">
        <v>7</v>
      </c>
      <c r="B33">
        <v>80</v>
      </c>
      <c r="C33" t="s">
        <v>16</v>
      </c>
      <c r="D33">
        <v>44686</v>
      </c>
      <c r="E33">
        <f t="shared" si="0"/>
        <v>44.686</v>
      </c>
      <c r="F33">
        <v>7716</v>
      </c>
      <c r="G33">
        <f t="shared" si="1"/>
        <v>7.7160000000000002</v>
      </c>
      <c r="I33">
        <v>16</v>
      </c>
      <c r="J33">
        <v>52.7</v>
      </c>
      <c r="K33">
        <v>47.8</v>
      </c>
      <c r="L33">
        <v>48.3</v>
      </c>
      <c r="M33">
        <v>5.5</v>
      </c>
      <c r="N33">
        <v>5.5</v>
      </c>
      <c r="O33">
        <f>M27</f>
        <v>14.691000000000001</v>
      </c>
    </row>
    <row r="34" spans="1:15">
      <c r="A34" t="s">
        <v>7</v>
      </c>
      <c r="B34">
        <v>80</v>
      </c>
      <c r="C34" t="s">
        <v>16</v>
      </c>
      <c r="D34">
        <v>38793</v>
      </c>
      <c r="E34">
        <f t="shared" si="0"/>
        <v>38.792999999999999</v>
      </c>
      <c r="F34">
        <v>5184</v>
      </c>
      <c r="G34">
        <f t="shared" si="1"/>
        <v>5.1840000000000002</v>
      </c>
      <c r="I34">
        <v>40</v>
      </c>
      <c r="J34">
        <v>64.2</v>
      </c>
      <c r="K34">
        <v>58.2</v>
      </c>
      <c r="L34">
        <v>60.3</v>
      </c>
      <c r="M34">
        <v>6.8</v>
      </c>
      <c r="N34">
        <v>5.2</v>
      </c>
      <c r="O34">
        <f>N27</f>
        <v>13.933333333333335</v>
      </c>
    </row>
    <row r="35" spans="1:15">
      <c r="A35" t="s">
        <v>7</v>
      </c>
      <c r="B35">
        <v>80</v>
      </c>
      <c r="C35" t="s">
        <v>17</v>
      </c>
      <c r="D35">
        <v>49610</v>
      </c>
      <c r="E35">
        <f t="shared" si="0"/>
        <v>49.61</v>
      </c>
      <c r="F35">
        <v>4693</v>
      </c>
      <c r="G35">
        <f t="shared" si="1"/>
        <v>4.6929999999999996</v>
      </c>
      <c r="I35">
        <v>80</v>
      </c>
      <c r="J35">
        <v>56.1</v>
      </c>
      <c r="K35">
        <v>53.7</v>
      </c>
      <c r="L35">
        <v>54.3</v>
      </c>
      <c r="M35">
        <v>5.0999999999999996</v>
      </c>
      <c r="N35">
        <v>6.8</v>
      </c>
      <c r="O35">
        <f>O27</f>
        <v>14.352666666666666</v>
      </c>
    </row>
    <row r="36" spans="1:15">
      <c r="A36" t="s">
        <v>7</v>
      </c>
      <c r="B36">
        <v>80</v>
      </c>
      <c r="C36" t="s">
        <v>17</v>
      </c>
      <c r="D36">
        <v>40228</v>
      </c>
      <c r="E36">
        <f t="shared" si="0"/>
        <v>40.228000000000002</v>
      </c>
      <c r="F36">
        <v>5080</v>
      </c>
      <c r="G36">
        <f t="shared" si="1"/>
        <v>5.08</v>
      </c>
    </row>
    <row r="37" spans="1:15">
      <c r="A37" t="s">
        <v>7</v>
      </c>
      <c r="B37">
        <v>80</v>
      </c>
      <c r="C37" t="s">
        <v>17</v>
      </c>
      <c r="D37">
        <v>48915</v>
      </c>
      <c r="E37">
        <f t="shared" si="0"/>
        <v>48.914999999999999</v>
      </c>
      <c r="F37">
        <v>5665</v>
      </c>
      <c r="G37">
        <f t="shared" si="1"/>
        <v>5.665</v>
      </c>
    </row>
    <row r="38" spans="1:15">
      <c r="A38" t="s">
        <v>8</v>
      </c>
      <c r="B38">
        <v>2</v>
      </c>
      <c r="C38" t="s">
        <v>16</v>
      </c>
      <c r="D38">
        <v>114770</v>
      </c>
      <c r="E38">
        <f t="shared" si="0"/>
        <v>114.77</v>
      </c>
      <c r="F38">
        <v>29195</v>
      </c>
      <c r="G38">
        <f t="shared" si="1"/>
        <v>29.195</v>
      </c>
    </row>
    <row r="39" spans="1:15">
      <c r="A39" t="s">
        <v>8</v>
      </c>
      <c r="B39">
        <v>2</v>
      </c>
      <c r="C39" t="s">
        <v>16</v>
      </c>
      <c r="D39">
        <v>89746</v>
      </c>
      <c r="E39">
        <f t="shared" si="0"/>
        <v>89.745999999999995</v>
      </c>
      <c r="F39">
        <v>21609</v>
      </c>
      <c r="G39">
        <f t="shared" si="1"/>
        <v>21.609000000000002</v>
      </c>
    </row>
    <row r="40" spans="1:15">
      <c r="A40" t="s">
        <v>8</v>
      </c>
      <c r="B40">
        <v>2</v>
      </c>
      <c r="C40" t="s">
        <v>16</v>
      </c>
      <c r="D40">
        <v>97775</v>
      </c>
      <c r="E40">
        <f t="shared" si="0"/>
        <v>97.775000000000006</v>
      </c>
      <c r="F40">
        <v>20824</v>
      </c>
      <c r="G40">
        <f t="shared" si="1"/>
        <v>20.824000000000002</v>
      </c>
    </row>
    <row r="41" spans="1:15">
      <c r="A41" t="s">
        <v>8</v>
      </c>
      <c r="B41">
        <v>2</v>
      </c>
      <c r="C41" t="s">
        <v>17</v>
      </c>
      <c r="D41">
        <v>66541</v>
      </c>
      <c r="E41">
        <f t="shared" si="0"/>
        <v>66.540999999999997</v>
      </c>
      <c r="F41">
        <v>20127</v>
      </c>
      <c r="G41">
        <f t="shared" si="1"/>
        <v>20.126999999999999</v>
      </c>
    </row>
    <row r="42" spans="1:15">
      <c r="A42" t="s">
        <v>8</v>
      </c>
      <c r="B42">
        <v>2</v>
      </c>
      <c r="C42" t="s">
        <v>17</v>
      </c>
      <c r="D42">
        <v>68765</v>
      </c>
      <c r="E42">
        <f t="shared" si="0"/>
        <v>68.765000000000001</v>
      </c>
      <c r="F42">
        <v>22956</v>
      </c>
      <c r="G42">
        <f t="shared" si="1"/>
        <v>22.956</v>
      </c>
    </row>
    <row r="43" spans="1:15">
      <c r="A43" t="s">
        <v>8</v>
      </c>
      <c r="B43">
        <v>2</v>
      </c>
      <c r="C43" t="s">
        <v>17</v>
      </c>
      <c r="D43">
        <v>73215</v>
      </c>
      <c r="E43">
        <f t="shared" si="0"/>
        <v>73.215000000000003</v>
      </c>
      <c r="F43">
        <v>27528</v>
      </c>
      <c r="G43">
        <f t="shared" si="1"/>
        <v>27.527999999999999</v>
      </c>
    </row>
    <row r="44" spans="1:15">
      <c r="A44" t="s">
        <v>8</v>
      </c>
      <c r="B44">
        <v>2</v>
      </c>
      <c r="C44" t="s">
        <v>124</v>
      </c>
      <c r="D44">
        <v>85639</v>
      </c>
      <c r="E44">
        <f t="shared" si="0"/>
        <v>85.638999999999996</v>
      </c>
      <c r="F44">
        <v>36917</v>
      </c>
      <c r="G44">
        <f t="shared" si="1"/>
        <v>36.917000000000002</v>
      </c>
    </row>
    <row r="45" spans="1:15">
      <c r="A45" t="s">
        <v>8</v>
      </c>
      <c r="B45">
        <v>2</v>
      </c>
      <c r="C45" t="s">
        <v>124</v>
      </c>
      <c r="D45">
        <v>77286</v>
      </c>
      <c r="E45">
        <f t="shared" si="0"/>
        <v>77.286000000000001</v>
      </c>
      <c r="F45">
        <v>28941</v>
      </c>
      <c r="G45">
        <f t="shared" si="1"/>
        <v>28.940999999999999</v>
      </c>
    </row>
    <row r="46" spans="1:15">
      <c r="A46" t="s">
        <v>8</v>
      </c>
      <c r="B46">
        <v>2</v>
      </c>
      <c r="C46" t="s">
        <v>124</v>
      </c>
      <c r="D46">
        <v>73490</v>
      </c>
      <c r="E46">
        <f t="shared" si="0"/>
        <v>73.489999999999995</v>
      </c>
      <c r="F46">
        <v>27134</v>
      </c>
      <c r="G46">
        <f t="shared" si="1"/>
        <v>27.134</v>
      </c>
    </row>
    <row r="47" spans="1:15">
      <c r="A47" t="s">
        <v>8</v>
      </c>
      <c r="B47">
        <v>4</v>
      </c>
      <c r="C47" t="s">
        <v>16</v>
      </c>
      <c r="D47">
        <v>103747</v>
      </c>
      <c r="E47">
        <f t="shared" si="0"/>
        <v>103.747</v>
      </c>
      <c r="F47">
        <v>24928</v>
      </c>
      <c r="G47">
        <f t="shared" si="1"/>
        <v>24.928000000000001</v>
      </c>
    </row>
    <row r="48" spans="1:15">
      <c r="A48" t="s">
        <v>8</v>
      </c>
      <c r="B48">
        <v>4</v>
      </c>
      <c r="C48" t="s">
        <v>16</v>
      </c>
      <c r="D48">
        <v>100669</v>
      </c>
      <c r="E48">
        <f t="shared" si="0"/>
        <v>100.669</v>
      </c>
      <c r="F48">
        <v>22675</v>
      </c>
      <c r="G48">
        <f t="shared" si="1"/>
        <v>22.675000000000001</v>
      </c>
    </row>
    <row r="49" spans="1:7">
      <c r="A49" t="s">
        <v>8</v>
      </c>
      <c r="B49">
        <v>4</v>
      </c>
      <c r="C49" t="s">
        <v>16</v>
      </c>
      <c r="D49">
        <v>97272</v>
      </c>
      <c r="E49">
        <f t="shared" si="0"/>
        <v>97.272000000000006</v>
      </c>
      <c r="F49">
        <v>22493</v>
      </c>
      <c r="G49">
        <f t="shared" si="1"/>
        <v>22.492999999999999</v>
      </c>
    </row>
    <row r="50" spans="1:7">
      <c r="A50" t="s">
        <v>8</v>
      </c>
      <c r="B50">
        <v>4</v>
      </c>
      <c r="C50" t="s">
        <v>17</v>
      </c>
      <c r="D50">
        <v>71276</v>
      </c>
      <c r="E50">
        <f t="shared" si="0"/>
        <v>71.275999999999996</v>
      </c>
      <c r="F50">
        <v>27689</v>
      </c>
      <c r="G50">
        <f t="shared" si="1"/>
        <v>27.689</v>
      </c>
    </row>
    <row r="51" spans="1:7">
      <c r="A51" t="s">
        <v>8</v>
      </c>
      <c r="B51">
        <v>4</v>
      </c>
      <c r="C51" t="s">
        <v>17</v>
      </c>
      <c r="D51">
        <v>63525</v>
      </c>
      <c r="E51">
        <f t="shared" si="0"/>
        <v>63.524999999999999</v>
      </c>
      <c r="F51">
        <v>22231</v>
      </c>
      <c r="G51">
        <f t="shared" si="1"/>
        <v>22.231000000000002</v>
      </c>
    </row>
    <row r="52" spans="1:7">
      <c r="A52" t="s">
        <v>8</v>
      </c>
      <c r="B52">
        <v>4</v>
      </c>
      <c r="C52" t="s">
        <v>17</v>
      </c>
      <c r="D52">
        <v>72723</v>
      </c>
      <c r="E52">
        <f t="shared" si="0"/>
        <v>72.722999999999999</v>
      </c>
      <c r="F52">
        <v>27216</v>
      </c>
      <c r="G52">
        <f t="shared" si="1"/>
        <v>27.216000000000001</v>
      </c>
    </row>
    <row r="53" spans="1:7">
      <c r="A53" t="s">
        <v>8</v>
      </c>
      <c r="B53">
        <v>4</v>
      </c>
      <c r="C53" t="s">
        <v>124</v>
      </c>
      <c r="D53">
        <v>72561</v>
      </c>
      <c r="E53">
        <f t="shared" si="0"/>
        <v>72.561000000000007</v>
      </c>
      <c r="F53">
        <v>29667</v>
      </c>
      <c r="G53">
        <f t="shared" si="1"/>
        <v>29.667000000000002</v>
      </c>
    </row>
    <row r="54" spans="1:7">
      <c r="A54" t="s">
        <v>8</v>
      </c>
      <c r="B54">
        <v>4</v>
      </c>
      <c r="C54" t="s">
        <v>124</v>
      </c>
      <c r="D54">
        <v>77207</v>
      </c>
      <c r="E54">
        <f t="shared" si="0"/>
        <v>77.206999999999994</v>
      </c>
      <c r="F54">
        <v>33892</v>
      </c>
      <c r="G54">
        <f t="shared" si="1"/>
        <v>33.892000000000003</v>
      </c>
    </row>
    <row r="55" spans="1:7">
      <c r="A55" t="s">
        <v>8</v>
      </c>
      <c r="B55">
        <v>4</v>
      </c>
      <c r="C55" t="s">
        <v>124</v>
      </c>
      <c r="D55">
        <v>76747</v>
      </c>
      <c r="E55">
        <f t="shared" si="0"/>
        <v>76.747</v>
      </c>
      <c r="F55">
        <v>29151</v>
      </c>
      <c r="G55">
        <f t="shared" si="1"/>
        <v>29.151</v>
      </c>
    </row>
    <row r="56" spans="1:7">
      <c r="A56" t="s">
        <v>8</v>
      </c>
      <c r="B56">
        <v>8</v>
      </c>
      <c r="C56" t="s">
        <v>16</v>
      </c>
      <c r="D56">
        <v>115239</v>
      </c>
      <c r="E56">
        <f t="shared" si="0"/>
        <v>115.239</v>
      </c>
      <c r="F56">
        <v>33574</v>
      </c>
      <c r="G56">
        <f t="shared" si="1"/>
        <v>33.573999999999998</v>
      </c>
    </row>
    <row r="57" spans="1:7">
      <c r="A57" t="s">
        <v>8</v>
      </c>
      <c r="B57">
        <v>8</v>
      </c>
      <c r="C57" t="s">
        <v>16</v>
      </c>
      <c r="D57">
        <v>105377</v>
      </c>
      <c r="E57">
        <f t="shared" si="0"/>
        <v>105.377</v>
      </c>
      <c r="F57">
        <v>33740</v>
      </c>
      <c r="G57">
        <f t="shared" si="1"/>
        <v>33.74</v>
      </c>
    </row>
    <row r="58" spans="1:7">
      <c r="A58" t="s">
        <v>8</v>
      </c>
      <c r="B58">
        <v>8</v>
      </c>
      <c r="C58" t="s">
        <v>16</v>
      </c>
      <c r="D58">
        <v>112260</v>
      </c>
      <c r="E58">
        <f t="shared" si="0"/>
        <v>112.26</v>
      </c>
      <c r="F58">
        <v>35796</v>
      </c>
      <c r="G58">
        <f t="shared" si="1"/>
        <v>35.795999999999999</v>
      </c>
    </row>
    <row r="59" spans="1:7">
      <c r="A59" t="s">
        <v>8</v>
      </c>
      <c r="B59">
        <v>8</v>
      </c>
      <c r="C59" t="s">
        <v>17</v>
      </c>
      <c r="D59">
        <v>77131</v>
      </c>
      <c r="E59">
        <f t="shared" si="0"/>
        <v>77.131</v>
      </c>
      <c r="F59">
        <v>34914</v>
      </c>
      <c r="G59">
        <f t="shared" si="1"/>
        <v>34.914000000000001</v>
      </c>
    </row>
    <row r="60" spans="1:7">
      <c r="A60" t="s">
        <v>8</v>
      </c>
      <c r="B60">
        <v>8</v>
      </c>
      <c r="C60" t="s">
        <v>17</v>
      </c>
      <c r="D60">
        <v>76535</v>
      </c>
      <c r="E60">
        <f t="shared" si="0"/>
        <v>76.534999999999997</v>
      </c>
      <c r="F60">
        <v>32557</v>
      </c>
      <c r="G60">
        <f t="shared" si="1"/>
        <v>32.557000000000002</v>
      </c>
    </row>
    <row r="61" spans="1:7">
      <c r="A61" t="s">
        <v>8</v>
      </c>
      <c r="B61">
        <v>8</v>
      </c>
      <c r="C61" t="s">
        <v>17</v>
      </c>
      <c r="D61">
        <v>81445</v>
      </c>
      <c r="E61">
        <f t="shared" si="0"/>
        <v>81.444999999999993</v>
      </c>
      <c r="F61">
        <v>32995</v>
      </c>
      <c r="G61">
        <f t="shared" si="1"/>
        <v>32.994999999999997</v>
      </c>
    </row>
    <row r="62" spans="1:7">
      <c r="A62" t="s">
        <v>8</v>
      </c>
      <c r="B62">
        <v>8</v>
      </c>
      <c r="C62" t="s">
        <v>124</v>
      </c>
      <c r="D62">
        <v>87573</v>
      </c>
      <c r="E62">
        <f t="shared" si="0"/>
        <v>87.572999999999993</v>
      </c>
      <c r="F62">
        <v>42290</v>
      </c>
      <c r="G62">
        <f t="shared" si="1"/>
        <v>42.29</v>
      </c>
    </row>
    <row r="63" spans="1:7">
      <c r="A63" t="s">
        <v>8</v>
      </c>
      <c r="B63">
        <v>8</v>
      </c>
      <c r="C63" t="s">
        <v>124</v>
      </c>
      <c r="D63">
        <v>90561</v>
      </c>
      <c r="E63">
        <f t="shared" si="0"/>
        <v>90.561000000000007</v>
      </c>
      <c r="F63">
        <v>41427</v>
      </c>
      <c r="G63">
        <f t="shared" si="1"/>
        <v>41.427</v>
      </c>
    </row>
    <row r="64" spans="1:7">
      <c r="A64" t="s">
        <v>8</v>
      </c>
      <c r="B64">
        <v>8</v>
      </c>
      <c r="C64" t="s">
        <v>124</v>
      </c>
      <c r="D64">
        <v>96354</v>
      </c>
      <c r="E64">
        <f t="shared" si="0"/>
        <v>96.353999999999999</v>
      </c>
      <c r="F64">
        <v>44066</v>
      </c>
      <c r="G64">
        <f t="shared" si="1"/>
        <v>44.066000000000003</v>
      </c>
    </row>
    <row r="65" spans="1:7">
      <c r="A65" t="s">
        <v>8</v>
      </c>
      <c r="B65">
        <v>16</v>
      </c>
      <c r="C65" t="s">
        <v>16</v>
      </c>
      <c r="D65">
        <v>124838</v>
      </c>
      <c r="E65">
        <f t="shared" si="0"/>
        <v>124.83799999999999</v>
      </c>
      <c r="F65">
        <v>48119</v>
      </c>
      <c r="G65">
        <f t="shared" si="1"/>
        <v>48.119</v>
      </c>
    </row>
    <row r="66" spans="1:7">
      <c r="A66" t="s">
        <v>8</v>
      </c>
      <c r="B66">
        <v>16</v>
      </c>
      <c r="C66" t="s">
        <v>16</v>
      </c>
      <c r="D66">
        <v>128042</v>
      </c>
      <c r="E66">
        <f t="shared" si="0"/>
        <v>128.042</v>
      </c>
      <c r="F66">
        <v>48388</v>
      </c>
      <c r="G66">
        <f t="shared" si="1"/>
        <v>48.387999999999998</v>
      </c>
    </row>
    <row r="67" spans="1:7">
      <c r="A67" t="s">
        <v>8</v>
      </c>
      <c r="B67">
        <v>16</v>
      </c>
      <c r="C67" t="s">
        <v>16</v>
      </c>
      <c r="D67">
        <v>125353</v>
      </c>
      <c r="E67">
        <f t="shared" ref="E67:E91" si="2">D67/1000</f>
        <v>125.35299999999999</v>
      </c>
      <c r="F67">
        <v>48428</v>
      </c>
      <c r="G67">
        <f t="shared" ref="G67:G109" si="3">F67/1000</f>
        <v>48.427999999999997</v>
      </c>
    </row>
    <row r="68" spans="1:7">
      <c r="A68" t="s">
        <v>8</v>
      </c>
      <c r="B68">
        <v>16</v>
      </c>
      <c r="C68" t="s">
        <v>17</v>
      </c>
      <c r="D68">
        <v>94195</v>
      </c>
      <c r="E68">
        <f t="shared" si="2"/>
        <v>94.194999999999993</v>
      </c>
      <c r="F68">
        <v>48371</v>
      </c>
      <c r="G68">
        <f t="shared" si="3"/>
        <v>48.371000000000002</v>
      </c>
    </row>
    <row r="69" spans="1:7">
      <c r="A69" t="s">
        <v>8</v>
      </c>
      <c r="B69">
        <v>16</v>
      </c>
      <c r="C69" t="s">
        <v>17</v>
      </c>
      <c r="D69">
        <v>90278</v>
      </c>
      <c r="E69">
        <f t="shared" si="2"/>
        <v>90.278000000000006</v>
      </c>
      <c r="F69">
        <v>47706</v>
      </c>
      <c r="G69">
        <f t="shared" si="3"/>
        <v>47.706000000000003</v>
      </c>
    </row>
    <row r="70" spans="1:7">
      <c r="A70" t="s">
        <v>8</v>
      </c>
      <c r="B70">
        <v>16</v>
      </c>
      <c r="C70" t="s">
        <v>17</v>
      </c>
      <c r="D70">
        <v>88850</v>
      </c>
      <c r="E70">
        <f t="shared" si="2"/>
        <v>88.85</v>
      </c>
      <c r="F70">
        <v>47250</v>
      </c>
      <c r="G70">
        <f t="shared" si="3"/>
        <v>47.25</v>
      </c>
    </row>
    <row r="71" spans="1:7">
      <c r="A71" t="s">
        <v>8</v>
      </c>
      <c r="B71">
        <v>16</v>
      </c>
      <c r="C71" t="s">
        <v>124</v>
      </c>
      <c r="D71">
        <v>103533</v>
      </c>
      <c r="E71">
        <f t="shared" si="2"/>
        <v>103.533</v>
      </c>
      <c r="F71">
        <v>55701</v>
      </c>
      <c r="G71">
        <f t="shared" si="3"/>
        <v>55.701000000000001</v>
      </c>
    </row>
    <row r="72" spans="1:7">
      <c r="A72" t="s">
        <v>8</v>
      </c>
      <c r="B72">
        <v>16</v>
      </c>
      <c r="C72" t="s">
        <v>124</v>
      </c>
      <c r="D72">
        <v>96685</v>
      </c>
      <c r="E72">
        <f t="shared" si="2"/>
        <v>96.685000000000002</v>
      </c>
      <c r="F72">
        <v>49535</v>
      </c>
      <c r="G72">
        <f t="shared" si="3"/>
        <v>49.534999999999997</v>
      </c>
    </row>
    <row r="73" spans="1:7">
      <c r="A73" t="s">
        <v>8</v>
      </c>
      <c r="B73">
        <v>16</v>
      </c>
      <c r="C73" t="s">
        <v>124</v>
      </c>
      <c r="D73">
        <v>105020</v>
      </c>
      <c r="E73">
        <f t="shared" si="2"/>
        <v>105.02</v>
      </c>
      <c r="F73">
        <v>52794</v>
      </c>
      <c r="G73">
        <f t="shared" si="3"/>
        <v>52.793999999999997</v>
      </c>
    </row>
    <row r="74" spans="1:7">
      <c r="A74" t="s">
        <v>8</v>
      </c>
      <c r="B74">
        <v>40</v>
      </c>
      <c r="C74" t="s">
        <v>16</v>
      </c>
      <c r="D74">
        <v>143826</v>
      </c>
      <c r="E74">
        <f t="shared" si="2"/>
        <v>143.82599999999999</v>
      </c>
      <c r="F74">
        <v>58208</v>
      </c>
      <c r="G74">
        <f t="shared" si="3"/>
        <v>58.207999999999998</v>
      </c>
    </row>
    <row r="75" spans="1:7">
      <c r="A75" t="s">
        <v>8</v>
      </c>
      <c r="B75">
        <v>40</v>
      </c>
      <c r="C75" t="s">
        <v>16</v>
      </c>
      <c r="D75">
        <v>146396</v>
      </c>
      <c r="E75">
        <f t="shared" si="2"/>
        <v>146.39599999999999</v>
      </c>
      <c r="F75">
        <v>60950</v>
      </c>
      <c r="G75">
        <f t="shared" si="3"/>
        <v>60.95</v>
      </c>
    </row>
    <row r="76" spans="1:7">
      <c r="A76" t="s">
        <v>8</v>
      </c>
      <c r="B76">
        <v>40</v>
      </c>
      <c r="C76" t="s">
        <v>16</v>
      </c>
      <c r="D76">
        <v>144900</v>
      </c>
      <c r="E76">
        <f t="shared" si="2"/>
        <v>144.9</v>
      </c>
      <c r="F76">
        <v>61864</v>
      </c>
      <c r="G76">
        <f t="shared" si="3"/>
        <v>61.863999999999997</v>
      </c>
    </row>
    <row r="77" spans="1:7">
      <c r="A77" t="s">
        <v>8</v>
      </c>
      <c r="B77">
        <v>40</v>
      </c>
      <c r="C77" t="s">
        <v>17</v>
      </c>
      <c r="D77">
        <v>108285</v>
      </c>
      <c r="E77">
        <f t="shared" si="2"/>
        <v>108.285</v>
      </c>
      <c r="F77">
        <v>58326</v>
      </c>
      <c r="G77">
        <f t="shared" si="3"/>
        <v>58.326000000000001</v>
      </c>
    </row>
    <row r="78" spans="1:7">
      <c r="A78" t="s">
        <v>8</v>
      </c>
      <c r="B78">
        <v>40</v>
      </c>
      <c r="C78" t="s">
        <v>17</v>
      </c>
      <c r="D78">
        <v>101179</v>
      </c>
      <c r="E78">
        <f t="shared" si="2"/>
        <v>101.179</v>
      </c>
      <c r="F78">
        <v>58322</v>
      </c>
      <c r="G78">
        <f t="shared" si="3"/>
        <v>58.322000000000003</v>
      </c>
    </row>
    <row r="79" spans="1:7">
      <c r="A79" t="s">
        <v>8</v>
      </c>
      <c r="B79">
        <v>40</v>
      </c>
      <c r="C79" t="s">
        <v>17</v>
      </c>
      <c r="D79">
        <v>101494</v>
      </c>
      <c r="E79">
        <f t="shared" si="2"/>
        <v>101.494</v>
      </c>
      <c r="F79">
        <v>57890</v>
      </c>
      <c r="G79">
        <f t="shared" si="3"/>
        <v>57.89</v>
      </c>
    </row>
    <row r="80" spans="1:7">
      <c r="A80" t="s">
        <v>8</v>
      </c>
      <c r="B80">
        <v>40</v>
      </c>
      <c r="C80" t="s">
        <v>124</v>
      </c>
      <c r="D80">
        <v>114552</v>
      </c>
      <c r="E80">
        <f t="shared" si="2"/>
        <v>114.55200000000001</v>
      </c>
      <c r="F80">
        <v>64393</v>
      </c>
      <c r="G80">
        <f t="shared" si="3"/>
        <v>64.393000000000001</v>
      </c>
    </row>
    <row r="81" spans="1:7">
      <c r="A81" t="s">
        <v>8</v>
      </c>
      <c r="B81">
        <v>40</v>
      </c>
      <c r="C81" t="s">
        <v>124</v>
      </c>
      <c r="D81">
        <v>111894</v>
      </c>
      <c r="E81">
        <f t="shared" si="2"/>
        <v>111.89400000000001</v>
      </c>
      <c r="F81">
        <v>64748</v>
      </c>
      <c r="G81">
        <f t="shared" si="3"/>
        <v>64.748000000000005</v>
      </c>
    </row>
    <row r="82" spans="1:7">
      <c r="A82" t="s">
        <v>8</v>
      </c>
      <c r="B82">
        <v>40</v>
      </c>
      <c r="C82" t="s">
        <v>124</v>
      </c>
      <c r="D82">
        <v>112843</v>
      </c>
      <c r="E82">
        <f t="shared" si="2"/>
        <v>112.843</v>
      </c>
      <c r="F82">
        <v>63412</v>
      </c>
      <c r="G82">
        <f t="shared" si="3"/>
        <v>63.411999999999999</v>
      </c>
    </row>
    <row r="83" spans="1:7">
      <c r="A83" t="s">
        <v>8</v>
      </c>
      <c r="B83">
        <v>80</v>
      </c>
      <c r="C83" t="s">
        <v>16</v>
      </c>
      <c r="D83">
        <v>132328</v>
      </c>
      <c r="E83">
        <f t="shared" si="2"/>
        <v>132.328</v>
      </c>
      <c r="F83">
        <v>55152</v>
      </c>
      <c r="G83">
        <f t="shared" si="3"/>
        <v>55.152000000000001</v>
      </c>
    </row>
    <row r="84" spans="1:7">
      <c r="A84" t="s">
        <v>8</v>
      </c>
      <c r="B84">
        <v>80</v>
      </c>
      <c r="C84" t="s">
        <v>16</v>
      </c>
      <c r="D84">
        <v>123362</v>
      </c>
      <c r="E84">
        <f t="shared" si="2"/>
        <v>123.36199999999999</v>
      </c>
      <c r="F84">
        <v>53836</v>
      </c>
      <c r="G84">
        <f t="shared" si="3"/>
        <v>53.835999999999999</v>
      </c>
    </row>
    <row r="85" spans="1:7">
      <c r="A85" t="s">
        <v>8</v>
      </c>
      <c r="B85">
        <v>80</v>
      </c>
      <c r="C85" t="s">
        <v>16</v>
      </c>
      <c r="D85">
        <v>135531</v>
      </c>
      <c r="E85">
        <f t="shared" si="2"/>
        <v>135.53100000000001</v>
      </c>
      <c r="F85">
        <v>53885</v>
      </c>
      <c r="G85">
        <f t="shared" si="3"/>
        <v>53.884999999999998</v>
      </c>
    </row>
    <row r="86" spans="1:7">
      <c r="A86" t="s">
        <v>8</v>
      </c>
      <c r="B86">
        <v>80</v>
      </c>
      <c r="C86" t="s">
        <v>17</v>
      </c>
      <c r="D86">
        <v>100848</v>
      </c>
      <c r="E86">
        <f t="shared" si="2"/>
        <v>100.848</v>
      </c>
      <c r="F86">
        <v>54541</v>
      </c>
      <c r="G86">
        <f t="shared" si="3"/>
        <v>54.540999999999997</v>
      </c>
    </row>
    <row r="87" spans="1:7">
      <c r="A87" t="s">
        <v>8</v>
      </c>
      <c r="B87">
        <v>80</v>
      </c>
      <c r="C87" t="s">
        <v>17</v>
      </c>
      <c r="D87">
        <v>97501</v>
      </c>
      <c r="E87">
        <f t="shared" si="2"/>
        <v>97.501000000000005</v>
      </c>
      <c r="F87">
        <v>52760</v>
      </c>
      <c r="G87">
        <f t="shared" si="3"/>
        <v>52.76</v>
      </c>
    </row>
    <row r="88" spans="1:7">
      <c r="A88" t="s">
        <v>8</v>
      </c>
      <c r="B88">
        <v>80</v>
      </c>
      <c r="C88" t="s">
        <v>17</v>
      </c>
      <c r="D88">
        <v>101817</v>
      </c>
      <c r="E88">
        <f t="shared" si="2"/>
        <v>101.81699999999999</v>
      </c>
      <c r="F88">
        <v>53897</v>
      </c>
      <c r="G88">
        <f t="shared" si="3"/>
        <v>53.896999999999998</v>
      </c>
    </row>
    <row r="89" spans="1:7">
      <c r="A89" t="s">
        <v>8</v>
      </c>
      <c r="B89">
        <v>80</v>
      </c>
      <c r="C89" t="s">
        <v>124</v>
      </c>
      <c r="D89">
        <v>99347</v>
      </c>
      <c r="E89">
        <f t="shared" si="2"/>
        <v>99.346999999999994</v>
      </c>
      <c r="F89">
        <v>57290</v>
      </c>
      <c r="G89">
        <f t="shared" si="3"/>
        <v>57.29</v>
      </c>
    </row>
    <row r="90" spans="1:7">
      <c r="A90" t="s">
        <v>8</v>
      </c>
      <c r="B90">
        <v>80</v>
      </c>
      <c r="C90" t="s">
        <v>124</v>
      </c>
      <c r="D90">
        <v>103361</v>
      </c>
      <c r="E90">
        <f t="shared" si="2"/>
        <v>103.361</v>
      </c>
      <c r="F90">
        <v>54825</v>
      </c>
      <c r="G90">
        <f t="shared" si="3"/>
        <v>54.825000000000003</v>
      </c>
    </row>
    <row r="91" spans="1:7">
      <c r="A91" t="s">
        <v>8</v>
      </c>
      <c r="B91">
        <v>80</v>
      </c>
      <c r="C91" t="s">
        <v>124</v>
      </c>
      <c r="D91">
        <v>102321</v>
      </c>
      <c r="E91">
        <f t="shared" si="2"/>
        <v>102.321</v>
      </c>
      <c r="F91">
        <v>56085</v>
      </c>
      <c r="G91">
        <f t="shared" si="3"/>
        <v>56.085000000000001</v>
      </c>
    </row>
    <row r="92" spans="1:7">
      <c r="A92" t="s">
        <v>5</v>
      </c>
      <c r="B92">
        <v>2</v>
      </c>
      <c r="C92" t="s">
        <v>17</v>
      </c>
      <c r="F92">
        <v>17741</v>
      </c>
      <c r="G92">
        <f t="shared" si="3"/>
        <v>17.741</v>
      </c>
    </row>
    <row r="93" spans="1:7">
      <c r="A93" t="s">
        <v>5</v>
      </c>
      <c r="B93">
        <v>2</v>
      </c>
      <c r="C93" t="s">
        <v>17</v>
      </c>
      <c r="F93">
        <v>19257</v>
      </c>
      <c r="G93">
        <f t="shared" si="3"/>
        <v>19.257000000000001</v>
      </c>
    </row>
    <row r="94" spans="1:7">
      <c r="A94" t="s">
        <v>5</v>
      </c>
      <c r="B94">
        <v>2</v>
      </c>
      <c r="C94" t="s">
        <v>17</v>
      </c>
      <c r="F94">
        <v>17379</v>
      </c>
      <c r="G94">
        <f t="shared" si="3"/>
        <v>17.379000000000001</v>
      </c>
    </row>
    <row r="95" spans="1:7">
      <c r="A95" t="s">
        <v>5</v>
      </c>
      <c r="B95">
        <v>4</v>
      </c>
      <c r="C95" t="s">
        <v>17</v>
      </c>
      <c r="F95">
        <v>16971</v>
      </c>
      <c r="G95">
        <f t="shared" si="3"/>
        <v>16.971</v>
      </c>
    </row>
    <row r="96" spans="1:7">
      <c r="A96" t="s">
        <v>5</v>
      </c>
      <c r="B96">
        <v>4</v>
      </c>
      <c r="C96" t="s">
        <v>17</v>
      </c>
      <c r="F96">
        <v>16378</v>
      </c>
      <c r="G96">
        <f t="shared" si="3"/>
        <v>16.378</v>
      </c>
    </row>
    <row r="97" spans="1:7">
      <c r="A97" t="s">
        <v>5</v>
      </c>
      <c r="B97">
        <v>4</v>
      </c>
      <c r="C97" t="s">
        <v>17</v>
      </c>
      <c r="F97">
        <v>16208</v>
      </c>
      <c r="G97">
        <f t="shared" si="3"/>
        <v>16.207999999999998</v>
      </c>
    </row>
    <row r="98" spans="1:7">
      <c r="A98" t="s">
        <v>5</v>
      </c>
      <c r="B98">
        <v>8</v>
      </c>
      <c r="C98" t="s">
        <v>17</v>
      </c>
      <c r="F98">
        <v>14626</v>
      </c>
      <c r="G98">
        <f t="shared" si="3"/>
        <v>14.625999999999999</v>
      </c>
    </row>
    <row r="99" spans="1:7">
      <c r="A99" t="s">
        <v>5</v>
      </c>
      <c r="B99">
        <v>8</v>
      </c>
      <c r="C99" t="s">
        <v>17</v>
      </c>
      <c r="F99">
        <v>14982</v>
      </c>
      <c r="G99">
        <f t="shared" si="3"/>
        <v>14.981999999999999</v>
      </c>
    </row>
    <row r="100" spans="1:7">
      <c r="A100" t="s">
        <v>5</v>
      </c>
      <c r="B100">
        <v>8</v>
      </c>
      <c r="C100" t="s">
        <v>17</v>
      </c>
      <c r="F100">
        <v>16157</v>
      </c>
      <c r="G100">
        <f t="shared" si="3"/>
        <v>16.157</v>
      </c>
    </row>
    <row r="101" spans="1:7">
      <c r="A101" t="s">
        <v>5</v>
      </c>
      <c r="B101">
        <v>16</v>
      </c>
      <c r="C101" t="s">
        <v>17</v>
      </c>
      <c r="F101">
        <v>14292</v>
      </c>
      <c r="G101">
        <f t="shared" si="3"/>
        <v>14.292</v>
      </c>
    </row>
    <row r="102" spans="1:7">
      <c r="A102" t="s">
        <v>5</v>
      </c>
      <c r="B102">
        <v>16</v>
      </c>
      <c r="C102" t="s">
        <v>17</v>
      </c>
      <c r="F102">
        <v>15855</v>
      </c>
      <c r="G102">
        <f t="shared" si="3"/>
        <v>15.855</v>
      </c>
    </row>
    <row r="103" spans="1:7">
      <c r="A103" t="s">
        <v>5</v>
      </c>
      <c r="B103">
        <v>16</v>
      </c>
      <c r="C103" t="s">
        <v>17</v>
      </c>
      <c r="F103">
        <v>13926</v>
      </c>
      <c r="G103">
        <f t="shared" si="3"/>
        <v>13.926</v>
      </c>
    </row>
    <row r="104" spans="1:7">
      <c r="A104" t="s">
        <v>5</v>
      </c>
      <c r="B104">
        <v>40</v>
      </c>
      <c r="C104" t="s">
        <v>17</v>
      </c>
      <c r="F104">
        <v>13838</v>
      </c>
      <c r="G104">
        <f t="shared" si="3"/>
        <v>13.837999999999999</v>
      </c>
    </row>
    <row r="105" spans="1:7">
      <c r="A105" t="s">
        <v>5</v>
      </c>
      <c r="B105">
        <v>40</v>
      </c>
      <c r="C105" t="s">
        <v>17</v>
      </c>
      <c r="F105">
        <v>14207</v>
      </c>
      <c r="G105">
        <f t="shared" si="3"/>
        <v>14.207000000000001</v>
      </c>
    </row>
    <row r="106" spans="1:7">
      <c r="A106" t="s">
        <v>5</v>
      </c>
      <c r="B106">
        <v>40</v>
      </c>
      <c r="C106" t="s">
        <v>17</v>
      </c>
      <c r="F106">
        <v>13755</v>
      </c>
      <c r="G106">
        <f t="shared" si="3"/>
        <v>13.755000000000001</v>
      </c>
    </row>
    <row r="107" spans="1:7">
      <c r="A107" t="s">
        <v>5</v>
      </c>
      <c r="B107">
        <v>80</v>
      </c>
      <c r="C107" t="s">
        <v>17</v>
      </c>
      <c r="F107">
        <v>14273</v>
      </c>
      <c r="G107">
        <f t="shared" si="3"/>
        <v>14.273</v>
      </c>
    </row>
    <row r="108" spans="1:7">
      <c r="A108" t="s">
        <v>5</v>
      </c>
      <c r="B108">
        <v>80</v>
      </c>
      <c r="C108" t="s">
        <v>17</v>
      </c>
      <c r="F108">
        <v>14569</v>
      </c>
      <c r="G108">
        <f t="shared" si="3"/>
        <v>14.569000000000001</v>
      </c>
    </row>
    <row r="109" spans="1:7">
      <c r="A109" t="s">
        <v>5</v>
      </c>
      <c r="B109">
        <v>80</v>
      </c>
      <c r="C109" t="s">
        <v>17</v>
      </c>
      <c r="F109">
        <v>14216</v>
      </c>
      <c r="G109">
        <f t="shared" si="3"/>
        <v>14.215999999999999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7"/>
  <sheetViews>
    <sheetView topLeftCell="F29" workbookViewId="0">
      <selection activeCell="L63" sqref="L63"/>
    </sheetView>
  </sheetViews>
  <sheetFormatPr baseColWidth="10" defaultRowHeight="15" x14ac:dyDescent="0"/>
  <cols>
    <col min="2" max="2" width="14.1640625" bestFit="1" customWidth="1"/>
    <col min="3" max="3" width="15" customWidth="1"/>
    <col min="9" max="9" width="25.33203125" bestFit="1" customWidth="1"/>
    <col min="10" max="10" width="15.83203125" bestFit="1" customWidth="1"/>
    <col min="11" max="15" width="12.1640625" customWidth="1"/>
    <col min="16" max="16" width="12.1640625" bestFit="1" customWidth="1"/>
  </cols>
  <sheetData>
    <row r="1" spans="1:21">
      <c r="A1" s="10" t="s">
        <v>0</v>
      </c>
      <c r="B1" s="10" t="s">
        <v>28</v>
      </c>
      <c r="C1" s="10" t="s">
        <v>15</v>
      </c>
      <c r="D1" s="10" t="s">
        <v>3</v>
      </c>
      <c r="E1" s="10" t="s">
        <v>9</v>
      </c>
      <c r="F1" s="10" t="s">
        <v>29</v>
      </c>
      <c r="G1" s="10" t="s">
        <v>30</v>
      </c>
    </row>
    <row r="2" spans="1:21">
      <c r="A2" t="s">
        <v>5</v>
      </c>
      <c r="B2">
        <v>32</v>
      </c>
      <c r="C2" t="s">
        <v>16</v>
      </c>
      <c r="D2">
        <v>1390602</v>
      </c>
      <c r="E2">
        <f>D2/1000</f>
        <v>1390.6020000000001</v>
      </c>
      <c r="F2">
        <v>835147</v>
      </c>
      <c r="G2">
        <f>F2/1000</f>
        <v>835.14700000000005</v>
      </c>
    </row>
    <row r="3" spans="1:21">
      <c r="A3" t="s">
        <v>5</v>
      </c>
      <c r="B3">
        <v>32</v>
      </c>
      <c r="C3" t="s">
        <v>16</v>
      </c>
      <c r="D3">
        <v>1417729</v>
      </c>
      <c r="E3">
        <f t="shared" ref="E3:E66" si="0">D3/1000</f>
        <v>1417.729</v>
      </c>
      <c r="F3">
        <v>839645</v>
      </c>
      <c r="G3">
        <f t="shared" ref="G3:G66" si="1">F3/1000</f>
        <v>839.64499999999998</v>
      </c>
      <c r="I3" s="3" t="s">
        <v>35</v>
      </c>
      <c r="J3" s="3" t="s">
        <v>12</v>
      </c>
    </row>
    <row r="4" spans="1:21">
      <c r="A4" t="s">
        <v>5</v>
      </c>
      <c r="B4">
        <v>32</v>
      </c>
      <c r="C4" t="s">
        <v>16</v>
      </c>
      <c r="D4">
        <v>1424982</v>
      </c>
      <c r="E4">
        <f t="shared" si="0"/>
        <v>1424.982</v>
      </c>
      <c r="F4">
        <v>837961</v>
      </c>
      <c r="G4">
        <f t="shared" si="1"/>
        <v>837.96100000000001</v>
      </c>
      <c r="I4" s="3" t="s">
        <v>10</v>
      </c>
      <c r="J4">
        <v>2</v>
      </c>
      <c r="K4">
        <v>4</v>
      </c>
      <c r="L4">
        <v>8</v>
      </c>
      <c r="M4">
        <v>16</v>
      </c>
      <c r="N4">
        <v>32</v>
      </c>
      <c r="O4" t="s">
        <v>11</v>
      </c>
    </row>
    <row r="5" spans="1:21">
      <c r="A5" t="s">
        <v>5</v>
      </c>
      <c r="B5">
        <v>32</v>
      </c>
      <c r="C5" t="s">
        <v>17</v>
      </c>
      <c r="D5">
        <v>2010313</v>
      </c>
      <c r="E5">
        <f t="shared" si="0"/>
        <v>2010.3130000000001</v>
      </c>
      <c r="F5">
        <v>800305</v>
      </c>
      <c r="G5">
        <f t="shared" si="1"/>
        <v>800.30499999999995</v>
      </c>
      <c r="I5" s="4" t="s">
        <v>5</v>
      </c>
      <c r="J5" s="5">
        <v>348.94106666666664</v>
      </c>
      <c r="K5" s="5">
        <v>410.56133333333332</v>
      </c>
      <c r="L5" s="5">
        <v>483.09973333333335</v>
      </c>
      <c r="M5" s="5">
        <v>645.9552666666666</v>
      </c>
      <c r="N5" s="5">
        <v>775.68346666666673</v>
      </c>
      <c r="O5" s="5">
        <v>532.84817333333331</v>
      </c>
    </row>
    <row r="6" spans="1:21">
      <c r="A6" t="s">
        <v>5</v>
      </c>
      <c r="B6">
        <v>32</v>
      </c>
      <c r="C6" t="s">
        <v>17</v>
      </c>
      <c r="D6">
        <v>1951384</v>
      </c>
      <c r="E6">
        <f t="shared" si="0"/>
        <v>1951.384</v>
      </c>
      <c r="F6">
        <v>771273</v>
      </c>
      <c r="G6">
        <f t="shared" si="1"/>
        <v>771.27300000000002</v>
      </c>
      <c r="I6" s="8" t="s">
        <v>18</v>
      </c>
      <c r="J6" s="7">
        <v>343.79733333333326</v>
      </c>
      <c r="K6" s="7">
        <v>381.49333333333334</v>
      </c>
      <c r="L6" s="7">
        <v>466.03500000000003</v>
      </c>
      <c r="M6" s="7">
        <v>625.50500000000011</v>
      </c>
      <c r="N6" s="9">
        <v>740.52533333333338</v>
      </c>
      <c r="O6" s="5">
        <v>511.4711999999999</v>
      </c>
    </row>
    <row r="7" spans="1:21">
      <c r="A7" t="s">
        <v>5</v>
      </c>
      <c r="B7">
        <v>32</v>
      </c>
      <c r="C7" t="s">
        <v>17</v>
      </c>
      <c r="D7">
        <v>1970609</v>
      </c>
      <c r="E7">
        <f t="shared" si="0"/>
        <v>1970.6089999999999</v>
      </c>
      <c r="F7">
        <v>775603</v>
      </c>
      <c r="G7">
        <f t="shared" si="1"/>
        <v>775.60299999999995</v>
      </c>
      <c r="I7" s="8" t="s">
        <v>17</v>
      </c>
      <c r="J7" s="9">
        <v>292.50066666666663</v>
      </c>
      <c r="K7" s="9">
        <v>353.77333333333331</v>
      </c>
      <c r="L7" s="9">
        <v>427.63333333333338</v>
      </c>
      <c r="M7" s="9">
        <v>567.78133333333335</v>
      </c>
      <c r="N7" s="7">
        <v>782.39366666666672</v>
      </c>
      <c r="O7" s="5">
        <v>484.81646666666677</v>
      </c>
    </row>
    <row r="8" spans="1:21">
      <c r="A8" t="s">
        <v>5</v>
      </c>
      <c r="B8">
        <v>32</v>
      </c>
      <c r="C8" t="s">
        <v>18</v>
      </c>
      <c r="D8">
        <v>1982824</v>
      </c>
      <c r="E8">
        <f t="shared" si="0"/>
        <v>1982.8240000000001</v>
      </c>
      <c r="F8">
        <v>744329</v>
      </c>
      <c r="G8">
        <f t="shared" si="1"/>
        <v>744.32899999999995</v>
      </c>
      <c r="I8" s="8" t="s">
        <v>20</v>
      </c>
      <c r="J8" s="7">
        <v>324.77533333333332</v>
      </c>
      <c r="K8" s="7">
        <v>358.82566666666662</v>
      </c>
      <c r="L8" s="7">
        <v>449.53933333333333</v>
      </c>
      <c r="M8" s="7">
        <v>579.98166666666668</v>
      </c>
      <c r="N8" s="7">
        <v>754.67033333333336</v>
      </c>
      <c r="O8" s="5">
        <v>493.55846666666667</v>
      </c>
      <c r="Q8" s="7"/>
      <c r="R8" s="7"/>
      <c r="S8" s="7"/>
      <c r="T8" s="7"/>
      <c r="U8" s="7"/>
    </row>
    <row r="9" spans="1:21">
      <c r="A9" t="s">
        <v>5</v>
      </c>
      <c r="B9">
        <v>32</v>
      </c>
      <c r="C9" t="s">
        <v>18</v>
      </c>
      <c r="D9">
        <v>1981698</v>
      </c>
      <c r="E9">
        <f t="shared" si="0"/>
        <v>1981.6980000000001</v>
      </c>
      <c r="F9">
        <v>738770</v>
      </c>
      <c r="G9">
        <f t="shared" si="1"/>
        <v>738.77</v>
      </c>
      <c r="I9" s="8" t="s">
        <v>19</v>
      </c>
      <c r="J9" s="7">
        <v>356.61133333333333</v>
      </c>
      <c r="K9" s="7">
        <v>391.47899999999998</v>
      </c>
      <c r="L9" s="7">
        <v>468.35433333333339</v>
      </c>
      <c r="M9" s="7">
        <v>634.46699999999998</v>
      </c>
      <c r="N9" s="7">
        <v>763.24366666666663</v>
      </c>
      <c r="O9" s="5">
        <v>522.83106666666674</v>
      </c>
      <c r="Q9" s="7"/>
      <c r="R9" s="7"/>
      <c r="S9" s="7"/>
      <c r="T9" s="7"/>
      <c r="U9" s="7"/>
    </row>
    <row r="10" spans="1:21">
      <c r="A10" t="s">
        <v>5</v>
      </c>
      <c r="B10">
        <v>32</v>
      </c>
      <c r="C10" t="s">
        <v>18</v>
      </c>
      <c r="D10">
        <v>1968318</v>
      </c>
      <c r="E10">
        <f t="shared" si="0"/>
        <v>1968.318</v>
      </c>
      <c r="F10">
        <v>738477</v>
      </c>
      <c r="G10">
        <f t="shared" si="1"/>
        <v>738.47699999999998</v>
      </c>
      <c r="I10" s="8" t="s">
        <v>16</v>
      </c>
      <c r="J10" s="7">
        <v>427.02066666666661</v>
      </c>
      <c r="K10" s="7">
        <v>567.2353333333333</v>
      </c>
      <c r="L10" s="7">
        <v>603.93666666666661</v>
      </c>
      <c r="M10" s="7">
        <v>822.04133333333323</v>
      </c>
      <c r="N10" s="7">
        <v>837.58433333333323</v>
      </c>
      <c r="O10" s="5">
        <v>651.56366666666668</v>
      </c>
      <c r="Q10" s="7"/>
      <c r="R10" s="7"/>
      <c r="S10" s="7"/>
      <c r="T10" s="7"/>
      <c r="U10" s="7"/>
    </row>
    <row r="11" spans="1:21">
      <c r="A11" t="s">
        <v>5</v>
      </c>
      <c r="B11">
        <v>32</v>
      </c>
      <c r="C11" t="s">
        <v>19</v>
      </c>
      <c r="D11">
        <v>2020879</v>
      </c>
      <c r="E11">
        <f t="shared" si="0"/>
        <v>2020.8789999999999</v>
      </c>
      <c r="F11">
        <v>760790</v>
      </c>
      <c r="G11">
        <f t="shared" si="1"/>
        <v>760.79</v>
      </c>
      <c r="I11" s="4" t="s">
        <v>7</v>
      </c>
      <c r="J11" s="7">
        <v>123.72699999999999</v>
      </c>
      <c r="K11" s="7">
        <v>125.35883333333334</v>
      </c>
      <c r="L11" s="7">
        <v>134.46516666666665</v>
      </c>
      <c r="M11" s="7">
        <v>142.25866666666667</v>
      </c>
      <c r="N11" s="7">
        <v>110.02816666666668</v>
      </c>
      <c r="O11" s="5">
        <v>127.16756666666667</v>
      </c>
    </row>
    <row r="12" spans="1:21">
      <c r="A12" t="s">
        <v>5</v>
      </c>
      <c r="B12">
        <v>32</v>
      </c>
      <c r="C12" t="s">
        <v>19</v>
      </c>
      <c r="D12">
        <v>2037026</v>
      </c>
      <c r="E12">
        <f t="shared" si="0"/>
        <v>2037.0260000000001</v>
      </c>
      <c r="F12">
        <v>743960</v>
      </c>
      <c r="G12">
        <f t="shared" si="1"/>
        <v>743.96</v>
      </c>
      <c r="I12" s="8" t="s">
        <v>17</v>
      </c>
      <c r="J12" s="9">
        <v>89.823666666666668</v>
      </c>
      <c r="K12" s="9">
        <v>95.712333333333333</v>
      </c>
      <c r="L12" s="9">
        <v>108.59500000000001</v>
      </c>
      <c r="M12" s="9">
        <v>113.41933333333334</v>
      </c>
      <c r="N12" s="9">
        <v>81.201000000000008</v>
      </c>
      <c r="O12" s="5">
        <v>97.750266666666661</v>
      </c>
    </row>
    <row r="13" spans="1:21">
      <c r="A13" t="s">
        <v>5</v>
      </c>
      <c r="B13">
        <v>32</v>
      </c>
      <c r="C13" t="s">
        <v>19</v>
      </c>
      <c r="D13">
        <v>2035694</v>
      </c>
      <c r="E13">
        <f t="shared" si="0"/>
        <v>2035.694</v>
      </c>
      <c r="F13">
        <v>784981</v>
      </c>
      <c r="G13">
        <f t="shared" si="1"/>
        <v>784.98099999999999</v>
      </c>
      <c r="I13" s="8" t="s">
        <v>16</v>
      </c>
      <c r="J13" s="7">
        <v>157.63033333333331</v>
      </c>
      <c r="K13" s="7">
        <v>155.00533333333331</v>
      </c>
      <c r="L13" s="7">
        <v>160.33533333333332</v>
      </c>
      <c r="M13" s="7">
        <v>171.09799999999998</v>
      </c>
      <c r="N13" s="7">
        <v>138.85533333333333</v>
      </c>
      <c r="O13" s="5">
        <v>156.58486666666667</v>
      </c>
    </row>
    <row r="14" spans="1:21">
      <c r="A14" t="s">
        <v>5</v>
      </c>
      <c r="B14">
        <v>32</v>
      </c>
      <c r="C14" t="s">
        <v>20</v>
      </c>
      <c r="D14">
        <v>1985618</v>
      </c>
      <c r="E14">
        <f t="shared" si="0"/>
        <v>1985.6179999999999</v>
      </c>
      <c r="F14">
        <v>768663</v>
      </c>
      <c r="G14">
        <f t="shared" si="1"/>
        <v>768.66300000000001</v>
      </c>
      <c r="I14" s="4" t="s">
        <v>8</v>
      </c>
      <c r="J14" s="7">
        <v>53.06722222222222</v>
      </c>
      <c r="K14" s="7">
        <v>102.48533333333332</v>
      </c>
      <c r="L14" s="7">
        <v>203.23588888888887</v>
      </c>
      <c r="M14" s="7">
        <v>300.70846666666665</v>
      </c>
      <c r="N14" s="7">
        <v>557.58066666666662</v>
      </c>
      <c r="O14" s="5">
        <v>250.15586274509806</v>
      </c>
    </row>
    <row r="15" spans="1:21">
      <c r="A15" t="s">
        <v>5</v>
      </c>
      <c r="B15">
        <v>32</v>
      </c>
      <c r="C15" t="s">
        <v>20</v>
      </c>
      <c r="D15">
        <v>1971736</v>
      </c>
      <c r="E15">
        <f t="shared" si="0"/>
        <v>1971.7360000000001</v>
      </c>
      <c r="F15">
        <v>763352</v>
      </c>
      <c r="G15">
        <f t="shared" si="1"/>
        <v>763.35199999999998</v>
      </c>
      <c r="I15" s="8" t="s">
        <v>18</v>
      </c>
      <c r="J15" s="5"/>
      <c r="K15" s="5"/>
      <c r="L15" s="5"/>
      <c r="M15" s="7">
        <v>421.83066666666667</v>
      </c>
      <c r="N15" s="5"/>
      <c r="O15" s="5">
        <v>421.83066666666667</v>
      </c>
    </row>
    <row r="16" spans="1:21">
      <c r="A16" t="s">
        <v>5</v>
      </c>
      <c r="B16">
        <v>32</v>
      </c>
      <c r="C16" t="s">
        <v>20</v>
      </c>
      <c r="D16">
        <v>1959860</v>
      </c>
      <c r="E16">
        <f t="shared" si="0"/>
        <v>1959.86</v>
      </c>
      <c r="F16">
        <v>731996</v>
      </c>
      <c r="G16">
        <f t="shared" si="1"/>
        <v>731.99599999999998</v>
      </c>
      <c r="I16" s="8" t="s">
        <v>17</v>
      </c>
      <c r="J16" s="7">
        <v>77.964333333333329</v>
      </c>
      <c r="K16" s="7">
        <v>160.09566666666666</v>
      </c>
      <c r="L16" s="7">
        <v>314.82066666666668</v>
      </c>
      <c r="M16" s="9">
        <v>188.06366666666668</v>
      </c>
      <c r="N16" s="7">
        <v>627.7593333333333</v>
      </c>
      <c r="O16" s="5">
        <v>273.74073333333331</v>
      </c>
    </row>
    <row r="17" spans="1:15">
      <c r="A17" t="s">
        <v>5</v>
      </c>
      <c r="B17">
        <v>16</v>
      </c>
      <c r="C17" t="s">
        <v>16</v>
      </c>
      <c r="D17">
        <v>1373515</v>
      </c>
      <c r="E17">
        <f t="shared" si="0"/>
        <v>1373.5150000000001</v>
      </c>
      <c r="F17">
        <v>817823</v>
      </c>
      <c r="G17">
        <f t="shared" si="1"/>
        <v>817.82299999999998</v>
      </c>
      <c r="I17" s="8" t="s">
        <v>20</v>
      </c>
      <c r="J17" s="7">
        <v>45.068666666666665</v>
      </c>
      <c r="K17" s="7">
        <v>87.143333333333331</v>
      </c>
      <c r="L17" s="7">
        <v>176.86299999999997</v>
      </c>
      <c r="M17" s="7">
        <v>352.75099999999998</v>
      </c>
      <c r="N17" s="7">
        <v>568.55966666666666</v>
      </c>
      <c r="O17" s="5">
        <v>246.07713333333334</v>
      </c>
    </row>
    <row r="18" spans="1:15">
      <c r="A18" t="s">
        <v>5</v>
      </c>
      <c r="B18">
        <v>16</v>
      </c>
      <c r="C18" t="s">
        <v>16</v>
      </c>
      <c r="D18">
        <v>1395022</v>
      </c>
      <c r="E18">
        <f t="shared" si="0"/>
        <v>1395.0219999999999</v>
      </c>
      <c r="F18">
        <v>804882</v>
      </c>
      <c r="G18">
        <f t="shared" si="1"/>
        <v>804.88199999999995</v>
      </c>
      <c r="I18" s="8" t="s">
        <v>19</v>
      </c>
      <c r="J18" s="7"/>
      <c r="K18" s="7"/>
      <c r="L18" s="7"/>
      <c r="M18" s="7">
        <v>316.96766666666667</v>
      </c>
      <c r="N18" s="7"/>
      <c r="O18" s="5">
        <v>316.96766666666667</v>
      </c>
    </row>
    <row r="19" spans="1:15">
      <c r="A19" t="s">
        <v>5</v>
      </c>
      <c r="B19">
        <v>16</v>
      </c>
      <c r="C19" t="s">
        <v>16</v>
      </c>
      <c r="D19">
        <v>1404324</v>
      </c>
      <c r="E19">
        <f t="shared" si="0"/>
        <v>1404.3240000000001</v>
      </c>
      <c r="F19">
        <v>843419</v>
      </c>
      <c r="G19">
        <f t="shared" si="1"/>
        <v>843.41899999999998</v>
      </c>
      <c r="I19" s="8" t="s">
        <v>16</v>
      </c>
      <c r="J19" s="9">
        <v>36.168666666666667</v>
      </c>
      <c r="K19" s="9">
        <v>60.217000000000006</v>
      </c>
      <c r="L19" s="9">
        <v>118.024</v>
      </c>
      <c r="M19" s="17">
        <v>223.92933333333335</v>
      </c>
      <c r="N19" s="9">
        <v>476.423</v>
      </c>
      <c r="O19" s="5">
        <v>182.95240000000001</v>
      </c>
    </row>
    <row r="20" spans="1:15">
      <c r="A20" t="s">
        <v>5</v>
      </c>
      <c r="B20">
        <v>16</v>
      </c>
      <c r="C20" t="s">
        <v>17</v>
      </c>
      <c r="D20">
        <v>1777948</v>
      </c>
      <c r="E20">
        <f t="shared" si="0"/>
        <v>1777.9480000000001</v>
      </c>
      <c r="F20">
        <v>588878</v>
      </c>
      <c r="G20">
        <f t="shared" si="1"/>
        <v>588.87800000000004</v>
      </c>
      <c r="I20" s="4" t="s">
        <v>11</v>
      </c>
      <c r="J20" s="5">
        <v>215.13610000000003</v>
      </c>
      <c r="K20" s="5">
        <v>261.09803333333332</v>
      </c>
      <c r="L20" s="5">
        <v>329.41366666666664</v>
      </c>
      <c r="M20" s="5">
        <v>418.15300000000002</v>
      </c>
      <c r="N20" s="5">
        <v>577.12156666666669</v>
      </c>
      <c r="O20" s="5">
        <v>362.41403205128199</v>
      </c>
    </row>
    <row r="21" spans="1:15">
      <c r="A21" t="s">
        <v>5</v>
      </c>
      <c r="B21">
        <v>16</v>
      </c>
      <c r="C21" t="s">
        <v>17</v>
      </c>
      <c r="D21">
        <v>1767293</v>
      </c>
      <c r="E21">
        <f t="shared" si="0"/>
        <v>1767.2929999999999</v>
      </c>
      <c r="F21">
        <v>570727</v>
      </c>
      <c r="G21">
        <f t="shared" si="1"/>
        <v>570.72699999999998</v>
      </c>
      <c r="J21">
        <v>2</v>
      </c>
      <c r="K21">
        <v>4</v>
      </c>
      <c r="L21">
        <v>8</v>
      </c>
      <c r="M21">
        <v>16</v>
      </c>
      <c r="N21">
        <v>32</v>
      </c>
    </row>
    <row r="22" spans="1:15">
      <c r="A22" t="s">
        <v>5</v>
      </c>
      <c r="B22">
        <v>16</v>
      </c>
      <c r="C22" t="s">
        <v>17</v>
      </c>
      <c r="D22">
        <v>1727384</v>
      </c>
      <c r="E22">
        <f t="shared" si="0"/>
        <v>1727.384</v>
      </c>
      <c r="F22">
        <v>543739</v>
      </c>
      <c r="G22">
        <f t="shared" si="1"/>
        <v>543.73900000000003</v>
      </c>
      <c r="I22" t="s">
        <v>31</v>
      </c>
      <c r="J22">
        <f>J6/60</f>
        <v>5.7299555555555539</v>
      </c>
      <c r="K22">
        <f t="shared" ref="K22:N22" si="2">K6/60</f>
        <v>6.3582222222222224</v>
      </c>
      <c r="L22">
        <f t="shared" si="2"/>
        <v>7.7672500000000007</v>
      </c>
      <c r="M22">
        <f t="shared" si="2"/>
        <v>10.425083333333335</v>
      </c>
      <c r="N22">
        <f t="shared" si="2"/>
        <v>12.34208888888889</v>
      </c>
    </row>
    <row r="23" spans="1:15">
      <c r="A23" t="s">
        <v>5</v>
      </c>
      <c r="B23">
        <v>16</v>
      </c>
      <c r="C23" t="s">
        <v>18</v>
      </c>
      <c r="D23">
        <v>1892813</v>
      </c>
      <c r="E23">
        <f t="shared" si="0"/>
        <v>1892.8130000000001</v>
      </c>
      <c r="F23">
        <v>649565</v>
      </c>
      <c r="G23">
        <f t="shared" si="1"/>
        <v>649.56500000000005</v>
      </c>
      <c r="I23" t="s">
        <v>134</v>
      </c>
      <c r="J23">
        <f t="shared" ref="J23:N23" si="3">J7/60</f>
        <v>4.8750111111111103</v>
      </c>
      <c r="K23">
        <f t="shared" si="3"/>
        <v>5.8962222222222218</v>
      </c>
      <c r="L23">
        <f t="shared" si="3"/>
        <v>7.1272222222222235</v>
      </c>
      <c r="M23">
        <f t="shared" si="3"/>
        <v>9.4630222222222233</v>
      </c>
      <c r="N23">
        <f t="shared" si="3"/>
        <v>13.039894444444446</v>
      </c>
    </row>
    <row r="24" spans="1:15">
      <c r="A24" t="s">
        <v>5</v>
      </c>
      <c r="B24">
        <v>16</v>
      </c>
      <c r="C24" t="s">
        <v>18</v>
      </c>
      <c r="D24">
        <v>1867860</v>
      </c>
      <c r="E24">
        <f t="shared" si="0"/>
        <v>1867.86</v>
      </c>
      <c r="F24">
        <v>623735</v>
      </c>
      <c r="G24">
        <f t="shared" si="1"/>
        <v>623.73500000000001</v>
      </c>
      <c r="I24" t="s">
        <v>32</v>
      </c>
      <c r="J24">
        <f t="shared" ref="J24:N24" si="4">J8/60</f>
        <v>5.412922222222222</v>
      </c>
      <c r="K24">
        <f t="shared" si="4"/>
        <v>5.980427777777777</v>
      </c>
      <c r="L24">
        <f t="shared" si="4"/>
        <v>7.4923222222222225</v>
      </c>
      <c r="M24">
        <f t="shared" si="4"/>
        <v>9.6663611111111116</v>
      </c>
      <c r="N24">
        <f t="shared" si="4"/>
        <v>12.577838888888889</v>
      </c>
    </row>
    <row r="25" spans="1:15">
      <c r="A25" t="s">
        <v>5</v>
      </c>
      <c r="B25">
        <v>16</v>
      </c>
      <c r="C25" t="s">
        <v>18</v>
      </c>
      <c r="D25">
        <v>1895540</v>
      </c>
      <c r="E25">
        <f t="shared" si="0"/>
        <v>1895.54</v>
      </c>
      <c r="F25">
        <v>603215</v>
      </c>
      <c r="G25">
        <f t="shared" si="1"/>
        <v>603.21500000000003</v>
      </c>
      <c r="I25" t="s">
        <v>135</v>
      </c>
      <c r="J25">
        <f t="shared" ref="J25:N25" si="5">J9/60</f>
        <v>5.9435222222222226</v>
      </c>
      <c r="K25">
        <f t="shared" si="5"/>
        <v>6.5246499999999994</v>
      </c>
      <c r="L25">
        <f t="shared" si="5"/>
        <v>7.8059055555555563</v>
      </c>
      <c r="M25">
        <f t="shared" si="5"/>
        <v>10.574450000000001</v>
      </c>
      <c r="N25">
        <f t="shared" si="5"/>
        <v>12.720727777777777</v>
      </c>
    </row>
    <row r="26" spans="1:15">
      <c r="A26" t="s">
        <v>5</v>
      </c>
      <c r="B26">
        <v>16</v>
      </c>
      <c r="C26" t="s">
        <v>19</v>
      </c>
      <c r="D26">
        <v>1870042</v>
      </c>
      <c r="E26">
        <f t="shared" si="0"/>
        <v>1870.0419999999999</v>
      </c>
      <c r="F26">
        <v>621767</v>
      </c>
      <c r="G26">
        <f t="shared" si="1"/>
        <v>621.76700000000005</v>
      </c>
      <c r="I26" t="s">
        <v>5</v>
      </c>
      <c r="J26">
        <f t="shared" ref="J26:N26" si="6">J10/60</f>
        <v>7.1170111111111103</v>
      </c>
      <c r="K26">
        <f t="shared" si="6"/>
        <v>9.4539222222222214</v>
      </c>
      <c r="L26">
        <f t="shared" si="6"/>
        <v>10.06561111111111</v>
      </c>
      <c r="M26">
        <f t="shared" si="6"/>
        <v>13.700688888888887</v>
      </c>
      <c r="N26">
        <f t="shared" si="6"/>
        <v>13.959738888888888</v>
      </c>
    </row>
    <row r="27" spans="1:15">
      <c r="A27" t="s">
        <v>5</v>
      </c>
      <c r="B27">
        <v>16</v>
      </c>
      <c r="C27" t="s">
        <v>19</v>
      </c>
      <c r="D27">
        <v>1878074</v>
      </c>
      <c r="E27">
        <f t="shared" si="0"/>
        <v>1878.0740000000001</v>
      </c>
      <c r="F27">
        <v>632999</v>
      </c>
      <c r="G27">
        <f t="shared" si="1"/>
        <v>632.99900000000002</v>
      </c>
      <c r="I27" t="s">
        <v>41</v>
      </c>
      <c r="J27" s="7">
        <f>J12/60</f>
        <v>1.4970611111111112</v>
      </c>
      <c r="K27" s="7">
        <f t="shared" ref="K27:N28" si="7">K12/60</f>
        <v>1.5952055555555555</v>
      </c>
      <c r="L27" s="7">
        <f t="shared" si="7"/>
        <v>1.8099166666666668</v>
      </c>
      <c r="M27" s="7">
        <f t="shared" si="7"/>
        <v>1.8903222222222225</v>
      </c>
      <c r="N27" s="7">
        <f t="shared" si="7"/>
        <v>1.3533500000000001</v>
      </c>
    </row>
    <row r="28" spans="1:15">
      <c r="A28" t="s">
        <v>5</v>
      </c>
      <c r="B28">
        <v>16</v>
      </c>
      <c r="C28" t="s">
        <v>19</v>
      </c>
      <c r="D28">
        <v>1886990</v>
      </c>
      <c r="E28">
        <f t="shared" si="0"/>
        <v>1886.99</v>
      </c>
      <c r="F28">
        <v>648635</v>
      </c>
      <c r="G28">
        <f t="shared" si="1"/>
        <v>648.63499999999999</v>
      </c>
      <c r="I28" t="s">
        <v>7</v>
      </c>
      <c r="J28" s="7">
        <f>J13/60</f>
        <v>2.6271722222222218</v>
      </c>
      <c r="K28" s="7">
        <f t="shared" si="7"/>
        <v>2.5834222222222221</v>
      </c>
      <c r="L28" s="7">
        <f t="shared" si="7"/>
        <v>2.6722555555555556</v>
      </c>
      <c r="M28" s="7">
        <f t="shared" si="7"/>
        <v>2.851633333333333</v>
      </c>
      <c r="N28" s="7">
        <f t="shared" si="7"/>
        <v>2.3142555555555555</v>
      </c>
    </row>
    <row r="29" spans="1:15">
      <c r="A29" t="s">
        <v>5</v>
      </c>
      <c r="B29">
        <v>16</v>
      </c>
      <c r="C29" t="s">
        <v>20</v>
      </c>
      <c r="D29">
        <v>1779277</v>
      </c>
      <c r="E29">
        <f t="shared" si="0"/>
        <v>1779.277</v>
      </c>
      <c r="F29">
        <v>582197</v>
      </c>
      <c r="G29">
        <f t="shared" si="1"/>
        <v>582.197</v>
      </c>
      <c r="I29" t="s">
        <v>143</v>
      </c>
      <c r="J29">
        <f>J15/60</f>
        <v>0</v>
      </c>
      <c r="K29">
        <f t="shared" ref="K29:N29" si="8">K15/60</f>
        <v>0</v>
      </c>
      <c r="L29">
        <f t="shared" si="8"/>
        <v>0</v>
      </c>
      <c r="M29">
        <f t="shared" si="8"/>
        <v>7.0305111111111112</v>
      </c>
      <c r="N29">
        <f t="shared" si="8"/>
        <v>0</v>
      </c>
    </row>
    <row r="30" spans="1:15">
      <c r="A30" t="s">
        <v>5</v>
      </c>
      <c r="B30">
        <v>16</v>
      </c>
      <c r="C30" t="s">
        <v>20</v>
      </c>
      <c r="D30">
        <v>1783048</v>
      </c>
      <c r="E30">
        <f t="shared" si="0"/>
        <v>1783.048</v>
      </c>
      <c r="F30">
        <v>574923</v>
      </c>
      <c r="G30">
        <f t="shared" si="1"/>
        <v>574.923</v>
      </c>
      <c r="I30" t="s">
        <v>33</v>
      </c>
      <c r="J30">
        <f t="shared" ref="J30:N30" si="9">J16/60</f>
        <v>1.2994055555555555</v>
      </c>
      <c r="K30">
        <f t="shared" si="9"/>
        <v>2.6682611111111112</v>
      </c>
      <c r="L30">
        <f t="shared" si="9"/>
        <v>5.2470111111111111</v>
      </c>
      <c r="M30">
        <f t="shared" si="9"/>
        <v>3.1343944444444447</v>
      </c>
      <c r="N30">
        <f t="shared" si="9"/>
        <v>10.462655555555555</v>
      </c>
    </row>
    <row r="31" spans="1:15">
      <c r="A31" t="s">
        <v>5</v>
      </c>
      <c r="B31">
        <v>16</v>
      </c>
      <c r="C31" t="s">
        <v>20</v>
      </c>
      <c r="D31">
        <v>1828361</v>
      </c>
      <c r="E31">
        <f t="shared" si="0"/>
        <v>1828.3610000000001</v>
      </c>
      <c r="F31">
        <v>582825</v>
      </c>
      <c r="G31">
        <f t="shared" si="1"/>
        <v>582.82500000000005</v>
      </c>
      <c r="I31" t="s">
        <v>34</v>
      </c>
      <c r="J31">
        <f t="shared" ref="J31:N31" si="10">J17/60</f>
        <v>0.75114444444444439</v>
      </c>
      <c r="K31">
        <f t="shared" si="10"/>
        <v>1.452388888888889</v>
      </c>
      <c r="L31">
        <f t="shared" si="10"/>
        <v>2.9477166666666661</v>
      </c>
      <c r="M31">
        <f t="shared" si="10"/>
        <v>5.8791833333333328</v>
      </c>
      <c r="N31">
        <f t="shared" si="10"/>
        <v>9.4759944444444439</v>
      </c>
    </row>
    <row r="32" spans="1:15">
      <c r="A32" t="s">
        <v>5</v>
      </c>
      <c r="B32">
        <v>8</v>
      </c>
      <c r="C32" t="s">
        <v>16</v>
      </c>
      <c r="D32">
        <v>1156196</v>
      </c>
      <c r="E32">
        <f t="shared" si="0"/>
        <v>1156.1959999999999</v>
      </c>
      <c r="F32">
        <v>601209</v>
      </c>
      <c r="G32">
        <f t="shared" si="1"/>
        <v>601.20899999999995</v>
      </c>
      <c r="I32" t="s">
        <v>144</v>
      </c>
      <c r="M32">
        <f t="shared" ref="M32" si="11">M18/60</f>
        <v>5.2827944444444448</v>
      </c>
    </row>
    <row r="33" spans="1:14">
      <c r="A33" t="s">
        <v>5</v>
      </c>
      <c r="B33">
        <v>8</v>
      </c>
      <c r="C33" t="s">
        <v>16</v>
      </c>
      <c r="D33">
        <v>1143590</v>
      </c>
      <c r="E33">
        <f t="shared" si="0"/>
        <v>1143.5899999999999</v>
      </c>
      <c r="F33">
        <v>584993</v>
      </c>
      <c r="G33">
        <f t="shared" si="1"/>
        <v>584.99300000000005</v>
      </c>
      <c r="I33" t="s">
        <v>8</v>
      </c>
      <c r="M33">
        <f t="shared" ref="M33" si="12">M19/60</f>
        <v>3.7321555555555559</v>
      </c>
    </row>
    <row r="34" spans="1:14">
      <c r="A34" t="s">
        <v>5</v>
      </c>
      <c r="B34">
        <v>8</v>
      </c>
      <c r="C34" t="s">
        <v>16</v>
      </c>
      <c r="D34">
        <v>1172310</v>
      </c>
      <c r="E34">
        <f t="shared" si="0"/>
        <v>1172.31</v>
      </c>
      <c r="F34">
        <v>625608</v>
      </c>
      <c r="G34">
        <f t="shared" si="1"/>
        <v>625.60799999999995</v>
      </c>
      <c r="J34">
        <v>2</v>
      </c>
      <c r="K34">
        <v>4</v>
      </c>
      <c r="L34">
        <v>8</v>
      </c>
      <c r="M34">
        <v>16</v>
      </c>
      <c r="N34">
        <v>32</v>
      </c>
    </row>
    <row r="35" spans="1:14">
      <c r="A35" t="s">
        <v>5</v>
      </c>
      <c r="B35">
        <v>8</v>
      </c>
      <c r="C35" t="s">
        <v>17</v>
      </c>
      <c r="D35">
        <v>1659580</v>
      </c>
      <c r="E35">
        <f t="shared" si="0"/>
        <v>1659.58</v>
      </c>
      <c r="F35">
        <v>445041</v>
      </c>
      <c r="G35">
        <f t="shared" si="1"/>
        <v>445.041</v>
      </c>
      <c r="I35" t="s">
        <v>5</v>
      </c>
      <c r="J35">
        <f>J23</f>
        <v>4.8750111111111103</v>
      </c>
      <c r="K35">
        <f t="shared" ref="K35:N35" si="13">K23</f>
        <v>5.8962222222222218</v>
      </c>
      <c r="L35">
        <f t="shared" si="13"/>
        <v>7.1272222222222235</v>
      </c>
      <c r="M35">
        <f t="shared" si="13"/>
        <v>9.4630222222222233</v>
      </c>
      <c r="N35">
        <f t="shared" si="13"/>
        <v>13.039894444444446</v>
      </c>
    </row>
    <row r="36" spans="1:14">
      <c r="A36" t="s">
        <v>5</v>
      </c>
      <c r="B36">
        <v>8</v>
      </c>
      <c r="C36" t="s">
        <v>17</v>
      </c>
      <c r="D36">
        <v>1571988</v>
      </c>
      <c r="E36">
        <f t="shared" si="0"/>
        <v>1571.9880000000001</v>
      </c>
      <c r="F36">
        <v>406247</v>
      </c>
      <c r="G36">
        <f t="shared" si="1"/>
        <v>406.24700000000001</v>
      </c>
      <c r="I36" t="s">
        <v>132</v>
      </c>
      <c r="J36">
        <f>J31</f>
        <v>0.75114444444444439</v>
      </c>
      <c r="K36">
        <f t="shared" ref="K36:N36" si="14">K31</f>
        <v>1.452388888888889</v>
      </c>
      <c r="L36">
        <f t="shared" si="14"/>
        <v>2.9477166666666661</v>
      </c>
      <c r="M36">
        <f t="shared" si="14"/>
        <v>5.8791833333333328</v>
      </c>
      <c r="N36">
        <f t="shared" si="14"/>
        <v>9.4759944444444439</v>
      </c>
    </row>
    <row r="37" spans="1:14">
      <c r="A37" t="s">
        <v>5</v>
      </c>
      <c r="B37">
        <v>8</v>
      </c>
      <c r="C37" t="s">
        <v>17</v>
      </c>
      <c r="D37">
        <v>1606830</v>
      </c>
      <c r="E37">
        <f t="shared" si="0"/>
        <v>1606.83</v>
      </c>
      <c r="F37">
        <v>431612</v>
      </c>
      <c r="G37">
        <f t="shared" si="1"/>
        <v>431.61200000000002</v>
      </c>
      <c r="I37" t="s">
        <v>7</v>
      </c>
      <c r="J37" s="7">
        <f>J27</f>
        <v>1.4970611111111112</v>
      </c>
      <c r="K37" s="7">
        <f t="shared" ref="K37:N37" si="15">K27</f>
        <v>1.5952055555555555</v>
      </c>
      <c r="L37" s="7">
        <f t="shared" si="15"/>
        <v>1.8099166666666668</v>
      </c>
      <c r="M37" s="7">
        <f t="shared" si="15"/>
        <v>1.8903222222222225</v>
      </c>
      <c r="N37" s="7">
        <f t="shared" si="15"/>
        <v>1.3533500000000001</v>
      </c>
    </row>
    <row r="38" spans="1:14">
      <c r="A38" t="s">
        <v>5</v>
      </c>
      <c r="B38">
        <v>8</v>
      </c>
      <c r="C38" t="s">
        <v>18</v>
      </c>
      <c r="D38">
        <v>1734409</v>
      </c>
      <c r="E38">
        <f t="shared" si="0"/>
        <v>1734.4090000000001</v>
      </c>
      <c r="F38">
        <v>488701</v>
      </c>
      <c r="G38">
        <f t="shared" si="1"/>
        <v>488.70100000000002</v>
      </c>
    </row>
    <row r="39" spans="1:14">
      <c r="A39" t="s">
        <v>5</v>
      </c>
      <c r="B39">
        <v>8</v>
      </c>
      <c r="C39" t="s">
        <v>18</v>
      </c>
      <c r="D39">
        <v>1729543</v>
      </c>
      <c r="E39">
        <f t="shared" si="0"/>
        <v>1729.5429999999999</v>
      </c>
      <c r="F39">
        <v>471505</v>
      </c>
      <c r="G39">
        <f t="shared" si="1"/>
        <v>471.505</v>
      </c>
    </row>
    <row r="40" spans="1:14">
      <c r="A40" t="s">
        <v>5</v>
      </c>
      <c r="B40">
        <v>8</v>
      </c>
      <c r="C40" t="s">
        <v>18</v>
      </c>
      <c r="D40">
        <v>1661651</v>
      </c>
      <c r="E40">
        <f t="shared" si="0"/>
        <v>1661.6510000000001</v>
      </c>
      <c r="F40">
        <v>437899</v>
      </c>
      <c r="G40">
        <f t="shared" si="1"/>
        <v>437.899</v>
      </c>
    </row>
    <row r="41" spans="1:14">
      <c r="A41" t="s">
        <v>5</v>
      </c>
      <c r="B41">
        <v>8</v>
      </c>
      <c r="C41" t="s">
        <v>19</v>
      </c>
      <c r="D41">
        <v>1725378</v>
      </c>
      <c r="E41">
        <f t="shared" si="0"/>
        <v>1725.3779999999999</v>
      </c>
      <c r="F41">
        <v>469814</v>
      </c>
      <c r="G41">
        <f t="shared" si="1"/>
        <v>469.81400000000002</v>
      </c>
    </row>
    <row r="42" spans="1:14">
      <c r="A42" t="s">
        <v>5</v>
      </c>
      <c r="B42">
        <v>8</v>
      </c>
      <c r="C42" t="s">
        <v>19</v>
      </c>
      <c r="D42">
        <v>1667613</v>
      </c>
      <c r="E42">
        <f t="shared" si="0"/>
        <v>1667.6130000000001</v>
      </c>
      <c r="F42">
        <v>463757</v>
      </c>
      <c r="G42">
        <f t="shared" si="1"/>
        <v>463.75700000000001</v>
      </c>
    </row>
    <row r="43" spans="1:14">
      <c r="A43" t="s">
        <v>5</v>
      </c>
      <c r="B43">
        <v>8</v>
      </c>
      <c r="C43" t="s">
        <v>19</v>
      </c>
      <c r="D43">
        <v>1694896</v>
      </c>
      <c r="E43">
        <f t="shared" si="0"/>
        <v>1694.896</v>
      </c>
      <c r="F43">
        <v>471492</v>
      </c>
      <c r="G43">
        <f t="shared" si="1"/>
        <v>471.49200000000002</v>
      </c>
    </row>
    <row r="44" spans="1:14">
      <c r="A44" t="s">
        <v>5</v>
      </c>
      <c r="B44">
        <v>8</v>
      </c>
      <c r="C44" t="s">
        <v>20</v>
      </c>
      <c r="D44">
        <v>1618786</v>
      </c>
      <c r="E44">
        <f t="shared" si="0"/>
        <v>1618.7860000000001</v>
      </c>
      <c r="F44">
        <v>447993</v>
      </c>
      <c r="G44">
        <f t="shared" si="1"/>
        <v>447.99299999999999</v>
      </c>
    </row>
    <row r="45" spans="1:14">
      <c r="A45" t="s">
        <v>5</v>
      </c>
      <c r="B45">
        <v>8</v>
      </c>
      <c r="C45" t="s">
        <v>20</v>
      </c>
      <c r="D45">
        <v>1635973</v>
      </c>
      <c r="E45">
        <f t="shared" si="0"/>
        <v>1635.973</v>
      </c>
      <c r="F45">
        <v>445634</v>
      </c>
      <c r="G45">
        <f t="shared" si="1"/>
        <v>445.63400000000001</v>
      </c>
    </row>
    <row r="46" spans="1:14">
      <c r="A46" t="s">
        <v>5</v>
      </c>
      <c r="B46">
        <v>8</v>
      </c>
      <c r="C46" t="s">
        <v>20</v>
      </c>
      <c r="D46">
        <v>1613113</v>
      </c>
      <c r="E46">
        <f t="shared" si="0"/>
        <v>1613.1130000000001</v>
      </c>
      <c r="F46">
        <v>454991</v>
      </c>
      <c r="G46">
        <f t="shared" si="1"/>
        <v>454.99099999999999</v>
      </c>
    </row>
    <row r="47" spans="1:14">
      <c r="A47" t="s">
        <v>5</v>
      </c>
      <c r="B47">
        <v>4</v>
      </c>
      <c r="C47" t="s">
        <v>16</v>
      </c>
      <c r="D47">
        <v>1108679</v>
      </c>
      <c r="E47">
        <f t="shared" si="0"/>
        <v>1108.6790000000001</v>
      </c>
      <c r="F47">
        <v>578825</v>
      </c>
      <c r="G47">
        <f t="shared" si="1"/>
        <v>578.82500000000005</v>
      </c>
    </row>
    <row r="48" spans="1:14">
      <c r="A48" t="s">
        <v>5</v>
      </c>
      <c r="B48">
        <v>4</v>
      </c>
      <c r="C48" t="s">
        <v>16</v>
      </c>
      <c r="D48">
        <v>1060631</v>
      </c>
      <c r="E48">
        <f t="shared" si="0"/>
        <v>1060.6310000000001</v>
      </c>
      <c r="F48">
        <v>543831</v>
      </c>
      <c r="G48">
        <f t="shared" si="1"/>
        <v>543.83100000000002</v>
      </c>
    </row>
    <row r="49" spans="1:12">
      <c r="A49" t="s">
        <v>5</v>
      </c>
      <c r="B49">
        <v>4</v>
      </c>
      <c r="C49" t="s">
        <v>16</v>
      </c>
      <c r="D49">
        <v>1130738</v>
      </c>
      <c r="E49">
        <f t="shared" si="0"/>
        <v>1130.7380000000001</v>
      </c>
      <c r="F49">
        <v>579050</v>
      </c>
      <c r="G49">
        <f t="shared" si="1"/>
        <v>579.04999999999995</v>
      </c>
    </row>
    <row r="50" spans="1:12">
      <c r="A50" t="s">
        <v>5</v>
      </c>
      <c r="B50">
        <v>4</v>
      </c>
      <c r="C50" t="s">
        <v>17</v>
      </c>
      <c r="D50">
        <v>1569615</v>
      </c>
      <c r="E50">
        <f t="shared" si="0"/>
        <v>1569.615</v>
      </c>
      <c r="F50">
        <v>362712</v>
      </c>
      <c r="G50">
        <f t="shared" si="1"/>
        <v>362.71199999999999</v>
      </c>
    </row>
    <row r="51" spans="1:12">
      <c r="A51" t="s">
        <v>5</v>
      </c>
      <c r="B51">
        <v>4</v>
      </c>
      <c r="C51" t="s">
        <v>17</v>
      </c>
      <c r="D51">
        <v>1523043</v>
      </c>
      <c r="E51">
        <f t="shared" si="0"/>
        <v>1523.0429999999999</v>
      </c>
      <c r="F51">
        <v>369375</v>
      </c>
      <c r="G51">
        <f t="shared" si="1"/>
        <v>369.375</v>
      </c>
    </row>
    <row r="52" spans="1:12">
      <c r="A52" t="s">
        <v>5</v>
      </c>
      <c r="B52">
        <v>4</v>
      </c>
      <c r="C52" t="s">
        <v>17</v>
      </c>
      <c r="D52">
        <v>1511001</v>
      </c>
      <c r="E52">
        <f t="shared" si="0"/>
        <v>1511.001</v>
      </c>
      <c r="F52">
        <v>329233</v>
      </c>
      <c r="G52">
        <f t="shared" si="1"/>
        <v>329.233</v>
      </c>
    </row>
    <row r="53" spans="1:12">
      <c r="A53" t="s">
        <v>5</v>
      </c>
      <c r="B53">
        <v>4</v>
      </c>
      <c r="C53" t="s">
        <v>18</v>
      </c>
      <c r="D53">
        <v>1580591</v>
      </c>
      <c r="E53">
        <f t="shared" si="0"/>
        <v>1580.5909999999999</v>
      </c>
      <c r="F53">
        <v>406707</v>
      </c>
      <c r="G53">
        <f t="shared" si="1"/>
        <v>406.70699999999999</v>
      </c>
    </row>
    <row r="54" spans="1:12">
      <c r="A54" t="s">
        <v>5</v>
      </c>
      <c r="B54">
        <v>4</v>
      </c>
      <c r="C54" t="s">
        <v>18</v>
      </c>
      <c r="D54">
        <v>1623405</v>
      </c>
      <c r="E54">
        <f t="shared" si="0"/>
        <v>1623.405</v>
      </c>
      <c r="F54">
        <v>375783</v>
      </c>
      <c r="G54">
        <f t="shared" si="1"/>
        <v>375.78300000000002</v>
      </c>
    </row>
    <row r="55" spans="1:12">
      <c r="A55" t="s">
        <v>5</v>
      </c>
      <c r="B55">
        <v>4</v>
      </c>
      <c r="C55" t="s">
        <v>18</v>
      </c>
      <c r="D55">
        <v>1563431</v>
      </c>
      <c r="E55">
        <f t="shared" si="0"/>
        <v>1563.431</v>
      </c>
      <c r="F55">
        <v>361990</v>
      </c>
      <c r="G55">
        <f t="shared" si="1"/>
        <v>361.99</v>
      </c>
    </row>
    <row r="56" spans="1:12">
      <c r="A56" t="s">
        <v>5</v>
      </c>
      <c r="B56">
        <v>4</v>
      </c>
      <c r="C56" t="s">
        <v>19</v>
      </c>
      <c r="D56">
        <v>1616393</v>
      </c>
      <c r="E56">
        <f t="shared" si="0"/>
        <v>1616.393</v>
      </c>
      <c r="F56">
        <v>393222</v>
      </c>
      <c r="G56">
        <f t="shared" si="1"/>
        <v>393.22199999999998</v>
      </c>
    </row>
    <row r="57" spans="1:12">
      <c r="A57" t="s">
        <v>5</v>
      </c>
      <c r="B57">
        <v>4</v>
      </c>
      <c r="C57" t="s">
        <v>19</v>
      </c>
      <c r="D57">
        <v>1610358</v>
      </c>
      <c r="E57">
        <f t="shared" si="0"/>
        <v>1610.3579999999999</v>
      </c>
      <c r="F57">
        <v>405459</v>
      </c>
      <c r="G57">
        <f t="shared" si="1"/>
        <v>405.459</v>
      </c>
      <c r="I57" s="8" t="s">
        <v>15</v>
      </c>
      <c r="J57" t="s">
        <v>5</v>
      </c>
      <c r="K57" t="s">
        <v>7</v>
      </c>
      <c r="L57" t="s">
        <v>132</v>
      </c>
    </row>
    <row r="58" spans="1:12">
      <c r="A58" t="s">
        <v>5</v>
      </c>
      <c r="B58">
        <v>4</v>
      </c>
      <c r="C58" t="s">
        <v>19</v>
      </c>
      <c r="D58">
        <v>1582170</v>
      </c>
      <c r="E58">
        <f t="shared" si="0"/>
        <v>1582.17</v>
      </c>
      <c r="F58">
        <v>375756</v>
      </c>
      <c r="G58">
        <f t="shared" si="1"/>
        <v>375.75599999999997</v>
      </c>
      <c r="I58" s="8" t="s">
        <v>16</v>
      </c>
      <c r="J58">
        <f>M10/60</f>
        <v>13.700688888888887</v>
      </c>
      <c r="K58">
        <f>M13/60</f>
        <v>2.851633333333333</v>
      </c>
      <c r="L58">
        <f>M19/60</f>
        <v>3.7321555555555559</v>
      </c>
    </row>
    <row r="59" spans="1:12">
      <c r="A59" t="s">
        <v>5</v>
      </c>
      <c r="B59">
        <v>4</v>
      </c>
      <c r="C59" t="s">
        <v>20</v>
      </c>
      <c r="D59">
        <v>1509541</v>
      </c>
      <c r="E59">
        <f t="shared" si="0"/>
        <v>1509.5409999999999</v>
      </c>
      <c r="F59">
        <v>363664</v>
      </c>
      <c r="G59">
        <f t="shared" si="1"/>
        <v>363.66399999999999</v>
      </c>
      <c r="I59" s="8" t="s">
        <v>17</v>
      </c>
      <c r="J59">
        <f>M7/60</f>
        <v>9.4630222222222233</v>
      </c>
      <c r="K59">
        <f>M12/60</f>
        <v>1.8903222222222225</v>
      </c>
      <c r="L59">
        <f>M16/60</f>
        <v>3.1343944444444447</v>
      </c>
    </row>
    <row r="60" spans="1:12">
      <c r="A60" t="s">
        <v>5</v>
      </c>
      <c r="B60">
        <v>4</v>
      </c>
      <c r="C60" t="s">
        <v>20</v>
      </c>
      <c r="D60">
        <v>1520231</v>
      </c>
      <c r="E60">
        <f t="shared" si="0"/>
        <v>1520.231</v>
      </c>
      <c r="F60">
        <v>357522</v>
      </c>
      <c r="G60">
        <f t="shared" si="1"/>
        <v>357.52199999999999</v>
      </c>
      <c r="I60" s="8" t="s">
        <v>18</v>
      </c>
      <c r="J60">
        <f>M6/60</f>
        <v>10.425083333333335</v>
      </c>
      <c r="L60">
        <f>M15/60</f>
        <v>7.0305111111111112</v>
      </c>
    </row>
    <row r="61" spans="1:12">
      <c r="A61" t="s">
        <v>5</v>
      </c>
      <c r="B61">
        <v>4</v>
      </c>
      <c r="C61" t="s">
        <v>20</v>
      </c>
      <c r="D61">
        <v>1501279</v>
      </c>
      <c r="E61">
        <f t="shared" si="0"/>
        <v>1501.279</v>
      </c>
      <c r="F61">
        <v>355291</v>
      </c>
      <c r="G61">
        <f t="shared" si="1"/>
        <v>355.291</v>
      </c>
      <c r="I61" s="8" t="s">
        <v>136</v>
      </c>
      <c r="J61">
        <f>M9/60</f>
        <v>10.574450000000001</v>
      </c>
      <c r="L61">
        <f>M18/60</f>
        <v>5.2827944444444448</v>
      </c>
    </row>
    <row r="62" spans="1:12">
      <c r="A62" t="s">
        <v>5</v>
      </c>
      <c r="B62">
        <v>2</v>
      </c>
      <c r="C62" t="s">
        <v>16</v>
      </c>
      <c r="D62">
        <v>992882</v>
      </c>
      <c r="E62">
        <f t="shared" si="0"/>
        <v>992.88199999999995</v>
      </c>
      <c r="F62">
        <v>424222</v>
      </c>
      <c r="G62">
        <f t="shared" si="1"/>
        <v>424.22199999999998</v>
      </c>
      <c r="I62" s="8" t="s">
        <v>137</v>
      </c>
      <c r="J62">
        <f>M8/60</f>
        <v>9.6663611111111116</v>
      </c>
      <c r="L62">
        <f>M17/60</f>
        <v>5.8791833333333328</v>
      </c>
    </row>
    <row r="63" spans="1:12">
      <c r="A63" t="s">
        <v>5</v>
      </c>
      <c r="B63">
        <v>2</v>
      </c>
      <c r="C63" t="s">
        <v>16</v>
      </c>
      <c r="D63">
        <v>977210</v>
      </c>
      <c r="E63">
        <f t="shared" si="0"/>
        <v>977.21</v>
      </c>
      <c r="F63">
        <v>418515</v>
      </c>
      <c r="G63">
        <f t="shared" si="1"/>
        <v>418.51499999999999</v>
      </c>
    </row>
    <row r="64" spans="1:12">
      <c r="A64" t="s">
        <v>5</v>
      </c>
      <c r="B64">
        <v>2</v>
      </c>
      <c r="C64" t="s">
        <v>16</v>
      </c>
      <c r="D64">
        <v>981138</v>
      </c>
      <c r="E64">
        <f t="shared" si="0"/>
        <v>981.13800000000003</v>
      </c>
      <c r="F64">
        <v>438325</v>
      </c>
      <c r="G64">
        <f t="shared" si="1"/>
        <v>438.32499999999999</v>
      </c>
    </row>
    <row r="65" spans="1:7">
      <c r="A65" t="s">
        <v>5</v>
      </c>
      <c r="B65">
        <v>2</v>
      </c>
      <c r="C65" t="s">
        <v>17</v>
      </c>
      <c r="D65">
        <v>1406615</v>
      </c>
      <c r="E65">
        <f t="shared" si="0"/>
        <v>1406.615</v>
      </c>
      <c r="F65">
        <v>283800</v>
      </c>
      <c r="G65">
        <f t="shared" si="1"/>
        <v>283.8</v>
      </c>
    </row>
    <row r="66" spans="1:7">
      <c r="A66" t="s">
        <v>5</v>
      </c>
      <c r="B66">
        <v>2</v>
      </c>
      <c r="C66" t="s">
        <v>17</v>
      </c>
      <c r="D66">
        <v>1420139</v>
      </c>
      <c r="E66">
        <f t="shared" si="0"/>
        <v>1420.1389999999999</v>
      </c>
      <c r="F66">
        <v>286971</v>
      </c>
      <c r="G66">
        <f t="shared" si="1"/>
        <v>286.971</v>
      </c>
    </row>
    <row r="67" spans="1:7">
      <c r="A67" t="s">
        <v>5</v>
      </c>
      <c r="B67">
        <v>2</v>
      </c>
      <c r="C67" t="s">
        <v>17</v>
      </c>
      <c r="D67">
        <v>1446240</v>
      </c>
      <c r="E67">
        <f t="shared" ref="E67:E136" si="16">D67/1000</f>
        <v>1446.24</v>
      </c>
      <c r="F67">
        <v>306731</v>
      </c>
      <c r="G67">
        <f t="shared" ref="G67:G136" si="17">F67/1000</f>
        <v>306.73099999999999</v>
      </c>
    </row>
    <row r="68" spans="1:7">
      <c r="A68" t="s">
        <v>5</v>
      </c>
      <c r="B68">
        <v>2</v>
      </c>
      <c r="C68" t="s">
        <v>18</v>
      </c>
      <c r="D68">
        <v>1548389</v>
      </c>
      <c r="E68">
        <f t="shared" si="16"/>
        <v>1548.3889999999999</v>
      </c>
      <c r="F68">
        <v>334195</v>
      </c>
      <c r="G68">
        <f t="shared" si="17"/>
        <v>334.19499999999999</v>
      </c>
    </row>
    <row r="69" spans="1:7">
      <c r="A69" t="s">
        <v>5</v>
      </c>
      <c r="B69">
        <v>2</v>
      </c>
      <c r="C69" t="s">
        <v>18</v>
      </c>
      <c r="D69">
        <v>1601364</v>
      </c>
      <c r="E69">
        <f t="shared" si="16"/>
        <v>1601.364</v>
      </c>
      <c r="F69">
        <v>341422</v>
      </c>
      <c r="G69">
        <f t="shared" si="17"/>
        <v>341.42200000000003</v>
      </c>
    </row>
    <row r="70" spans="1:7">
      <c r="A70" t="s">
        <v>5</v>
      </c>
      <c r="B70">
        <v>2</v>
      </c>
      <c r="C70" t="s">
        <v>18</v>
      </c>
      <c r="D70">
        <v>1490700</v>
      </c>
      <c r="E70">
        <f t="shared" si="16"/>
        <v>1490.7</v>
      </c>
      <c r="F70">
        <v>355775</v>
      </c>
      <c r="G70">
        <f t="shared" si="17"/>
        <v>355.77499999999998</v>
      </c>
    </row>
    <row r="71" spans="1:7">
      <c r="A71" t="s">
        <v>5</v>
      </c>
      <c r="B71">
        <v>2</v>
      </c>
      <c r="C71" t="s">
        <v>19</v>
      </c>
      <c r="D71">
        <v>1535658</v>
      </c>
      <c r="E71">
        <f t="shared" si="16"/>
        <v>1535.6579999999999</v>
      </c>
      <c r="F71">
        <v>348683</v>
      </c>
      <c r="G71">
        <f t="shared" si="17"/>
        <v>348.68299999999999</v>
      </c>
    </row>
    <row r="72" spans="1:7">
      <c r="A72" t="s">
        <v>5</v>
      </c>
      <c r="B72">
        <v>2</v>
      </c>
      <c r="C72" t="s">
        <v>19</v>
      </c>
      <c r="D72">
        <v>1538506</v>
      </c>
      <c r="E72">
        <f t="shared" si="16"/>
        <v>1538.5060000000001</v>
      </c>
      <c r="F72">
        <v>352432</v>
      </c>
      <c r="G72">
        <f t="shared" si="17"/>
        <v>352.43200000000002</v>
      </c>
    </row>
    <row r="73" spans="1:7">
      <c r="A73" t="s">
        <v>5</v>
      </c>
      <c r="B73">
        <v>2</v>
      </c>
      <c r="C73" t="s">
        <v>19</v>
      </c>
      <c r="D73">
        <v>1573883</v>
      </c>
      <c r="E73">
        <f t="shared" si="16"/>
        <v>1573.883</v>
      </c>
      <c r="F73">
        <v>368719</v>
      </c>
      <c r="G73">
        <f t="shared" si="17"/>
        <v>368.71899999999999</v>
      </c>
    </row>
    <row r="74" spans="1:7">
      <c r="A74" t="s">
        <v>5</v>
      </c>
      <c r="B74">
        <v>2</v>
      </c>
      <c r="C74" t="s">
        <v>20</v>
      </c>
      <c r="D74">
        <v>1464731</v>
      </c>
      <c r="E74">
        <f t="shared" si="16"/>
        <v>1464.731</v>
      </c>
      <c r="F74">
        <v>313302</v>
      </c>
      <c r="G74">
        <f t="shared" si="17"/>
        <v>313.30200000000002</v>
      </c>
    </row>
    <row r="75" spans="1:7">
      <c r="A75" t="s">
        <v>5</v>
      </c>
      <c r="B75">
        <v>2</v>
      </c>
      <c r="C75" t="s">
        <v>20</v>
      </c>
      <c r="D75">
        <v>1475175</v>
      </c>
      <c r="E75">
        <f t="shared" si="16"/>
        <v>1475.175</v>
      </c>
      <c r="F75">
        <v>350733</v>
      </c>
      <c r="G75">
        <f t="shared" si="17"/>
        <v>350.733</v>
      </c>
    </row>
    <row r="76" spans="1:7">
      <c r="A76" t="s">
        <v>5</v>
      </c>
      <c r="B76">
        <v>2</v>
      </c>
      <c r="C76" t="s">
        <v>20</v>
      </c>
      <c r="D76">
        <v>1466181</v>
      </c>
      <c r="E76">
        <f t="shared" si="16"/>
        <v>1466.181</v>
      </c>
      <c r="F76">
        <v>310291</v>
      </c>
      <c r="G76">
        <f t="shared" si="17"/>
        <v>310.291</v>
      </c>
    </row>
    <row r="77" spans="1:7">
      <c r="A77" t="s">
        <v>7</v>
      </c>
      <c r="B77">
        <v>32</v>
      </c>
      <c r="C77" t="s">
        <v>16</v>
      </c>
      <c r="D77">
        <v>1073444</v>
      </c>
      <c r="E77">
        <f t="shared" si="16"/>
        <v>1073.444</v>
      </c>
      <c r="F77">
        <v>133053</v>
      </c>
      <c r="G77">
        <f t="shared" si="17"/>
        <v>133.053</v>
      </c>
    </row>
    <row r="78" spans="1:7">
      <c r="A78" t="s">
        <v>7</v>
      </c>
      <c r="B78">
        <v>32</v>
      </c>
      <c r="C78" t="s">
        <v>16</v>
      </c>
      <c r="D78">
        <v>1079488</v>
      </c>
      <c r="E78">
        <f t="shared" si="16"/>
        <v>1079.4880000000001</v>
      </c>
      <c r="F78">
        <v>157986</v>
      </c>
      <c r="G78">
        <f t="shared" si="17"/>
        <v>157.98599999999999</v>
      </c>
    </row>
    <row r="79" spans="1:7">
      <c r="A79" t="s">
        <v>7</v>
      </c>
      <c r="B79">
        <v>32</v>
      </c>
      <c r="C79" t="s">
        <v>16</v>
      </c>
      <c r="D79">
        <v>1056584</v>
      </c>
      <c r="E79">
        <f t="shared" si="16"/>
        <v>1056.5840000000001</v>
      </c>
      <c r="F79">
        <v>125527</v>
      </c>
      <c r="G79">
        <f t="shared" si="17"/>
        <v>125.527</v>
      </c>
    </row>
    <row r="80" spans="1:7">
      <c r="A80" t="s">
        <v>7</v>
      </c>
      <c r="B80">
        <v>32</v>
      </c>
      <c r="C80" t="s">
        <v>17</v>
      </c>
      <c r="D80">
        <v>1073549</v>
      </c>
      <c r="E80">
        <f t="shared" si="16"/>
        <v>1073.549</v>
      </c>
      <c r="F80">
        <v>52721</v>
      </c>
      <c r="G80">
        <f t="shared" si="17"/>
        <v>52.720999999999997</v>
      </c>
    </row>
    <row r="81" spans="1:7">
      <c r="A81" t="s">
        <v>7</v>
      </c>
      <c r="B81">
        <v>32</v>
      </c>
      <c r="C81" t="s">
        <v>17</v>
      </c>
      <c r="D81">
        <v>1086407</v>
      </c>
      <c r="E81">
        <f t="shared" si="16"/>
        <v>1086.4069999999999</v>
      </c>
      <c r="F81">
        <v>79738</v>
      </c>
      <c r="G81">
        <f t="shared" si="17"/>
        <v>79.738</v>
      </c>
    </row>
    <row r="82" spans="1:7">
      <c r="A82" t="s">
        <v>7</v>
      </c>
      <c r="B82">
        <v>32</v>
      </c>
      <c r="C82" t="s">
        <v>17</v>
      </c>
      <c r="D82">
        <v>1121310</v>
      </c>
      <c r="E82">
        <f t="shared" si="16"/>
        <v>1121.31</v>
      </c>
      <c r="F82">
        <v>111144</v>
      </c>
      <c r="G82">
        <f t="shared" si="17"/>
        <v>111.14400000000001</v>
      </c>
    </row>
    <row r="83" spans="1:7">
      <c r="A83" t="s">
        <v>7</v>
      </c>
      <c r="B83">
        <v>16</v>
      </c>
      <c r="C83" t="s">
        <v>16</v>
      </c>
      <c r="D83">
        <v>1087162</v>
      </c>
      <c r="E83">
        <f t="shared" si="16"/>
        <v>1087.162</v>
      </c>
      <c r="F83">
        <v>173553</v>
      </c>
      <c r="G83">
        <f t="shared" si="17"/>
        <v>173.553</v>
      </c>
    </row>
    <row r="84" spans="1:7">
      <c r="A84" t="s">
        <v>7</v>
      </c>
      <c r="B84">
        <v>16</v>
      </c>
      <c r="C84" t="s">
        <v>16</v>
      </c>
      <c r="D84">
        <v>1101358</v>
      </c>
      <c r="E84">
        <f t="shared" si="16"/>
        <v>1101.3579999999999</v>
      </c>
      <c r="F84">
        <v>187985</v>
      </c>
      <c r="G84">
        <f t="shared" si="17"/>
        <v>187.98500000000001</v>
      </c>
    </row>
    <row r="85" spans="1:7">
      <c r="A85" t="s">
        <v>7</v>
      </c>
      <c r="B85">
        <v>16</v>
      </c>
      <c r="C85" t="s">
        <v>16</v>
      </c>
      <c r="D85">
        <v>1069931</v>
      </c>
      <c r="E85">
        <f t="shared" si="16"/>
        <v>1069.931</v>
      </c>
      <c r="F85">
        <v>151756</v>
      </c>
      <c r="G85">
        <f t="shared" si="17"/>
        <v>151.756</v>
      </c>
    </row>
    <row r="86" spans="1:7">
      <c r="A86" t="s">
        <v>7</v>
      </c>
      <c r="B86">
        <v>16</v>
      </c>
      <c r="C86" t="s">
        <v>17</v>
      </c>
      <c r="D86">
        <v>1123589</v>
      </c>
      <c r="E86">
        <f t="shared" si="16"/>
        <v>1123.5889999999999</v>
      </c>
      <c r="F86">
        <v>115137</v>
      </c>
      <c r="G86">
        <f t="shared" si="17"/>
        <v>115.137</v>
      </c>
    </row>
    <row r="87" spans="1:7">
      <c r="A87" t="s">
        <v>7</v>
      </c>
      <c r="B87">
        <v>16</v>
      </c>
      <c r="C87" t="s">
        <v>17</v>
      </c>
      <c r="D87">
        <v>1126422</v>
      </c>
      <c r="E87">
        <f t="shared" si="16"/>
        <v>1126.422</v>
      </c>
      <c r="F87">
        <v>136705</v>
      </c>
      <c r="G87">
        <f t="shared" si="17"/>
        <v>136.70500000000001</v>
      </c>
    </row>
    <row r="88" spans="1:7">
      <c r="A88" t="s">
        <v>7</v>
      </c>
      <c r="B88">
        <v>16</v>
      </c>
      <c r="C88" t="s">
        <v>17</v>
      </c>
      <c r="D88">
        <v>1090916</v>
      </c>
      <c r="E88">
        <f t="shared" si="16"/>
        <v>1090.9159999999999</v>
      </c>
      <c r="F88">
        <v>88416</v>
      </c>
      <c r="G88">
        <f t="shared" si="17"/>
        <v>88.415999999999997</v>
      </c>
    </row>
    <row r="89" spans="1:7">
      <c r="A89" t="s">
        <v>7</v>
      </c>
      <c r="B89">
        <v>8</v>
      </c>
      <c r="C89" t="s">
        <v>16</v>
      </c>
      <c r="D89">
        <v>1078832</v>
      </c>
      <c r="E89">
        <f t="shared" si="16"/>
        <v>1078.8320000000001</v>
      </c>
      <c r="F89">
        <v>152128</v>
      </c>
      <c r="G89">
        <f t="shared" si="17"/>
        <v>152.12799999999999</v>
      </c>
    </row>
    <row r="90" spans="1:7">
      <c r="A90" t="s">
        <v>7</v>
      </c>
      <c r="B90">
        <v>8</v>
      </c>
      <c r="C90" t="s">
        <v>16</v>
      </c>
      <c r="D90">
        <v>1054822</v>
      </c>
      <c r="E90">
        <f t="shared" si="16"/>
        <v>1054.8219999999999</v>
      </c>
      <c r="F90">
        <v>143265</v>
      </c>
      <c r="G90">
        <f t="shared" si="17"/>
        <v>143.26499999999999</v>
      </c>
    </row>
    <row r="91" spans="1:7">
      <c r="A91" t="s">
        <v>7</v>
      </c>
      <c r="B91">
        <v>8</v>
      </c>
      <c r="C91" t="s">
        <v>16</v>
      </c>
      <c r="D91">
        <v>1113274</v>
      </c>
      <c r="E91">
        <f t="shared" si="16"/>
        <v>1113.2739999999999</v>
      </c>
      <c r="F91">
        <v>185613</v>
      </c>
      <c r="G91">
        <f t="shared" si="17"/>
        <v>185.613</v>
      </c>
    </row>
    <row r="92" spans="1:7">
      <c r="A92" t="s">
        <v>7</v>
      </c>
      <c r="B92">
        <v>8</v>
      </c>
      <c r="C92" t="s">
        <v>17</v>
      </c>
      <c r="D92">
        <v>1095114</v>
      </c>
      <c r="E92">
        <f t="shared" si="16"/>
        <v>1095.114</v>
      </c>
      <c r="F92">
        <v>116423</v>
      </c>
      <c r="G92">
        <f t="shared" si="17"/>
        <v>116.423</v>
      </c>
    </row>
    <row r="93" spans="1:7">
      <c r="A93" t="s">
        <v>7</v>
      </c>
      <c r="B93">
        <v>8</v>
      </c>
      <c r="C93" t="s">
        <v>17</v>
      </c>
      <c r="D93">
        <v>1104465</v>
      </c>
      <c r="E93">
        <f t="shared" si="16"/>
        <v>1104.4649999999999</v>
      </c>
      <c r="F93">
        <v>99584</v>
      </c>
      <c r="G93">
        <f t="shared" si="17"/>
        <v>99.584000000000003</v>
      </c>
    </row>
    <row r="94" spans="1:7">
      <c r="A94" t="s">
        <v>7</v>
      </c>
      <c r="B94">
        <v>8</v>
      </c>
      <c r="C94" t="s">
        <v>17</v>
      </c>
      <c r="D94">
        <v>1118469</v>
      </c>
      <c r="E94">
        <f t="shared" si="16"/>
        <v>1118.4690000000001</v>
      </c>
      <c r="F94">
        <v>109778</v>
      </c>
      <c r="G94">
        <f t="shared" si="17"/>
        <v>109.77800000000001</v>
      </c>
    </row>
    <row r="95" spans="1:7">
      <c r="A95" t="s">
        <v>7</v>
      </c>
      <c r="B95">
        <v>4</v>
      </c>
      <c r="C95" t="s">
        <v>16</v>
      </c>
      <c r="D95">
        <v>1074340</v>
      </c>
      <c r="E95">
        <f t="shared" si="16"/>
        <v>1074.3399999999999</v>
      </c>
      <c r="F95">
        <v>162391</v>
      </c>
      <c r="G95">
        <f t="shared" si="17"/>
        <v>162.39099999999999</v>
      </c>
    </row>
    <row r="96" spans="1:7">
      <c r="A96" t="s">
        <v>7</v>
      </c>
      <c r="B96">
        <v>4</v>
      </c>
      <c r="C96" t="s">
        <v>16</v>
      </c>
      <c r="D96">
        <v>1062710</v>
      </c>
      <c r="E96">
        <f t="shared" si="16"/>
        <v>1062.71</v>
      </c>
      <c r="F96">
        <v>151686</v>
      </c>
      <c r="G96">
        <f t="shared" si="17"/>
        <v>151.68600000000001</v>
      </c>
    </row>
    <row r="97" spans="1:7">
      <c r="A97" t="s">
        <v>7</v>
      </c>
      <c r="B97">
        <v>4</v>
      </c>
      <c r="C97" t="s">
        <v>16</v>
      </c>
      <c r="D97">
        <v>1045202</v>
      </c>
      <c r="E97">
        <f t="shared" si="16"/>
        <v>1045.202</v>
      </c>
      <c r="F97">
        <v>150939</v>
      </c>
      <c r="G97">
        <f t="shared" si="17"/>
        <v>150.93899999999999</v>
      </c>
    </row>
    <row r="98" spans="1:7">
      <c r="A98" t="s">
        <v>7</v>
      </c>
      <c r="B98">
        <v>4</v>
      </c>
      <c r="C98" t="s">
        <v>17</v>
      </c>
      <c r="D98">
        <v>1082654</v>
      </c>
      <c r="E98">
        <f t="shared" si="16"/>
        <v>1082.654</v>
      </c>
      <c r="F98">
        <v>88900</v>
      </c>
      <c r="G98">
        <f t="shared" si="17"/>
        <v>88.9</v>
      </c>
    </row>
    <row r="99" spans="1:7">
      <c r="A99" t="s">
        <v>7</v>
      </c>
      <c r="B99">
        <v>4</v>
      </c>
      <c r="C99" t="s">
        <v>17</v>
      </c>
      <c r="D99">
        <v>1099069</v>
      </c>
      <c r="E99">
        <f t="shared" si="16"/>
        <v>1099.069</v>
      </c>
      <c r="F99">
        <v>92321</v>
      </c>
      <c r="G99">
        <f t="shared" si="17"/>
        <v>92.320999999999998</v>
      </c>
    </row>
    <row r="100" spans="1:7">
      <c r="A100" t="s">
        <v>7</v>
      </c>
      <c r="B100">
        <v>4</v>
      </c>
      <c r="C100" t="s">
        <v>17</v>
      </c>
      <c r="D100">
        <v>1107325</v>
      </c>
      <c r="E100">
        <f t="shared" si="16"/>
        <v>1107.325</v>
      </c>
      <c r="F100">
        <v>105916</v>
      </c>
      <c r="G100">
        <f t="shared" si="17"/>
        <v>105.916</v>
      </c>
    </row>
    <row r="101" spans="1:7">
      <c r="A101" t="s">
        <v>7</v>
      </c>
      <c r="B101">
        <v>2</v>
      </c>
      <c r="C101" t="s">
        <v>16</v>
      </c>
      <c r="D101">
        <v>1066610</v>
      </c>
      <c r="E101">
        <f t="shared" si="16"/>
        <v>1066.6099999999999</v>
      </c>
      <c r="F101">
        <v>161193</v>
      </c>
      <c r="G101">
        <f t="shared" si="17"/>
        <v>161.19300000000001</v>
      </c>
    </row>
    <row r="102" spans="1:7">
      <c r="A102" t="s">
        <v>7</v>
      </c>
      <c r="B102">
        <v>2</v>
      </c>
      <c r="C102" t="s">
        <v>16</v>
      </c>
      <c r="D102">
        <v>1081634</v>
      </c>
      <c r="E102">
        <f t="shared" si="16"/>
        <v>1081.634</v>
      </c>
      <c r="F102">
        <v>145356</v>
      </c>
      <c r="G102">
        <f t="shared" si="17"/>
        <v>145.35599999999999</v>
      </c>
    </row>
    <row r="103" spans="1:7">
      <c r="A103" t="s">
        <v>7</v>
      </c>
      <c r="B103">
        <v>2</v>
      </c>
      <c r="C103" t="s">
        <v>16</v>
      </c>
      <c r="D103">
        <v>1057045</v>
      </c>
      <c r="E103">
        <f t="shared" si="16"/>
        <v>1057.0450000000001</v>
      </c>
      <c r="F103">
        <v>166342</v>
      </c>
      <c r="G103">
        <f t="shared" si="17"/>
        <v>166.34200000000001</v>
      </c>
    </row>
    <row r="104" spans="1:7">
      <c r="A104" t="s">
        <v>7</v>
      </c>
      <c r="B104">
        <v>2</v>
      </c>
      <c r="C104" t="s">
        <v>17</v>
      </c>
      <c r="D104">
        <v>1078578</v>
      </c>
      <c r="E104">
        <f t="shared" si="16"/>
        <v>1078.578</v>
      </c>
      <c r="F104">
        <v>86974</v>
      </c>
      <c r="G104">
        <f t="shared" si="17"/>
        <v>86.974000000000004</v>
      </c>
    </row>
    <row r="105" spans="1:7">
      <c r="A105" t="s">
        <v>7</v>
      </c>
      <c r="B105">
        <v>2</v>
      </c>
      <c r="C105" t="s">
        <v>17</v>
      </c>
      <c r="D105">
        <v>1080587</v>
      </c>
      <c r="E105">
        <f t="shared" si="16"/>
        <v>1080.587</v>
      </c>
      <c r="F105">
        <v>84243</v>
      </c>
      <c r="G105">
        <f t="shared" si="17"/>
        <v>84.242999999999995</v>
      </c>
    </row>
    <row r="106" spans="1:7">
      <c r="A106" t="s">
        <v>7</v>
      </c>
      <c r="B106">
        <v>2</v>
      </c>
      <c r="C106" t="s">
        <v>17</v>
      </c>
      <c r="D106">
        <v>1085394</v>
      </c>
      <c r="E106">
        <f t="shared" si="16"/>
        <v>1085.394</v>
      </c>
      <c r="F106">
        <v>98254</v>
      </c>
      <c r="G106">
        <f t="shared" si="17"/>
        <v>98.254000000000005</v>
      </c>
    </row>
    <row r="107" spans="1:7">
      <c r="A107" t="s">
        <v>8</v>
      </c>
      <c r="B107">
        <v>32</v>
      </c>
      <c r="C107" t="s">
        <v>16</v>
      </c>
      <c r="D107">
        <v>708791</v>
      </c>
      <c r="E107">
        <f t="shared" si="16"/>
        <v>708.79100000000005</v>
      </c>
      <c r="F107">
        <v>477664</v>
      </c>
      <c r="G107">
        <f t="shared" si="17"/>
        <v>477.66399999999999</v>
      </c>
    </row>
    <row r="108" spans="1:7">
      <c r="A108" t="s">
        <v>8</v>
      </c>
      <c r="B108">
        <v>32</v>
      </c>
      <c r="C108" t="s">
        <v>16</v>
      </c>
      <c r="D108">
        <v>691165</v>
      </c>
      <c r="E108">
        <f t="shared" si="16"/>
        <v>691.16499999999996</v>
      </c>
      <c r="F108">
        <v>471216</v>
      </c>
      <c r="G108">
        <f t="shared" si="17"/>
        <v>471.21600000000001</v>
      </c>
    </row>
    <row r="109" spans="1:7">
      <c r="A109" t="s">
        <v>8</v>
      </c>
      <c r="B109">
        <v>32</v>
      </c>
      <c r="C109" t="s">
        <v>16</v>
      </c>
      <c r="D109">
        <v>709017</v>
      </c>
      <c r="E109">
        <f t="shared" si="16"/>
        <v>709.01700000000005</v>
      </c>
      <c r="F109">
        <v>480389</v>
      </c>
      <c r="G109">
        <f t="shared" si="17"/>
        <v>480.38900000000001</v>
      </c>
    </row>
    <row r="110" spans="1:7">
      <c r="A110" t="s">
        <v>8</v>
      </c>
      <c r="B110">
        <v>32</v>
      </c>
      <c r="C110" t="s">
        <v>17</v>
      </c>
      <c r="D110">
        <v>1383368</v>
      </c>
      <c r="E110">
        <f t="shared" si="16"/>
        <v>1383.3679999999999</v>
      </c>
      <c r="F110">
        <v>637207</v>
      </c>
      <c r="G110">
        <f t="shared" si="17"/>
        <v>637.20699999999999</v>
      </c>
    </row>
    <row r="111" spans="1:7">
      <c r="A111" t="s">
        <v>8</v>
      </c>
      <c r="B111">
        <v>32</v>
      </c>
      <c r="C111" t="s">
        <v>17</v>
      </c>
      <c r="D111">
        <v>1335817</v>
      </c>
      <c r="E111">
        <f t="shared" si="16"/>
        <v>1335.817</v>
      </c>
      <c r="F111">
        <v>620830</v>
      </c>
      <c r="G111">
        <f t="shared" si="17"/>
        <v>620.83000000000004</v>
      </c>
    </row>
    <row r="112" spans="1:7">
      <c r="A112" t="s">
        <v>8</v>
      </c>
      <c r="B112">
        <v>32</v>
      </c>
      <c r="C112" t="s">
        <v>17</v>
      </c>
      <c r="D112">
        <v>1349020</v>
      </c>
      <c r="E112">
        <f t="shared" si="16"/>
        <v>1349.02</v>
      </c>
      <c r="F112">
        <v>625241</v>
      </c>
      <c r="G112">
        <f t="shared" si="17"/>
        <v>625.24099999999999</v>
      </c>
    </row>
    <row r="113" spans="1:13">
      <c r="A113" t="s">
        <v>8</v>
      </c>
      <c r="B113">
        <v>32</v>
      </c>
      <c r="C113" t="s">
        <v>20</v>
      </c>
      <c r="D113">
        <v>1171491</v>
      </c>
      <c r="E113">
        <f t="shared" si="16"/>
        <v>1171.491</v>
      </c>
      <c r="F113">
        <v>560252</v>
      </c>
      <c r="G113">
        <f t="shared" si="17"/>
        <v>560.25199999999995</v>
      </c>
    </row>
    <row r="114" spans="1:13">
      <c r="A114" t="s">
        <v>8</v>
      </c>
      <c r="B114">
        <v>32</v>
      </c>
      <c r="C114" t="s">
        <v>20</v>
      </c>
      <c r="D114">
        <v>1178034</v>
      </c>
      <c r="E114">
        <f t="shared" si="16"/>
        <v>1178.0340000000001</v>
      </c>
      <c r="F114">
        <v>562794</v>
      </c>
      <c r="G114">
        <f t="shared" si="17"/>
        <v>562.79399999999998</v>
      </c>
    </row>
    <row r="115" spans="1:13">
      <c r="A115" t="s">
        <v>8</v>
      </c>
      <c r="B115">
        <v>32</v>
      </c>
      <c r="C115" t="s">
        <v>20</v>
      </c>
      <c r="D115">
        <v>1199338</v>
      </c>
      <c r="E115">
        <f t="shared" si="16"/>
        <v>1199.338</v>
      </c>
      <c r="F115">
        <v>582633</v>
      </c>
      <c r="G115">
        <f t="shared" si="17"/>
        <v>582.63300000000004</v>
      </c>
    </row>
    <row r="116" spans="1:13">
      <c r="A116" t="s">
        <v>8</v>
      </c>
      <c r="B116">
        <v>16</v>
      </c>
      <c r="C116" t="s">
        <v>16</v>
      </c>
      <c r="D116">
        <v>464819</v>
      </c>
      <c r="E116">
        <f t="shared" si="16"/>
        <v>464.81900000000002</v>
      </c>
      <c r="F116">
        <v>232465</v>
      </c>
      <c r="G116">
        <f t="shared" si="17"/>
        <v>232.465</v>
      </c>
    </row>
    <row r="117" spans="1:13">
      <c r="A117" t="s">
        <v>8</v>
      </c>
      <c r="B117">
        <v>16</v>
      </c>
      <c r="C117" t="s">
        <v>16</v>
      </c>
      <c r="D117">
        <v>448191</v>
      </c>
      <c r="E117">
        <f t="shared" si="16"/>
        <v>448.19099999999997</v>
      </c>
      <c r="F117">
        <v>225976</v>
      </c>
      <c r="G117">
        <f t="shared" si="17"/>
        <v>225.976</v>
      </c>
    </row>
    <row r="118" spans="1:13">
      <c r="A118" t="s">
        <v>8</v>
      </c>
      <c r="B118">
        <v>16</v>
      </c>
      <c r="C118" t="s">
        <v>16</v>
      </c>
      <c r="D118">
        <v>434431</v>
      </c>
      <c r="E118">
        <f t="shared" si="16"/>
        <v>434.43099999999998</v>
      </c>
      <c r="F118">
        <v>213347</v>
      </c>
      <c r="G118">
        <f t="shared" si="17"/>
        <v>213.34700000000001</v>
      </c>
    </row>
    <row r="119" spans="1:13">
      <c r="A119" t="s">
        <v>8</v>
      </c>
      <c r="B119">
        <v>16</v>
      </c>
      <c r="C119" t="s">
        <v>17</v>
      </c>
      <c r="D119">
        <v>798002</v>
      </c>
      <c r="E119">
        <f t="shared" si="16"/>
        <v>798.00199999999995</v>
      </c>
      <c r="F119">
        <v>181953</v>
      </c>
      <c r="G119">
        <f t="shared" si="17"/>
        <v>181.953</v>
      </c>
      <c r="J119">
        <v>1346125</v>
      </c>
      <c r="K119">
        <f>J119/1000</f>
        <v>1346.125</v>
      </c>
      <c r="L119">
        <v>634475</v>
      </c>
      <c r="M119">
        <f>L119/1000</f>
        <v>634.47500000000002</v>
      </c>
    </row>
    <row r="120" spans="1:13">
      <c r="A120" t="s">
        <v>8</v>
      </c>
      <c r="B120">
        <v>16</v>
      </c>
      <c r="C120" t="s">
        <v>17</v>
      </c>
      <c r="D120">
        <v>715233</v>
      </c>
      <c r="E120">
        <f t="shared" si="16"/>
        <v>715.23299999999995</v>
      </c>
      <c r="F120">
        <v>195290</v>
      </c>
      <c r="G120">
        <f t="shared" si="17"/>
        <v>195.29</v>
      </c>
      <c r="J120">
        <v>1363258</v>
      </c>
      <c r="K120">
        <f>J120/1000</f>
        <v>1363.258</v>
      </c>
      <c r="L120">
        <v>628058</v>
      </c>
      <c r="M120">
        <f>L120/1000</f>
        <v>628.05799999999999</v>
      </c>
    </row>
    <row r="121" spans="1:13">
      <c r="A121" t="s">
        <v>8</v>
      </c>
      <c r="B121">
        <v>16</v>
      </c>
      <c r="C121" t="s">
        <v>17</v>
      </c>
      <c r="D121">
        <v>709157</v>
      </c>
      <c r="E121">
        <f t="shared" si="16"/>
        <v>709.15700000000004</v>
      </c>
      <c r="F121">
        <v>186948</v>
      </c>
      <c r="G121">
        <f t="shared" si="17"/>
        <v>186.94800000000001</v>
      </c>
      <c r="J121">
        <v>1350973</v>
      </c>
      <c r="K121">
        <f>J121/1000</f>
        <v>1350.973</v>
      </c>
      <c r="L121">
        <v>626692</v>
      </c>
      <c r="M121">
        <f>L121/1000</f>
        <v>626.69200000000001</v>
      </c>
    </row>
    <row r="122" spans="1:13">
      <c r="A122" t="s">
        <v>8</v>
      </c>
      <c r="B122">
        <v>16</v>
      </c>
      <c r="C122" t="s">
        <v>18</v>
      </c>
      <c r="D122">
        <v>1128687</v>
      </c>
      <c r="E122">
        <f t="shared" si="16"/>
        <v>1128.6869999999999</v>
      </c>
      <c r="F122">
        <v>419599</v>
      </c>
      <c r="G122">
        <f t="shared" si="17"/>
        <v>419.59899999999999</v>
      </c>
    </row>
    <row r="123" spans="1:13">
      <c r="A123" t="s">
        <v>8</v>
      </c>
      <c r="B123">
        <v>16</v>
      </c>
      <c r="C123" t="s">
        <v>18</v>
      </c>
      <c r="D123">
        <v>1141669</v>
      </c>
      <c r="E123">
        <f t="shared" si="16"/>
        <v>1141.6690000000001</v>
      </c>
      <c r="F123">
        <v>436726</v>
      </c>
      <c r="G123">
        <f t="shared" si="17"/>
        <v>436.726</v>
      </c>
    </row>
    <row r="124" spans="1:13">
      <c r="A124" t="s">
        <v>8</v>
      </c>
      <c r="B124">
        <v>16</v>
      </c>
      <c r="C124" t="s">
        <v>18</v>
      </c>
      <c r="D124">
        <v>1064867</v>
      </c>
      <c r="E124">
        <f t="shared" si="16"/>
        <v>1064.867</v>
      </c>
      <c r="F124">
        <v>409167</v>
      </c>
      <c r="G124">
        <f t="shared" si="17"/>
        <v>409.16699999999997</v>
      </c>
    </row>
    <row r="125" spans="1:13">
      <c r="A125" t="s">
        <v>8</v>
      </c>
      <c r="B125">
        <v>16</v>
      </c>
      <c r="C125" t="s">
        <v>19</v>
      </c>
      <c r="D125">
        <v>963201</v>
      </c>
      <c r="E125">
        <f t="shared" si="16"/>
        <v>963.20100000000002</v>
      </c>
      <c r="F125">
        <v>324812</v>
      </c>
      <c r="G125">
        <f t="shared" si="17"/>
        <v>324.81200000000001</v>
      </c>
    </row>
    <row r="126" spans="1:13">
      <c r="A126" t="s">
        <v>8</v>
      </c>
      <c r="B126">
        <v>16</v>
      </c>
      <c r="C126" t="s">
        <v>19</v>
      </c>
      <c r="D126">
        <v>899809</v>
      </c>
      <c r="E126">
        <f t="shared" si="16"/>
        <v>899.80899999999997</v>
      </c>
      <c r="F126">
        <v>316154</v>
      </c>
      <c r="G126">
        <f t="shared" si="17"/>
        <v>316.154</v>
      </c>
    </row>
    <row r="127" spans="1:13">
      <c r="A127" t="s">
        <v>8</v>
      </c>
      <c r="B127">
        <v>16</v>
      </c>
      <c r="C127" t="s">
        <v>19</v>
      </c>
      <c r="D127">
        <v>921904</v>
      </c>
      <c r="E127">
        <f t="shared" si="16"/>
        <v>921.904</v>
      </c>
      <c r="F127">
        <v>309937</v>
      </c>
      <c r="G127">
        <f t="shared" si="17"/>
        <v>309.93700000000001</v>
      </c>
    </row>
    <row r="128" spans="1:13">
      <c r="A128" t="s">
        <v>8</v>
      </c>
      <c r="B128">
        <v>16</v>
      </c>
      <c r="C128" t="s">
        <v>20</v>
      </c>
      <c r="D128">
        <v>951967</v>
      </c>
      <c r="E128">
        <f t="shared" si="16"/>
        <v>951.96699999999998</v>
      </c>
      <c r="F128">
        <v>351521</v>
      </c>
      <c r="G128">
        <f t="shared" si="17"/>
        <v>351.52100000000002</v>
      </c>
      <c r="J128">
        <v>978543</v>
      </c>
      <c r="K128">
        <f>J128/1000</f>
        <v>978.54300000000001</v>
      </c>
      <c r="L128">
        <v>367771</v>
      </c>
      <c r="M128">
        <f>L128/1000</f>
        <v>367.77100000000002</v>
      </c>
    </row>
    <row r="129" spans="1:13">
      <c r="A129" t="s">
        <v>8</v>
      </c>
      <c r="B129">
        <v>16</v>
      </c>
      <c r="C129" t="s">
        <v>20</v>
      </c>
      <c r="D129">
        <v>974068</v>
      </c>
      <c r="E129">
        <f t="shared" si="16"/>
        <v>974.06799999999998</v>
      </c>
      <c r="F129">
        <v>370070</v>
      </c>
      <c r="G129">
        <f t="shared" si="17"/>
        <v>370.07</v>
      </c>
      <c r="J129">
        <v>973208</v>
      </c>
      <c r="K129">
        <f>J129/1000</f>
        <v>973.20799999999997</v>
      </c>
      <c r="L129">
        <v>364767</v>
      </c>
      <c r="M129">
        <f>L129/1000</f>
        <v>364.767</v>
      </c>
    </row>
    <row r="130" spans="1:13">
      <c r="A130" t="s">
        <v>8</v>
      </c>
      <c r="B130">
        <v>16</v>
      </c>
      <c r="C130" t="s">
        <v>20</v>
      </c>
      <c r="D130">
        <v>919737</v>
      </c>
      <c r="E130">
        <f t="shared" si="16"/>
        <v>919.73699999999997</v>
      </c>
      <c r="F130">
        <v>336662</v>
      </c>
      <c r="G130">
        <f t="shared" si="17"/>
        <v>336.66199999999998</v>
      </c>
      <c r="J130">
        <v>982159</v>
      </c>
      <c r="K130">
        <f>J130/1000</f>
        <v>982.15899999999999</v>
      </c>
      <c r="L130">
        <v>373470</v>
      </c>
      <c r="M130">
        <f>L130/1000</f>
        <v>373.47</v>
      </c>
    </row>
    <row r="131" spans="1:13">
      <c r="A131" t="s">
        <v>8</v>
      </c>
      <c r="B131">
        <v>8</v>
      </c>
      <c r="C131" t="s">
        <v>16</v>
      </c>
      <c r="D131">
        <v>352108</v>
      </c>
      <c r="E131">
        <f t="shared" si="16"/>
        <v>352.108</v>
      </c>
      <c r="F131">
        <v>123957</v>
      </c>
      <c r="G131">
        <f t="shared" si="17"/>
        <v>123.95699999999999</v>
      </c>
    </row>
    <row r="132" spans="1:13">
      <c r="A132" t="s">
        <v>8</v>
      </c>
      <c r="B132">
        <v>8</v>
      </c>
      <c r="C132" t="s">
        <v>16</v>
      </c>
      <c r="D132">
        <v>331914</v>
      </c>
      <c r="E132">
        <f t="shared" si="16"/>
        <v>331.91399999999999</v>
      </c>
      <c r="F132">
        <v>109949</v>
      </c>
      <c r="G132">
        <f t="shared" si="17"/>
        <v>109.949</v>
      </c>
    </row>
    <row r="133" spans="1:13">
      <c r="A133" t="s">
        <v>8</v>
      </c>
      <c r="B133">
        <v>8</v>
      </c>
      <c r="C133" t="s">
        <v>16</v>
      </c>
      <c r="D133">
        <v>343394</v>
      </c>
      <c r="E133">
        <f t="shared" si="16"/>
        <v>343.39400000000001</v>
      </c>
      <c r="F133">
        <v>120166</v>
      </c>
      <c r="G133">
        <f t="shared" si="17"/>
        <v>120.166</v>
      </c>
    </row>
    <row r="134" spans="1:13">
      <c r="A134" t="s">
        <v>8</v>
      </c>
      <c r="B134">
        <v>8</v>
      </c>
      <c r="C134" t="s">
        <v>17</v>
      </c>
      <c r="D134">
        <v>1029453</v>
      </c>
      <c r="E134">
        <f t="shared" si="16"/>
        <v>1029.453</v>
      </c>
      <c r="F134">
        <v>314744</v>
      </c>
      <c r="G134">
        <f t="shared" si="17"/>
        <v>314.74400000000003</v>
      </c>
    </row>
    <row r="135" spans="1:13">
      <c r="A135" t="s">
        <v>8</v>
      </c>
      <c r="B135">
        <v>8</v>
      </c>
      <c r="C135" t="s">
        <v>17</v>
      </c>
      <c r="D135">
        <v>1069608</v>
      </c>
      <c r="E135">
        <f t="shared" si="16"/>
        <v>1069.6079999999999</v>
      </c>
      <c r="F135">
        <v>312200</v>
      </c>
      <c r="G135">
        <f t="shared" si="17"/>
        <v>312.2</v>
      </c>
    </row>
    <row r="136" spans="1:13">
      <c r="A136" t="s">
        <v>8</v>
      </c>
      <c r="B136">
        <v>8</v>
      </c>
      <c r="C136" t="s">
        <v>17</v>
      </c>
      <c r="D136">
        <v>1033629</v>
      </c>
      <c r="E136">
        <f t="shared" si="16"/>
        <v>1033.6289999999999</v>
      </c>
      <c r="F136">
        <v>317518</v>
      </c>
      <c r="G136">
        <f t="shared" si="17"/>
        <v>317.51799999999997</v>
      </c>
    </row>
    <row r="137" spans="1:13">
      <c r="A137" t="s">
        <v>8</v>
      </c>
      <c r="B137">
        <v>8</v>
      </c>
      <c r="C137" t="s">
        <v>20</v>
      </c>
      <c r="D137">
        <v>773701</v>
      </c>
      <c r="E137">
        <f t="shared" ref="E137:E157" si="18">D137/1000</f>
        <v>773.70100000000002</v>
      </c>
      <c r="F137">
        <v>167595</v>
      </c>
      <c r="G137">
        <f t="shared" ref="G137:G157" si="19">F137/1000</f>
        <v>167.595</v>
      </c>
    </row>
    <row r="138" spans="1:13">
      <c r="A138" t="s">
        <v>8</v>
      </c>
      <c r="B138">
        <v>8</v>
      </c>
      <c r="C138" t="s">
        <v>20</v>
      </c>
      <c r="D138">
        <v>773802</v>
      </c>
      <c r="E138">
        <f t="shared" si="18"/>
        <v>773.80200000000002</v>
      </c>
      <c r="F138">
        <v>181148</v>
      </c>
      <c r="G138">
        <f t="shared" si="19"/>
        <v>181.148</v>
      </c>
    </row>
    <row r="139" spans="1:13">
      <c r="A139" t="s">
        <v>8</v>
      </c>
      <c r="B139">
        <v>8</v>
      </c>
      <c r="C139" t="s">
        <v>20</v>
      </c>
      <c r="D139">
        <v>823403</v>
      </c>
      <c r="E139">
        <f t="shared" si="18"/>
        <v>823.40300000000002</v>
      </c>
      <c r="F139">
        <v>181846</v>
      </c>
      <c r="G139">
        <f t="shared" si="19"/>
        <v>181.846</v>
      </c>
    </row>
    <row r="140" spans="1:13">
      <c r="A140" t="s">
        <v>8</v>
      </c>
      <c r="B140">
        <v>4</v>
      </c>
      <c r="C140" t="s">
        <v>16</v>
      </c>
      <c r="D140">
        <v>289247</v>
      </c>
      <c r="E140">
        <f t="shared" si="18"/>
        <v>289.24700000000001</v>
      </c>
      <c r="F140">
        <v>58619</v>
      </c>
      <c r="G140">
        <f t="shared" si="19"/>
        <v>58.619</v>
      </c>
    </row>
    <row r="141" spans="1:13">
      <c r="A141" t="s">
        <v>8</v>
      </c>
      <c r="B141">
        <v>4</v>
      </c>
      <c r="C141" t="s">
        <v>16</v>
      </c>
      <c r="D141">
        <v>289290</v>
      </c>
      <c r="E141">
        <f t="shared" si="18"/>
        <v>289.29000000000002</v>
      </c>
      <c r="F141">
        <v>64132</v>
      </c>
      <c r="G141">
        <f t="shared" si="19"/>
        <v>64.132000000000005</v>
      </c>
    </row>
    <row r="142" spans="1:13">
      <c r="A142" t="s">
        <v>8</v>
      </c>
      <c r="B142">
        <v>4</v>
      </c>
      <c r="C142" t="s">
        <v>16</v>
      </c>
      <c r="D142">
        <v>277779</v>
      </c>
      <c r="E142">
        <f t="shared" si="18"/>
        <v>277.779</v>
      </c>
      <c r="F142">
        <v>57900</v>
      </c>
      <c r="G142">
        <f t="shared" si="19"/>
        <v>57.9</v>
      </c>
    </row>
    <row r="143" spans="1:13">
      <c r="A143" t="s">
        <v>8</v>
      </c>
      <c r="B143">
        <v>4</v>
      </c>
      <c r="C143" t="s">
        <v>17</v>
      </c>
      <c r="D143">
        <v>890867</v>
      </c>
      <c r="E143">
        <f t="shared" si="18"/>
        <v>890.86699999999996</v>
      </c>
      <c r="F143">
        <v>161033</v>
      </c>
      <c r="G143">
        <f t="shared" si="19"/>
        <v>161.03299999999999</v>
      </c>
    </row>
    <row r="144" spans="1:13">
      <c r="A144" t="s">
        <v>8</v>
      </c>
      <c r="B144">
        <v>4</v>
      </c>
      <c r="C144" t="s">
        <v>17</v>
      </c>
      <c r="D144">
        <v>888631</v>
      </c>
      <c r="E144">
        <f t="shared" si="18"/>
        <v>888.63099999999997</v>
      </c>
      <c r="F144">
        <v>166194</v>
      </c>
      <c r="G144">
        <f t="shared" si="19"/>
        <v>166.19399999999999</v>
      </c>
    </row>
    <row r="145" spans="1:7">
      <c r="A145" t="s">
        <v>8</v>
      </c>
      <c r="B145">
        <v>4</v>
      </c>
      <c r="C145" t="s">
        <v>17</v>
      </c>
      <c r="D145">
        <v>903557</v>
      </c>
      <c r="E145">
        <f t="shared" si="18"/>
        <v>903.55700000000002</v>
      </c>
      <c r="F145">
        <v>153060</v>
      </c>
      <c r="G145">
        <f t="shared" si="19"/>
        <v>153.06</v>
      </c>
    </row>
    <row r="146" spans="1:7">
      <c r="A146" t="s">
        <v>8</v>
      </c>
      <c r="B146">
        <v>4</v>
      </c>
      <c r="C146" t="s">
        <v>20</v>
      </c>
      <c r="D146">
        <v>691096</v>
      </c>
      <c r="E146">
        <f t="shared" si="18"/>
        <v>691.096</v>
      </c>
      <c r="F146">
        <v>87245</v>
      </c>
      <c r="G146">
        <f t="shared" si="19"/>
        <v>87.245000000000005</v>
      </c>
    </row>
    <row r="147" spans="1:7">
      <c r="A147" t="s">
        <v>8</v>
      </c>
      <c r="B147">
        <v>4</v>
      </c>
      <c r="C147" t="s">
        <v>20</v>
      </c>
      <c r="D147">
        <v>701050</v>
      </c>
      <c r="E147">
        <f t="shared" si="18"/>
        <v>701.05</v>
      </c>
      <c r="F147">
        <v>87482</v>
      </c>
      <c r="G147">
        <f t="shared" si="19"/>
        <v>87.481999999999999</v>
      </c>
    </row>
    <row r="148" spans="1:7">
      <c r="A148" t="s">
        <v>8</v>
      </c>
      <c r="B148">
        <v>4</v>
      </c>
      <c r="C148" t="s">
        <v>20</v>
      </c>
      <c r="D148">
        <v>697875</v>
      </c>
      <c r="E148">
        <f t="shared" si="18"/>
        <v>697.875</v>
      </c>
      <c r="F148">
        <v>86703</v>
      </c>
      <c r="G148">
        <f t="shared" si="19"/>
        <v>86.703000000000003</v>
      </c>
    </row>
    <row r="149" spans="1:7">
      <c r="A149" t="s">
        <v>8</v>
      </c>
      <c r="B149">
        <v>2</v>
      </c>
      <c r="C149" t="s">
        <v>16</v>
      </c>
      <c r="D149">
        <v>259615</v>
      </c>
      <c r="E149">
        <f t="shared" si="18"/>
        <v>259.61500000000001</v>
      </c>
      <c r="F149">
        <v>35340</v>
      </c>
      <c r="G149">
        <f t="shared" si="19"/>
        <v>35.340000000000003</v>
      </c>
    </row>
    <row r="150" spans="1:7">
      <c r="A150" t="s">
        <v>8</v>
      </c>
      <c r="B150">
        <v>2</v>
      </c>
      <c r="C150" t="s">
        <v>16</v>
      </c>
      <c r="D150">
        <v>259222</v>
      </c>
      <c r="E150">
        <f t="shared" si="18"/>
        <v>259.22199999999998</v>
      </c>
      <c r="F150">
        <v>35380</v>
      </c>
      <c r="G150">
        <f t="shared" si="19"/>
        <v>35.380000000000003</v>
      </c>
    </row>
    <row r="151" spans="1:7">
      <c r="A151" t="s">
        <v>8</v>
      </c>
      <c r="B151">
        <v>2</v>
      </c>
      <c r="C151" t="s">
        <v>16</v>
      </c>
      <c r="D151">
        <v>260950</v>
      </c>
      <c r="E151">
        <f t="shared" si="18"/>
        <v>260.95</v>
      </c>
      <c r="F151">
        <v>37786</v>
      </c>
      <c r="G151">
        <f t="shared" si="19"/>
        <v>37.786000000000001</v>
      </c>
    </row>
    <row r="152" spans="1:7">
      <c r="A152" t="s">
        <v>8</v>
      </c>
      <c r="B152">
        <v>2</v>
      </c>
      <c r="C152" t="s">
        <v>17</v>
      </c>
      <c r="D152">
        <v>830259</v>
      </c>
      <c r="E152">
        <f t="shared" si="18"/>
        <v>830.25900000000001</v>
      </c>
      <c r="F152">
        <v>77688</v>
      </c>
      <c r="G152">
        <f t="shared" si="19"/>
        <v>77.688000000000002</v>
      </c>
    </row>
    <row r="153" spans="1:7">
      <c r="A153" t="s">
        <v>8</v>
      </c>
      <c r="B153">
        <v>2</v>
      </c>
      <c r="C153" t="s">
        <v>17</v>
      </c>
      <c r="D153">
        <v>808580</v>
      </c>
      <c r="E153">
        <f t="shared" si="18"/>
        <v>808.58</v>
      </c>
      <c r="F153">
        <v>77613</v>
      </c>
      <c r="G153">
        <f t="shared" si="19"/>
        <v>77.613</v>
      </c>
    </row>
    <row r="154" spans="1:7">
      <c r="A154" t="s">
        <v>8</v>
      </c>
      <c r="B154">
        <v>2</v>
      </c>
      <c r="C154" t="s">
        <v>17</v>
      </c>
      <c r="D154">
        <v>801757</v>
      </c>
      <c r="E154">
        <f t="shared" si="18"/>
        <v>801.75699999999995</v>
      </c>
      <c r="F154">
        <v>78592</v>
      </c>
      <c r="G154">
        <f t="shared" si="19"/>
        <v>78.591999999999999</v>
      </c>
    </row>
    <row r="155" spans="1:7">
      <c r="A155" t="s">
        <v>8</v>
      </c>
      <c r="B155">
        <v>2</v>
      </c>
      <c r="C155" t="s">
        <v>20</v>
      </c>
      <c r="D155">
        <v>670366</v>
      </c>
      <c r="E155">
        <f t="shared" si="18"/>
        <v>670.36599999999999</v>
      </c>
      <c r="F155">
        <v>45488</v>
      </c>
      <c r="G155">
        <f t="shared" si="19"/>
        <v>45.488</v>
      </c>
    </row>
    <row r="156" spans="1:7">
      <c r="A156" t="s">
        <v>8</v>
      </c>
      <c r="B156">
        <v>2</v>
      </c>
      <c r="C156" t="s">
        <v>20</v>
      </c>
      <c r="D156">
        <v>648574</v>
      </c>
      <c r="E156">
        <f t="shared" si="18"/>
        <v>648.57399999999996</v>
      </c>
      <c r="F156">
        <v>41922</v>
      </c>
      <c r="G156">
        <f t="shared" si="19"/>
        <v>41.921999999999997</v>
      </c>
    </row>
    <row r="157" spans="1:7">
      <c r="A157" t="s">
        <v>8</v>
      </c>
      <c r="B157">
        <v>2</v>
      </c>
      <c r="C157" t="s">
        <v>20</v>
      </c>
      <c r="D157">
        <v>686026</v>
      </c>
      <c r="E157">
        <f t="shared" si="18"/>
        <v>686.02599999999995</v>
      </c>
      <c r="F157">
        <v>47796</v>
      </c>
      <c r="G157">
        <f t="shared" si="19"/>
        <v>47.795999999999999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opLeftCell="C9" workbookViewId="0">
      <selection activeCell="J26" sqref="J26"/>
    </sheetView>
  </sheetViews>
  <sheetFormatPr baseColWidth="10" defaultRowHeight="15" x14ac:dyDescent="0"/>
  <cols>
    <col min="10" max="10" width="21.5" bestFit="1" customWidth="1"/>
    <col min="11" max="11" width="15.83203125" bestFit="1" customWidth="1"/>
    <col min="12" max="16" width="12.1640625" customWidth="1"/>
    <col min="17" max="17" width="12.1640625" bestFit="1" customWidth="1"/>
  </cols>
  <sheetData>
    <row r="1" spans="1:17">
      <c r="A1" s="10" t="s">
        <v>0</v>
      </c>
      <c r="B1" s="10" t="s">
        <v>2</v>
      </c>
      <c r="C1" s="10" t="s">
        <v>15</v>
      </c>
      <c r="D1" s="10" t="s">
        <v>3</v>
      </c>
      <c r="E1" s="10" t="s">
        <v>9</v>
      </c>
      <c r="F1" s="10" t="s">
        <v>37</v>
      </c>
      <c r="G1" s="10" t="s">
        <v>38</v>
      </c>
    </row>
    <row r="2" spans="1:17">
      <c r="A2" t="s">
        <v>7</v>
      </c>
      <c r="B2">
        <v>2</v>
      </c>
      <c r="C2" t="s">
        <v>16</v>
      </c>
      <c r="D2">
        <v>66198</v>
      </c>
      <c r="E2">
        <f>D2/1000</f>
        <v>66.197999999999993</v>
      </c>
      <c r="F2">
        <v>50351</v>
      </c>
      <c r="G2">
        <f>F2/1000</f>
        <v>50.350999999999999</v>
      </c>
    </row>
    <row r="3" spans="1:17">
      <c r="A3" t="s">
        <v>7</v>
      </c>
      <c r="B3">
        <v>2</v>
      </c>
      <c r="C3" t="s">
        <v>16</v>
      </c>
      <c r="D3">
        <v>66332</v>
      </c>
      <c r="E3">
        <f t="shared" ref="E3:E66" si="0">D3/1000</f>
        <v>66.331999999999994</v>
      </c>
      <c r="F3">
        <v>50184</v>
      </c>
      <c r="G3">
        <f t="shared" ref="G3:G66" si="1">F3/1000</f>
        <v>50.183999999999997</v>
      </c>
    </row>
    <row r="4" spans="1:17">
      <c r="A4" t="s">
        <v>7</v>
      </c>
      <c r="B4">
        <v>2</v>
      </c>
      <c r="C4" t="s">
        <v>16</v>
      </c>
      <c r="D4">
        <v>65171</v>
      </c>
      <c r="E4">
        <f t="shared" si="0"/>
        <v>65.171000000000006</v>
      </c>
      <c r="F4">
        <v>51236</v>
      </c>
      <c r="G4">
        <f t="shared" si="1"/>
        <v>51.235999999999997</v>
      </c>
      <c r="J4" s="3" t="s">
        <v>40</v>
      </c>
      <c r="K4" s="3" t="s">
        <v>12</v>
      </c>
    </row>
    <row r="5" spans="1:17">
      <c r="A5" t="s">
        <v>7</v>
      </c>
      <c r="B5">
        <v>2</v>
      </c>
      <c r="C5" t="s">
        <v>17</v>
      </c>
      <c r="D5">
        <v>62470</v>
      </c>
      <c r="E5">
        <f t="shared" si="0"/>
        <v>62.47</v>
      </c>
      <c r="F5">
        <v>44216</v>
      </c>
      <c r="G5">
        <f t="shared" si="1"/>
        <v>44.216000000000001</v>
      </c>
      <c r="J5" s="3" t="s">
        <v>10</v>
      </c>
      <c r="K5">
        <v>2</v>
      </c>
      <c r="L5">
        <v>4</v>
      </c>
      <c r="M5">
        <v>8</v>
      </c>
      <c r="N5">
        <v>16</v>
      </c>
      <c r="O5">
        <v>32</v>
      </c>
      <c r="P5">
        <v>64</v>
      </c>
      <c r="Q5" t="s">
        <v>11</v>
      </c>
    </row>
    <row r="6" spans="1:17">
      <c r="A6" t="s">
        <v>7</v>
      </c>
      <c r="B6">
        <v>2</v>
      </c>
      <c r="C6" t="s">
        <v>17</v>
      </c>
      <c r="D6">
        <v>61144</v>
      </c>
      <c r="E6">
        <f t="shared" si="0"/>
        <v>61.143999999999998</v>
      </c>
      <c r="F6">
        <v>43010</v>
      </c>
      <c r="G6">
        <f t="shared" si="1"/>
        <v>43.01</v>
      </c>
      <c r="J6" s="4" t="s">
        <v>7</v>
      </c>
      <c r="K6" s="7">
        <v>47.151833333333336</v>
      </c>
      <c r="L6" s="7">
        <v>93.920166666666674</v>
      </c>
      <c r="M6" s="7">
        <v>151.50183333333334</v>
      </c>
      <c r="N6" s="7">
        <v>199.74066666666667</v>
      </c>
      <c r="O6" s="7">
        <v>386.31483333333335</v>
      </c>
      <c r="P6" s="7">
        <v>722.29499999999996</v>
      </c>
      <c r="Q6" s="5">
        <v>266.82072222222223</v>
      </c>
    </row>
    <row r="7" spans="1:17">
      <c r="A7" t="s">
        <v>7</v>
      </c>
      <c r="B7">
        <v>2</v>
      </c>
      <c r="C7" t="s">
        <v>17</v>
      </c>
      <c r="D7">
        <v>61649</v>
      </c>
      <c r="E7">
        <f t="shared" si="0"/>
        <v>61.649000000000001</v>
      </c>
      <c r="F7">
        <v>43914</v>
      </c>
      <c r="G7">
        <f t="shared" si="1"/>
        <v>43.914000000000001</v>
      </c>
      <c r="J7" s="8" t="s">
        <v>17</v>
      </c>
      <c r="K7" s="7">
        <v>43.713333333333331</v>
      </c>
      <c r="L7" s="7">
        <v>93.00200000000001</v>
      </c>
      <c r="M7" s="7">
        <v>170.07966666666667</v>
      </c>
      <c r="N7" s="7">
        <v>152.30433333333335</v>
      </c>
      <c r="O7" s="7">
        <v>267.09500000000003</v>
      </c>
      <c r="P7" s="7">
        <v>473.6656666666666</v>
      </c>
      <c r="Q7" s="5">
        <v>199.97666666666669</v>
      </c>
    </row>
    <row r="8" spans="1:17">
      <c r="A8" t="s">
        <v>7</v>
      </c>
      <c r="B8">
        <v>4</v>
      </c>
      <c r="C8" t="s">
        <v>16</v>
      </c>
      <c r="D8">
        <v>120422</v>
      </c>
      <c r="E8">
        <f t="shared" si="0"/>
        <v>120.422</v>
      </c>
      <c r="F8">
        <v>93858</v>
      </c>
      <c r="G8">
        <f t="shared" si="1"/>
        <v>93.858000000000004</v>
      </c>
      <c r="J8" s="8" t="s">
        <v>16</v>
      </c>
      <c r="K8" s="7">
        <v>50.590333333333326</v>
      </c>
      <c r="L8" s="7">
        <v>94.838333333333324</v>
      </c>
      <c r="M8" s="7">
        <v>132.92400000000001</v>
      </c>
      <c r="N8" s="7">
        <v>247.17700000000002</v>
      </c>
      <c r="O8" s="7">
        <v>505.53466666666668</v>
      </c>
      <c r="P8" s="7">
        <v>970.92433333333338</v>
      </c>
      <c r="Q8" s="5">
        <v>333.66477777777777</v>
      </c>
    </row>
    <row r="9" spans="1:17">
      <c r="A9" t="s">
        <v>7</v>
      </c>
      <c r="B9">
        <v>4</v>
      </c>
      <c r="C9" t="s">
        <v>16</v>
      </c>
      <c r="D9">
        <v>114009</v>
      </c>
      <c r="E9">
        <f t="shared" si="0"/>
        <v>114.009</v>
      </c>
      <c r="F9">
        <v>95728</v>
      </c>
      <c r="G9">
        <f t="shared" si="1"/>
        <v>95.727999999999994</v>
      </c>
      <c r="J9" s="4" t="s">
        <v>8</v>
      </c>
      <c r="K9" s="7">
        <v>16.050166666666666</v>
      </c>
      <c r="L9" s="7">
        <v>17.766833333333334</v>
      </c>
      <c r="M9" s="7">
        <v>23.077500000000001</v>
      </c>
      <c r="N9" s="7">
        <v>44.157000000000004</v>
      </c>
      <c r="O9" s="7">
        <v>62.758999999999993</v>
      </c>
      <c r="P9" s="7">
        <v>107.57433333333334</v>
      </c>
      <c r="Q9" s="5">
        <v>45.230805555555563</v>
      </c>
    </row>
    <row r="10" spans="1:17">
      <c r="A10" t="s">
        <v>7</v>
      </c>
      <c r="B10">
        <v>4</v>
      </c>
      <c r="C10" t="s">
        <v>16</v>
      </c>
      <c r="D10">
        <v>111983</v>
      </c>
      <c r="E10">
        <f t="shared" si="0"/>
        <v>111.983</v>
      </c>
      <c r="F10">
        <v>94929</v>
      </c>
      <c r="G10">
        <f t="shared" si="1"/>
        <v>94.929000000000002</v>
      </c>
      <c r="J10" s="8" t="s">
        <v>17</v>
      </c>
      <c r="K10" s="7">
        <v>14.528</v>
      </c>
      <c r="L10" s="7">
        <v>15.350666666666667</v>
      </c>
      <c r="M10" s="7">
        <v>20.535666666666668</v>
      </c>
      <c r="N10" s="7">
        <v>41.285000000000004</v>
      </c>
      <c r="O10" s="7">
        <v>58.728000000000002</v>
      </c>
      <c r="P10" s="7">
        <v>106.375</v>
      </c>
      <c r="Q10" s="5">
        <v>42.800388888888889</v>
      </c>
    </row>
    <row r="11" spans="1:17">
      <c r="A11" t="s">
        <v>7</v>
      </c>
      <c r="B11">
        <v>4</v>
      </c>
      <c r="C11" t="s">
        <v>17</v>
      </c>
      <c r="D11">
        <v>123169</v>
      </c>
      <c r="E11">
        <f t="shared" si="0"/>
        <v>123.169</v>
      </c>
      <c r="F11">
        <v>91920</v>
      </c>
      <c r="G11">
        <f t="shared" si="1"/>
        <v>91.92</v>
      </c>
      <c r="J11" s="8" t="s">
        <v>16</v>
      </c>
      <c r="K11" s="7">
        <v>17.572333333333333</v>
      </c>
      <c r="L11" s="7">
        <v>20.183000000000003</v>
      </c>
      <c r="M11" s="7">
        <v>25.619333333333334</v>
      </c>
      <c r="N11" s="7">
        <v>47.028999999999996</v>
      </c>
      <c r="O11" s="7">
        <v>66.789999999999992</v>
      </c>
      <c r="P11" s="7">
        <v>108.77366666666667</v>
      </c>
      <c r="Q11" s="5">
        <v>47.661222222222221</v>
      </c>
    </row>
    <row r="12" spans="1:17">
      <c r="A12" t="s">
        <v>7</v>
      </c>
      <c r="B12">
        <v>4</v>
      </c>
      <c r="C12" t="s">
        <v>17</v>
      </c>
      <c r="D12">
        <v>113875</v>
      </c>
      <c r="E12">
        <f t="shared" si="0"/>
        <v>113.875</v>
      </c>
      <c r="F12">
        <v>92159</v>
      </c>
      <c r="G12">
        <f t="shared" si="1"/>
        <v>92.159000000000006</v>
      </c>
      <c r="J12" s="4" t="s">
        <v>5</v>
      </c>
      <c r="K12" s="7">
        <v>37.498166666666663</v>
      </c>
      <c r="L12" s="7">
        <v>75.397333333333336</v>
      </c>
      <c r="M12" s="7">
        <v>163.86549999999997</v>
      </c>
      <c r="N12" s="7">
        <v>219.47749999999999</v>
      </c>
      <c r="O12" s="7">
        <v>495.77533333333344</v>
      </c>
      <c r="P12" s="7">
        <v>1126.9816666666663</v>
      </c>
      <c r="Q12" s="5">
        <v>353.16591666666659</v>
      </c>
    </row>
    <row r="13" spans="1:17">
      <c r="A13" t="s">
        <v>7</v>
      </c>
      <c r="B13">
        <v>4</v>
      </c>
      <c r="C13" t="s">
        <v>17</v>
      </c>
      <c r="D13">
        <v>116279</v>
      </c>
      <c r="E13">
        <f t="shared" si="0"/>
        <v>116.279</v>
      </c>
      <c r="F13">
        <v>94927</v>
      </c>
      <c r="G13">
        <f t="shared" si="1"/>
        <v>94.927000000000007</v>
      </c>
      <c r="J13" s="8" t="s">
        <v>17</v>
      </c>
      <c r="K13" s="7">
        <v>36.381</v>
      </c>
      <c r="L13" s="7">
        <v>82.382666666666665</v>
      </c>
      <c r="M13" s="7">
        <v>248.6933333333333</v>
      </c>
      <c r="N13" s="7">
        <v>251.298</v>
      </c>
      <c r="O13" s="7">
        <v>569.94966666666676</v>
      </c>
      <c r="P13" s="7">
        <v>1284.2553333333333</v>
      </c>
      <c r="Q13" s="5">
        <v>412.15999999999997</v>
      </c>
    </row>
    <row r="14" spans="1:17">
      <c r="A14" t="s">
        <v>7</v>
      </c>
      <c r="B14">
        <v>8</v>
      </c>
      <c r="C14" t="s">
        <v>16</v>
      </c>
      <c r="D14">
        <v>164535</v>
      </c>
      <c r="E14">
        <f t="shared" si="0"/>
        <v>164.535</v>
      </c>
      <c r="F14">
        <v>132042</v>
      </c>
      <c r="G14">
        <f t="shared" si="1"/>
        <v>132.042</v>
      </c>
      <c r="J14" s="8" t="s">
        <v>16</v>
      </c>
      <c r="K14" s="7">
        <v>38.615333333333332</v>
      </c>
      <c r="L14" s="7">
        <v>68.411999999999992</v>
      </c>
      <c r="M14" s="7">
        <v>79.037666666666681</v>
      </c>
      <c r="N14" s="7">
        <v>187.65700000000001</v>
      </c>
      <c r="O14" s="7">
        <v>421.60099999999994</v>
      </c>
      <c r="P14" s="7">
        <v>969.70800000000008</v>
      </c>
      <c r="Q14" s="5">
        <v>294.17183333333332</v>
      </c>
    </row>
    <row r="15" spans="1:17">
      <c r="A15" t="s">
        <v>7</v>
      </c>
      <c r="B15">
        <v>8</v>
      </c>
      <c r="C15" t="s">
        <v>16</v>
      </c>
      <c r="D15">
        <v>165620</v>
      </c>
      <c r="E15">
        <f t="shared" si="0"/>
        <v>165.62</v>
      </c>
      <c r="F15">
        <v>131819</v>
      </c>
      <c r="G15">
        <f t="shared" si="1"/>
        <v>131.81899999999999</v>
      </c>
      <c r="J15" s="4" t="s">
        <v>11</v>
      </c>
      <c r="K15" s="5">
        <v>33.566722222222225</v>
      </c>
      <c r="L15" s="5">
        <v>62.361444444444452</v>
      </c>
      <c r="M15" s="5">
        <v>112.81494444444444</v>
      </c>
      <c r="N15" s="5">
        <v>154.45838888888889</v>
      </c>
      <c r="O15" s="5">
        <v>314.94972222222225</v>
      </c>
      <c r="P15" s="5">
        <v>652.2836666666667</v>
      </c>
      <c r="Q15" s="5">
        <v>221.73914814814816</v>
      </c>
    </row>
    <row r="16" spans="1:17">
      <c r="A16" t="s">
        <v>7</v>
      </c>
      <c r="B16">
        <v>8</v>
      </c>
      <c r="C16" t="s">
        <v>16</v>
      </c>
      <c r="D16">
        <v>160391</v>
      </c>
      <c r="E16">
        <f t="shared" si="0"/>
        <v>160.39099999999999</v>
      </c>
      <c r="F16">
        <v>134911</v>
      </c>
      <c r="G16">
        <f t="shared" si="1"/>
        <v>134.911</v>
      </c>
    </row>
    <row r="17" spans="1:16">
      <c r="A17" t="s">
        <v>7</v>
      </c>
      <c r="B17">
        <v>8</v>
      </c>
      <c r="C17" t="s">
        <v>17</v>
      </c>
      <c r="D17">
        <v>214194</v>
      </c>
      <c r="E17">
        <f t="shared" si="0"/>
        <v>214.19399999999999</v>
      </c>
      <c r="F17">
        <v>174357</v>
      </c>
      <c r="G17">
        <f t="shared" si="1"/>
        <v>174.357</v>
      </c>
    </row>
    <row r="18" spans="1:16">
      <c r="A18" t="s">
        <v>7</v>
      </c>
      <c r="B18">
        <v>8</v>
      </c>
      <c r="C18" t="s">
        <v>17</v>
      </c>
      <c r="D18">
        <v>197372</v>
      </c>
      <c r="E18">
        <f t="shared" si="0"/>
        <v>197.37200000000001</v>
      </c>
      <c r="F18">
        <v>165971</v>
      </c>
      <c r="G18">
        <f t="shared" si="1"/>
        <v>165.971</v>
      </c>
      <c r="J18" t="s">
        <v>126</v>
      </c>
      <c r="K18">
        <v>2</v>
      </c>
      <c r="L18">
        <v>4</v>
      </c>
      <c r="M18">
        <v>8</v>
      </c>
      <c r="N18">
        <v>16</v>
      </c>
      <c r="O18">
        <v>32</v>
      </c>
      <c r="P18">
        <v>64</v>
      </c>
    </row>
    <row r="19" spans="1:16">
      <c r="A19" t="s">
        <v>7</v>
      </c>
      <c r="B19">
        <v>8</v>
      </c>
      <c r="C19" t="s">
        <v>17</v>
      </c>
      <c r="D19">
        <v>199378</v>
      </c>
      <c r="E19">
        <f t="shared" si="0"/>
        <v>199.37799999999999</v>
      </c>
      <c r="F19">
        <v>169911</v>
      </c>
      <c r="G19">
        <f t="shared" si="1"/>
        <v>169.911</v>
      </c>
      <c r="J19" t="s">
        <v>133</v>
      </c>
      <c r="K19">
        <v>31.8</v>
      </c>
      <c r="L19">
        <v>60.3</v>
      </c>
      <c r="M19">
        <v>113.9</v>
      </c>
      <c r="N19">
        <v>193</v>
      </c>
      <c r="O19">
        <v>300.5</v>
      </c>
      <c r="P19">
        <v>416.7</v>
      </c>
    </row>
    <row r="20" spans="1:16">
      <c r="A20" t="s">
        <v>7</v>
      </c>
      <c r="B20">
        <v>16</v>
      </c>
      <c r="C20" t="s">
        <v>16</v>
      </c>
      <c r="D20">
        <v>279494</v>
      </c>
      <c r="E20">
        <f t="shared" si="0"/>
        <v>279.49400000000003</v>
      </c>
      <c r="F20">
        <v>250927</v>
      </c>
      <c r="G20">
        <f t="shared" si="1"/>
        <v>250.92699999999999</v>
      </c>
      <c r="J20" t="s">
        <v>138</v>
      </c>
      <c r="K20">
        <f>K13/60</f>
        <v>0.60635000000000006</v>
      </c>
      <c r="L20">
        <f t="shared" ref="L20:P20" si="2">L13/60</f>
        <v>1.3730444444444445</v>
      </c>
      <c r="M20">
        <f t="shared" si="2"/>
        <v>4.1448888888888886</v>
      </c>
      <c r="N20">
        <f t="shared" si="2"/>
        <v>4.1882999999999999</v>
      </c>
      <c r="O20">
        <f t="shared" si="2"/>
        <v>9.4991611111111123</v>
      </c>
      <c r="P20">
        <f t="shared" si="2"/>
        <v>21.404255555555554</v>
      </c>
    </row>
    <row r="21" spans="1:16">
      <c r="A21" t="s">
        <v>7</v>
      </c>
      <c r="B21">
        <v>16</v>
      </c>
      <c r="C21" t="s">
        <v>16</v>
      </c>
      <c r="D21">
        <v>264664</v>
      </c>
      <c r="E21">
        <f t="shared" si="0"/>
        <v>264.66399999999999</v>
      </c>
      <c r="F21">
        <v>238841</v>
      </c>
      <c r="G21">
        <f t="shared" si="1"/>
        <v>238.84100000000001</v>
      </c>
      <c r="J21" t="s">
        <v>7</v>
      </c>
      <c r="K21">
        <f>K8/60</f>
        <v>0.8431722222222221</v>
      </c>
      <c r="L21">
        <f t="shared" ref="L21:P21" si="3">L8/60</f>
        <v>1.5806388888888887</v>
      </c>
      <c r="M21">
        <f t="shared" si="3"/>
        <v>2.2154000000000003</v>
      </c>
      <c r="N21">
        <f t="shared" si="3"/>
        <v>4.1196166666666674</v>
      </c>
      <c r="O21">
        <f t="shared" si="3"/>
        <v>8.4255777777777787</v>
      </c>
      <c r="P21">
        <f t="shared" si="3"/>
        <v>16.182072222222224</v>
      </c>
    </row>
    <row r="22" spans="1:16">
      <c r="A22" t="s">
        <v>7</v>
      </c>
      <c r="B22">
        <v>16</v>
      </c>
      <c r="C22" t="s">
        <v>16</v>
      </c>
      <c r="D22">
        <v>280720</v>
      </c>
      <c r="E22">
        <f t="shared" si="0"/>
        <v>280.72000000000003</v>
      </c>
      <c r="F22">
        <v>251763</v>
      </c>
      <c r="G22">
        <f t="shared" si="1"/>
        <v>251.76300000000001</v>
      </c>
      <c r="J22" t="s">
        <v>5</v>
      </c>
      <c r="K22">
        <f>K14/60</f>
        <v>0.64358888888888888</v>
      </c>
      <c r="L22">
        <f t="shared" ref="L22:P22" si="4">L14/60</f>
        <v>1.1401999999999999</v>
      </c>
      <c r="M22">
        <f t="shared" si="4"/>
        <v>1.3172944444444448</v>
      </c>
      <c r="N22">
        <f t="shared" si="4"/>
        <v>3.1276166666666669</v>
      </c>
      <c r="O22">
        <f t="shared" si="4"/>
        <v>7.0266833333333327</v>
      </c>
      <c r="P22">
        <f t="shared" si="4"/>
        <v>16.161800000000003</v>
      </c>
    </row>
    <row r="23" spans="1:16">
      <c r="A23" t="s">
        <v>7</v>
      </c>
      <c r="B23">
        <v>16</v>
      </c>
      <c r="C23" t="s">
        <v>17</v>
      </c>
      <c r="D23">
        <v>182858</v>
      </c>
      <c r="E23">
        <f t="shared" si="0"/>
        <v>182.858</v>
      </c>
      <c r="F23">
        <v>151750</v>
      </c>
      <c r="G23">
        <f t="shared" si="1"/>
        <v>151.75</v>
      </c>
      <c r="J23" t="s">
        <v>139</v>
      </c>
      <c r="K23">
        <f>K7/60</f>
        <v>0.72855555555555551</v>
      </c>
      <c r="L23">
        <f t="shared" ref="L23:P23" si="5">L7/60</f>
        <v>1.5500333333333336</v>
      </c>
      <c r="M23">
        <f t="shared" si="5"/>
        <v>2.8346611111111111</v>
      </c>
      <c r="N23">
        <f t="shared" si="5"/>
        <v>2.5384055555555558</v>
      </c>
      <c r="O23">
        <f t="shared" si="5"/>
        <v>4.4515833333333337</v>
      </c>
      <c r="P23">
        <f t="shared" si="5"/>
        <v>7.8944277777777767</v>
      </c>
    </row>
    <row r="24" spans="1:16">
      <c r="A24" t="s">
        <v>7</v>
      </c>
      <c r="B24">
        <v>16</v>
      </c>
      <c r="C24" t="s">
        <v>17</v>
      </c>
      <c r="D24">
        <v>181886</v>
      </c>
      <c r="E24">
        <f t="shared" si="0"/>
        <v>181.886</v>
      </c>
      <c r="F24">
        <v>149890</v>
      </c>
      <c r="G24">
        <f t="shared" si="1"/>
        <v>149.88999999999999</v>
      </c>
      <c r="J24" t="s">
        <v>132</v>
      </c>
      <c r="K24">
        <f>K11/60</f>
        <v>0.2928722222222222</v>
      </c>
      <c r="L24">
        <f t="shared" ref="L24:P24" si="6">L11/60</f>
        <v>0.33638333333333337</v>
      </c>
      <c r="M24">
        <f t="shared" si="6"/>
        <v>0.42698888888888892</v>
      </c>
      <c r="N24">
        <f t="shared" si="6"/>
        <v>0.78381666666666661</v>
      </c>
      <c r="O24">
        <f t="shared" si="6"/>
        <v>1.1131666666666666</v>
      </c>
      <c r="P24">
        <f t="shared" si="6"/>
        <v>1.8128944444444446</v>
      </c>
    </row>
    <row r="25" spans="1:16">
      <c r="A25" t="s">
        <v>7</v>
      </c>
      <c r="B25">
        <v>16</v>
      </c>
      <c r="C25" t="s">
        <v>17</v>
      </c>
      <c r="D25">
        <v>183270</v>
      </c>
      <c r="E25">
        <f t="shared" si="0"/>
        <v>183.27</v>
      </c>
      <c r="F25">
        <v>155273</v>
      </c>
      <c r="G25">
        <f t="shared" si="1"/>
        <v>155.273</v>
      </c>
      <c r="J25" t="s">
        <v>140</v>
      </c>
      <c r="K25">
        <f>K10/60</f>
        <v>0.24213333333333334</v>
      </c>
      <c r="L25">
        <f t="shared" ref="L25:P25" si="7">L10/60</f>
        <v>0.25584444444444443</v>
      </c>
      <c r="M25">
        <f t="shared" si="7"/>
        <v>0.34226111111111113</v>
      </c>
      <c r="N25">
        <f t="shared" si="7"/>
        <v>0.68808333333333338</v>
      </c>
      <c r="O25">
        <f t="shared" si="7"/>
        <v>0.9788</v>
      </c>
      <c r="P25">
        <f t="shared" si="7"/>
        <v>1.7729166666666667</v>
      </c>
    </row>
    <row r="26" spans="1:16">
      <c r="A26" t="s">
        <v>7</v>
      </c>
      <c r="B26">
        <v>32</v>
      </c>
      <c r="C26" t="s">
        <v>16</v>
      </c>
      <c r="D26">
        <v>540015</v>
      </c>
      <c r="E26">
        <f t="shared" si="0"/>
        <v>540.01499999999999</v>
      </c>
      <c r="F26">
        <v>506958</v>
      </c>
      <c r="G26">
        <f t="shared" si="1"/>
        <v>506.95800000000003</v>
      </c>
    </row>
    <row r="27" spans="1:16">
      <c r="A27" t="s">
        <v>7</v>
      </c>
      <c r="B27">
        <v>32</v>
      </c>
      <c r="C27" t="s">
        <v>16</v>
      </c>
      <c r="D27">
        <v>546670</v>
      </c>
      <c r="E27">
        <f t="shared" si="0"/>
        <v>546.66999999999996</v>
      </c>
      <c r="F27">
        <v>513706</v>
      </c>
      <c r="G27">
        <f t="shared" si="1"/>
        <v>513.70600000000002</v>
      </c>
    </row>
    <row r="28" spans="1:16">
      <c r="A28" t="s">
        <v>7</v>
      </c>
      <c r="B28">
        <v>32</v>
      </c>
      <c r="C28" t="s">
        <v>16</v>
      </c>
      <c r="D28">
        <v>528212</v>
      </c>
      <c r="E28">
        <f t="shared" si="0"/>
        <v>528.21199999999999</v>
      </c>
      <c r="F28">
        <v>495940</v>
      </c>
      <c r="G28">
        <f t="shared" si="1"/>
        <v>495.94</v>
      </c>
    </row>
    <row r="29" spans="1:16">
      <c r="A29" t="s">
        <v>7</v>
      </c>
      <c r="B29">
        <v>32</v>
      </c>
      <c r="C29" t="s">
        <v>17</v>
      </c>
      <c r="D29">
        <v>283472</v>
      </c>
      <c r="E29">
        <f t="shared" si="0"/>
        <v>283.47199999999998</v>
      </c>
      <c r="F29">
        <v>248709</v>
      </c>
      <c r="G29">
        <f t="shared" si="1"/>
        <v>248.709</v>
      </c>
    </row>
    <row r="30" spans="1:16">
      <c r="A30" t="s">
        <v>7</v>
      </c>
      <c r="B30">
        <v>32</v>
      </c>
      <c r="C30" t="s">
        <v>17</v>
      </c>
      <c r="D30">
        <v>319177</v>
      </c>
      <c r="E30">
        <f t="shared" si="0"/>
        <v>319.17700000000002</v>
      </c>
      <c r="F30">
        <v>282771</v>
      </c>
      <c r="G30">
        <f t="shared" si="1"/>
        <v>282.77100000000002</v>
      </c>
    </row>
    <row r="31" spans="1:16">
      <c r="A31" t="s">
        <v>7</v>
      </c>
      <c r="B31">
        <v>32</v>
      </c>
      <c r="C31" t="s">
        <v>17</v>
      </c>
      <c r="D31">
        <v>304439</v>
      </c>
      <c r="E31">
        <f t="shared" si="0"/>
        <v>304.43900000000002</v>
      </c>
      <c r="F31">
        <v>269805</v>
      </c>
      <c r="G31">
        <f t="shared" si="1"/>
        <v>269.80500000000001</v>
      </c>
    </row>
    <row r="32" spans="1:16">
      <c r="A32" t="s">
        <v>7</v>
      </c>
      <c r="B32">
        <v>64</v>
      </c>
      <c r="C32" t="s">
        <v>16</v>
      </c>
      <c r="D32">
        <v>1030785</v>
      </c>
      <c r="E32">
        <f t="shared" si="0"/>
        <v>1030.7850000000001</v>
      </c>
      <c r="F32">
        <v>991667</v>
      </c>
      <c r="G32">
        <f t="shared" si="1"/>
        <v>991.66700000000003</v>
      </c>
    </row>
    <row r="33" spans="1:7">
      <c r="A33" t="s">
        <v>7</v>
      </c>
      <c r="B33">
        <v>64</v>
      </c>
      <c r="C33" t="s">
        <v>16</v>
      </c>
      <c r="D33">
        <v>1000605</v>
      </c>
      <c r="E33">
        <f t="shared" si="0"/>
        <v>1000.605</v>
      </c>
      <c r="F33">
        <v>964009</v>
      </c>
      <c r="G33">
        <f t="shared" si="1"/>
        <v>964.00900000000001</v>
      </c>
    </row>
    <row r="34" spans="1:7">
      <c r="A34" t="s">
        <v>7</v>
      </c>
      <c r="B34">
        <v>64</v>
      </c>
      <c r="C34" t="s">
        <v>16</v>
      </c>
      <c r="D34">
        <v>994145</v>
      </c>
      <c r="E34">
        <f t="shared" si="0"/>
        <v>994.14499999999998</v>
      </c>
      <c r="F34">
        <v>957097</v>
      </c>
      <c r="G34">
        <f t="shared" si="1"/>
        <v>957.09699999999998</v>
      </c>
    </row>
    <row r="35" spans="1:7">
      <c r="A35" t="s">
        <v>7</v>
      </c>
      <c r="B35">
        <v>64</v>
      </c>
      <c r="C35" t="s">
        <v>17</v>
      </c>
      <c r="D35">
        <v>494366</v>
      </c>
      <c r="E35">
        <f t="shared" si="0"/>
        <v>494.36599999999999</v>
      </c>
      <c r="F35">
        <v>453139</v>
      </c>
      <c r="G35">
        <f t="shared" si="1"/>
        <v>453.13900000000001</v>
      </c>
    </row>
    <row r="36" spans="1:7">
      <c r="A36" t="s">
        <v>7</v>
      </c>
      <c r="B36">
        <v>64</v>
      </c>
      <c r="C36" t="s">
        <v>17</v>
      </c>
      <c r="D36">
        <v>530431</v>
      </c>
      <c r="E36">
        <f t="shared" si="0"/>
        <v>530.43100000000004</v>
      </c>
      <c r="F36">
        <v>487556</v>
      </c>
      <c r="G36">
        <f t="shared" si="1"/>
        <v>487.55599999999998</v>
      </c>
    </row>
    <row r="37" spans="1:7">
      <c r="A37" t="s">
        <v>7</v>
      </c>
      <c r="B37">
        <v>64</v>
      </c>
      <c r="C37" t="s">
        <v>17</v>
      </c>
      <c r="D37">
        <v>522309</v>
      </c>
      <c r="E37">
        <f t="shared" si="0"/>
        <v>522.30899999999997</v>
      </c>
      <c r="F37">
        <v>480302</v>
      </c>
      <c r="G37">
        <f t="shared" si="1"/>
        <v>480.30200000000002</v>
      </c>
    </row>
    <row r="38" spans="1:7">
      <c r="A38" t="s">
        <v>8</v>
      </c>
      <c r="B38">
        <v>2</v>
      </c>
      <c r="C38" t="s">
        <v>16</v>
      </c>
      <c r="D38">
        <v>37207</v>
      </c>
      <c r="E38">
        <f t="shared" si="0"/>
        <v>37.207000000000001</v>
      </c>
      <c r="F38">
        <v>18170</v>
      </c>
      <c r="G38">
        <f t="shared" si="1"/>
        <v>18.170000000000002</v>
      </c>
    </row>
    <row r="39" spans="1:7">
      <c r="A39" t="s">
        <v>8</v>
      </c>
      <c r="B39">
        <v>2</v>
      </c>
      <c r="C39" t="s">
        <v>16</v>
      </c>
      <c r="D39">
        <v>33895</v>
      </c>
      <c r="E39">
        <f t="shared" si="0"/>
        <v>33.895000000000003</v>
      </c>
      <c r="F39">
        <v>16786</v>
      </c>
      <c r="G39">
        <f t="shared" si="1"/>
        <v>16.786000000000001</v>
      </c>
    </row>
    <row r="40" spans="1:7">
      <c r="A40" t="s">
        <v>8</v>
      </c>
      <c r="B40">
        <v>2</v>
      </c>
      <c r="C40" t="s">
        <v>16</v>
      </c>
      <c r="D40">
        <v>35581</v>
      </c>
      <c r="E40">
        <f t="shared" si="0"/>
        <v>35.581000000000003</v>
      </c>
      <c r="F40">
        <v>17761</v>
      </c>
      <c r="G40">
        <f t="shared" si="1"/>
        <v>17.760999999999999</v>
      </c>
    </row>
    <row r="41" spans="1:7">
      <c r="A41" t="s">
        <v>8</v>
      </c>
      <c r="B41">
        <v>2</v>
      </c>
      <c r="C41" t="s">
        <v>17</v>
      </c>
      <c r="D41">
        <v>38840</v>
      </c>
      <c r="E41">
        <f t="shared" si="0"/>
        <v>38.840000000000003</v>
      </c>
      <c r="F41">
        <v>14179</v>
      </c>
      <c r="G41">
        <f t="shared" si="1"/>
        <v>14.179</v>
      </c>
    </row>
    <row r="42" spans="1:7">
      <c r="A42" t="s">
        <v>8</v>
      </c>
      <c r="B42">
        <v>2</v>
      </c>
      <c r="C42" t="s">
        <v>17</v>
      </c>
      <c r="D42">
        <v>29133</v>
      </c>
      <c r="E42">
        <f t="shared" si="0"/>
        <v>29.132999999999999</v>
      </c>
      <c r="F42">
        <v>14909</v>
      </c>
      <c r="G42">
        <f t="shared" si="1"/>
        <v>14.909000000000001</v>
      </c>
    </row>
    <row r="43" spans="1:7">
      <c r="A43" t="s">
        <v>8</v>
      </c>
      <c r="B43">
        <v>2</v>
      </c>
      <c r="C43" t="s">
        <v>17</v>
      </c>
      <c r="D43">
        <v>38422</v>
      </c>
      <c r="E43">
        <f t="shared" si="0"/>
        <v>38.421999999999997</v>
      </c>
      <c r="F43">
        <v>14496</v>
      </c>
      <c r="G43">
        <f t="shared" si="1"/>
        <v>14.496</v>
      </c>
    </row>
    <row r="44" spans="1:7">
      <c r="A44" t="s">
        <v>8</v>
      </c>
      <c r="B44">
        <v>4</v>
      </c>
      <c r="C44" t="s">
        <v>16</v>
      </c>
      <c r="D44">
        <v>37559</v>
      </c>
      <c r="E44">
        <f t="shared" si="0"/>
        <v>37.558999999999997</v>
      </c>
      <c r="F44">
        <v>19818</v>
      </c>
      <c r="G44">
        <f t="shared" si="1"/>
        <v>19.818000000000001</v>
      </c>
    </row>
    <row r="45" spans="1:7">
      <c r="A45" t="s">
        <v>8</v>
      </c>
      <c r="B45">
        <v>4</v>
      </c>
      <c r="C45" t="s">
        <v>16</v>
      </c>
      <c r="D45">
        <v>38200</v>
      </c>
      <c r="E45">
        <f t="shared" si="0"/>
        <v>38.200000000000003</v>
      </c>
      <c r="F45">
        <v>21852</v>
      </c>
      <c r="G45">
        <f t="shared" si="1"/>
        <v>21.852</v>
      </c>
    </row>
    <row r="46" spans="1:7">
      <c r="A46" t="s">
        <v>8</v>
      </c>
      <c r="B46">
        <v>4</v>
      </c>
      <c r="C46" t="s">
        <v>16</v>
      </c>
      <c r="D46">
        <v>36236</v>
      </c>
      <c r="E46">
        <f t="shared" si="0"/>
        <v>36.235999999999997</v>
      </c>
      <c r="F46">
        <v>18879</v>
      </c>
      <c r="G46">
        <f t="shared" si="1"/>
        <v>18.879000000000001</v>
      </c>
    </row>
    <row r="47" spans="1:7">
      <c r="A47" t="s">
        <v>8</v>
      </c>
      <c r="B47">
        <v>4</v>
      </c>
      <c r="C47" t="s">
        <v>17</v>
      </c>
      <c r="D47">
        <v>38244</v>
      </c>
      <c r="E47">
        <f t="shared" si="0"/>
        <v>38.244</v>
      </c>
      <c r="F47">
        <v>15038</v>
      </c>
      <c r="G47">
        <f t="shared" si="1"/>
        <v>15.038</v>
      </c>
    </row>
    <row r="48" spans="1:7">
      <c r="A48" t="s">
        <v>8</v>
      </c>
      <c r="B48">
        <v>4</v>
      </c>
      <c r="C48" t="s">
        <v>17</v>
      </c>
      <c r="D48">
        <v>29996</v>
      </c>
      <c r="E48">
        <f t="shared" si="0"/>
        <v>29.995999999999999</v>
      </c>
      <c r="F48">
        <v>16031</v>
      </c>
      <c r="G48">
        <f t="shared" si="1"/>
        <v>16.030999999999999</v>
      </c>
    </row>
    <row r="49" spans="1:7">
      <c r="A49" t="s">
        <v>8</v>
      </c>
      <c r="B49">
        <v>4</v>
      </c>
      <c r="C49" t="s">
        <v>17</v>
      </c>
      <c r="D49">
        <v>38367</v>
      </c>
      <c r="E49">
        <f t="shared" si="0"/>
        <v>38.366999999999997</v>
      </c>
      <c r="F49">
        <v>14983</v>
      </c>
      <c r="G49">
        <f t="shared" si="1"/>
        <v>14.983000000000001</v>
      </c>
    </row>
    <row r="50" spans="1:7">
      <c r="A50" t="s">
        <v>8</v>
      </c>
      <c r="B50">
        <v>8</v>
      </c>
      <c r="C50" t="s">
        <v>16</v>
      </c>
      <c r="D50">
        <v>47152</v>
      </c>
      <c r="E50">
        <f t="shared" si="0"/>
        <v>47.152000000000001</v>
      </c>
      <c r="F50">
        <v>26910</v>
      </c>
      <c r="G50">
        <f t="shared" si="1"/>
        <v>26.91</v>
      </c>
    </row>
    <row r="51" spans="1:7">
      <c r="A51" t="s">
        <v>8</v>
      </c>
      <c r="B51">
        <v>8</v>
      </c>
      <c r="C51" t="s">
        <v>16</v>
      </c>
      <c r="D51">
        <v>44603</v>
      </c>
      <c r="E51">
        <f t="shared" si="0"/>
        <v>44.603000000000002</v>
      </c>
      <c r="F51">
        <v>25910</v>
      </c>
      <c r="G51">
        <f t="shared" si="1"/>
        <v>25.91</v>
      </c>
    </row>
    <row r="52" spans="1:7">
      <c r="A52" t="s">
        <v>8</v>
      </c>
      <c r="B52">
        <v>8</v>
      </c>
      <c r="C52" t="s">
        <v>16</v>
      </c>
      <c r="D52">
        <v>41534</v>
      </c>
      <c r="E52">
        <f t="shared" si="0"/>
        <v>41.533999999999999</v>
      </c>
      <c r="F52">
        <v>24038</v>
      </c>
      <c r="G52">
        <f t="shared" si="1"/>
        <v>24.038</v>
      </c>
    </row>
    <row r="53" spans="1:7">
      <c r="A53" t="s">
        <v>8</v>
      </c>
      <c r="B53">
        <v>8</v>
      </c>
      <c r="C53" t="s">
        <v>17</v>
      </c>
      <c r="D53">
        <v>44981</v>
      </c>
      <c r="E53">
        <f t="shared" si="0"/>
        <v>44.981000000000002</v>
      </c>
      <c r="F53">
        <v>22865</v>
      </c>
      <c r="G53">
        <f t="shared" si="1"/>
        <v>22.864999999999998</v>
      </c>
    </row>
    <row r="54" spans="1:7">
      <c r="A54" t="s">
        <v>8</v>
      </c>
      <c r="B54">
        <v>8</v>
      </c>
      <c r="C54" t="s">
        <v>17</v>
      </c>
      <c r="D54">
        <v>43166</v>
      </c>
      <c r="E54">
        <f t="shared" si="0"/>
        <v>43.165999999999997</v>
      </c>
      <c r="F54">
        <v>19790</v>
      </c>
      <c r="G54">
        <f t="shared" si="1"/>
        <v>19.79</v>
      </c>
    </row>
    <row r="55" spans="1:7">
      <c r="A55" t="s">
        <v>8</v>
      </c>
      <c r="B55">
        <v>8</v>
      </c>
      <c r="C55" t="s">
        <v>17</v>
      </c>
      <c r="D55">
        <v>35050</v>
      </c>
      <c r="E55">
        <f t="shared" si="0"/>
        <v>35.049999999999997</v>
      </c>
      <c r="F55">
        <v>18952</v>
      </c>
      <c r="G55">
        <f t="shared" si="1"/>
        <v>18.952000000000002</v>
      </c>
    </row>
    <row r="56" spans="1:7">
      <c r="A56" t="s">
        <v>8</v>
      </c>
      <c r="B56">
        <v>16</v>
      </c>
      <c r="C56" t="s">
        <v>16</v>
      </c>
      <c r="D56">
        <v>79182</v>
      </c>
      <c r="E56">
        <f t="shared" si="0"/>
        <v>79.182000000000002</v>
      </c>
      <c r="F56">
        <v>47333</v>
      </c>
      <c r="G56">
        <f t="shared" si="1"/>
        <v>47.332999999999998</v>
      </c>
    </row>
    <row r="57" spans="1:7">
      <c r="A57" t="s">
        <v>8</v>
      </c>
      <c r="B57">
        <v>16</v>
      </c>
      <c r="C57" t="s">
        <v>16</v>
      </c>
      <c r="D57">
        <v>76600</v>
      </c>
      <c r="E57">
        <f t="shared" si="0"/>
        <v>76.599999999999994</v>
      </c>
      <c r="F57">
        <v>47226</v>
      </c>
      <c r="G57">
        <f t="shared" si="1"/>
        <v>47.225999999999999</v>
      </c>
    </row>
    <row r="58" spans="1:7">
      <c r="A58" t="s">
        <v>8</v>
      </c>
      <c r="B58">
        <v>16</v>
      </c>
      <c r="C58" t="s">
        <v>16</v>
      </c>
      <c r="D58">
        <v>81600</v>
      </c>
      <c r="E58">
        <f t="shared" si="0"/>
        <v>81.599999999999994</v>
      </c>
      <c r="F58">
        <v>46528</v>
      </c>
      <c r="G58">
        <f t="shared" si="1"/>
        <v>46.527999999999999</v>
      </c>
    </row>
    <row r="59" spans="1:7">
      <c r="A59" t="s">
        <v>8</v>
      </c>
      <c r="B59">
        <v>16</v>
      </c>
      <c r="C59" t="s">
        <v>17</v>
      </c>
      <c r="D59">
        <v>62983</v>
      </c>
      <c r="E59">
        <f t="shared" si="0"/>
        <v>62.982999999999997</v>
      </c>
      <c r="F59">
        <v>40069</v>
      </c>
      <c r="G59">
        <f t="shared" si="1"/>
        <v>40.069000000000003</v>
      </c>
    </row>
    <row r="60" spans="1:7">
      <c r="A60" t="s">
        <v>8</v>
      </c>
      <c r="B60">
        <v>16</v>
      </c>
      <c r="C60" t="s">
        <v>17</v>
      </c>
      <c r="D60">
        <v>68466</v>
      </c>
      <c r="E60">
        <f t="shared" si="0"/>
        <v>68.465999999999994</v>
      </c>
      <c r="F60">
        <v>40659</v>
      </c>
      <c r="G60">
        <f t="shared" si="1"/>
        <v>40.658999999999999</v>
      </c>
    </row>
    <row r="61" spans="1:7">
      <c r="A61" t="s">
        <v>8</v>
      </c>
      <c r="B61">
        <v>16</v>
      </c>
      <c r="C61" t="s">
        <v>17</v>
      </c>
      <c r="D61">
        <v>69613</v>
      </c>
      <c r="E61">
        <f t="shared" si="0"/>
        <v>69.613</v>
      </c>
      <c r="F61">
        <v>43127</v>
      </c>
      <c r="G61">
        <f t="shared" si="1"/>
        <v>43.127000000000002</v>
      </c>
    </row>
    <row r="62" spans="1:7">
      <c r="A62" t="s">
        <v>8</v>
      </c>
      <c r="B62">
        <v>32</v>
      </c>
      <c r="C62" t="s">
        <v>16</v>
      </c>
      <c r="D62">
        <v>111259</v>
      </c>
      <c r="E62">
        <f t="shared" si="0"/>
        <v>111.259</v>
      </c>
      <c r="F62">
        <v>67416</v>
      </c>
      <c r="G62">
        <f t="shared" si="1"/>
        <v>67.415999999999997</v>
      </c>
    </row>
    <row r="63" spans="1:7">
      <c r="A63" t="s">
        <v>8</v>
      </c>
      <c r="B63">
        <v>32</v>
      </c>
      <c r="C63" t="s">
        <v>16</v>
      </c>
      <c r="D63">
        <v>115264</v>
      </c>
      <c r="E63">
        <f t="shared" si="0"/>
        <v>115.264</v>
      </c>
      <c r="F63">
        <v>67741</v>
      </c>
      <c r="G63">
        <f t="shared" si="1"/>
        <v>67.741</v>
      </c>
    </row>
    <row r="64" spans="1:7">
      <c r="A64" t="s">
        <v>8</v>
      </c>
      <c r="B64">
        <v>32</v>
      </c>
      <c r="C64" t="s">
        <v>16</v>
      </c>
      <c r="D64">
        <v>107899</v>
      </c>
      <c r="E64">
        <f t="shared" si="0"/>
        <v>107.899</v>
      </c>
      <c r="F64">
        <v>65213</v>
      </c>
      <c r="G64">
        <f t="shared" si="1"/>
        <v>65.212999999999994</v>
      </c>
    </row>
    <row r="65" spans="1:7">
      <c r="A65" t="s">
        <v>8</v>
      </c>
      <c r="B65">
        <v>32</v>
      </c>
      <c r="C65" t="s">
        <v>17</v>
      </c>
      <c r="D65">
        <v>92035</v>
      </c>
      <c r="E65">
        <f t="shared" si="0"/>
        <v>92.034999999999997</v>
      </c>
      <c r="F65">
        <v>58537</v>
      </c>
      <c r="G65">
        <f t="shared" si="1"/>
        <v>58.536999999999999</v>
      </c>
    </row>
    <row r="66" spans="1:7">
      <c r="A66" t="s">
        <v>8</v>
      </c>
      <c r="B66">
        <v>32</v>
      </c>
      <c r="C66" t="s">
        <v>17</v>
      </c>
      <c r="D66">
        <v>93152</v>
      </c>
      <c r="E66">
        <f t="shared" si="0"/>
        <v>93.152000000000001</v>
      </c>
      <c r="F66">
        <v>57687</v>
      </c>
      <c r="G66">
        <f t="shared" si="1"/>
        <v>57.686999999999998</v>
      </c>
    </row>
    <row r="67" spans="1:7">
      <c r="A67" t="s">
        <v>8</v>
      </c>
      <c r="B67">
        <v>32</v>
      </c>
      <c r="C67" t="s">
        <v>17</v>
      </c>
      <c r="D67">
        <v>92600</v>
      </c>
      <c r="E67">
        <f t="shared" ref="E67:E109" si="8">D67/1000</f>
        <v>92.6</v>
      </c>
      <c r="F67">
        <v>59960</v>
      </c>
      <c r="G67">
        <f t="shared" ref="G67:G109" si="9">F67/1000</f>
        <v>59.96</v>
      </c>
    </row>
    <row r="68" spans="1:7">
      <c r="A68" t="s">
        <v>8</v>
      </c>
      <c r="B68">
        <v>64</v>
      </c>
      <c r="C68" t="s">
        <v>16</v>
      </c>
      <c r="D68">
        <v>195224</v>
      </c>
      <c r="E68">
        <f t="shared" si="8"/>
        <v>195.22399999999999</v>
      </c>
      <c r="F68">
        <v>110595</v>
      </c>
      <c r="G68">
        <f t="shared" si="9"/>
        <v>110.595</v>
      </c>
    </row>
    <row r="69" spans="1:7">
      <c r="A69" t="s">
        <v>8</v>
      </c>
      <c r="B69">
        <v>64</v>
      </c>
      <c r="C69" t="s">
        <v>16</v>
      </c>
      <c r="D69">
        <v>181421</v>
      </c>
      <c r="E69">
        <f t="shared" si="8"/>
        <v>181.42099999999999</v>
      </c>
      <c r="F69">
        <v>107274</v>
      </c>
      <c r="G69">
        <f t="shared" si="9"/>
        <v>107.274</v>
      </c>
    </row>
    <row r="70" spans="1:7">
      <c r="A70" t="s">
        <v>8</v>
      </c>
      <c r="B70">
        <v>64</v>
      </c>
      <c r="C70" t="s">
        <v>16</v>
      </c>
      <c r="D70">
        <v>171317</v>
      </c>
      <c r="E70">
        <f t="shared" si="8"/>
        <v>171.31700000000001</v>
      </c>
      <c r="F70">
        <v>108452</v>
      </c>
      <c r="G70">
        <f t="shared" si="9"/>
        <v>108.452</v>
      </c>
    </row>
    <row r="71" spans="1:7">
      <c r="A71" t="s">
        <v>8</v>
      </c>
      <c r="B71">
        <v>64</v>
      </c>
      <c r="C71" t="s">
        <v>17</v>
      </c>
      <c r="D71">
        <v>157556</v>
      </c>
      <c r="E71">
        <f t="shared" si="8"/>
        <v>157.55600000000001</v>
      </c>
      <c r="F71">
        <v>107095</v>
      </c>
      <c r="G71">
        <f t="shared" si="9"/>
        <v>107.095</v>
      </c>
    </row>
    <row r="72" spans="1:7">
      <c r="A72" t="s">
        <v>8</v>
      </c>
      <c r="B72">
        <v>64</v>
      </c>
      <c r="C72" t="s">
        <v>17</v>
      </c>
      <c r="D72">
        <v>167407</v>
      </c>
      <c r="E72">
        <f t="shared" si="8"/>
        <v>167.40700000000001</v>
      </c>
      <c r="F72">
        <v>109806</v>
      </c>
      <c r="G72">
        <f t="shared" si="9"/>
        <v>109.806</v>
      </c>
    </row>
    <row r="73" spans="1:7">
      <c r="A73" t="s">
        <v>8</v>
      </c>
      <c r="B73">
        <v>64</v>
      </c>
      <c r="C73" t="s">
        <v>17</v>
      </c>
      <c r="D73">
        <v>155871</v>
      </c>
      <c r="E73">
        <f t="shared" si="8"/>
        <v>155.87100000000001</v>
      </c>
      <c r="F73">
        <v>102224</v>
      </c>
      <c r="G73">
        <f t="shared" si="9"/>
        <v>102.224</v>
      </c>
    </row>
    <row r="74" spans="1:7">
      <c r="A74" t="s">
        <v>5</v>
      </c>
      <c r="B74">
        <v>2</v>
      </c>
      <c r="C74" t="s">
        <v>16</v>
      </c>
      <c r="D74">
        <v>52554</v>
      </c>
      <c r="E74">
        <f t="shared" si="8"/>
        <v>52.554000000000002</v>
      </c>
      <c r="F74">
        <v>40029</v>
      </c>
      <c r="G74">
        <f t="shared" si="9"/>
        <v>40.029000000000003</v>
      </c>
    </row>
    <row r="75" spans="1:7">
      <c r="A75" t="s">
        <v>5</v>
      </c>
      <c r="B75">
        <v>2</v>
      </c>
      <c r="C75" t="s">
        <v>16</v>
      </c>
      <c r="D75">
        <v>48335</v>
      </c>
      <c r="E75">
        <f t="shared" si="8"/>
        <v>48.335000000000001</v>
      </c>
      <c r="F75">
        <v>36540</v>
      </c>
      <c r="G75">
        <f t="shared" si="9"/>
        <v>36.54</v>
      </c>
    </row>
    <row r="76" spans="1:7">
      <c r="A76" t="s">
        <v>5</v>
      </c>
      <c r="B76">
        <v>2</v>
      </c>
      <c r="C76" t="s">
        <v>16</v>
      </c>
      <c r="D76">
        <v>52238</v>
      </c>
      <c r="E76">
        <f t="shared" si="8"/>
        <v>52.238</v>
      </c>
      <c r="F76">
        <v>39277</v>
      </c>
      <c r="G76">
        <f t="shared" si="9"/>
        <v>39.277000000000001</v>
      </c>
    </row>
    <row r="77" spans="1:7">
      <c r="A77" t="s">
        <v>5</v>
      </c>
      <c r="B77">
        <v>2</v>
      </c>
      <c r="C77" t="s">
        <v>17</v>
      </c>
      <c r="D77">
        <v>51364</v>
      </c>
      <c r="E77">
        <f t="shared" si="8"/>
        <v>51.363999999999997</v>
      </c>
      <c r="F77">
        <v>35859</v>
      </c>
      <c r="G77">
        <f t="shared" si="9"/>
        <v>35.859000000000002</v>
      </c>
    </row>
    <row r="78" spans="1:7">
      <c r="A78" t="s">
        <v>5</v>
      </c>
      <c r="B78">
        <v>2</v>
      </c>
      <c r="C78" t="s">
        <v>17</v>
      </c>
      <c r="D78">
        <v>58779</v>
      </c>
      <c r="E78">
        <f t="shared" si="8"/>
        <v>58.779000000000003</v>
      </c>
      <c r="F78">
        <v>35914</v>
      </c>
      <c r="G78">
        <f t="shared" si="9"/>
        <v>35.914000000000001</v>
      </c>
    </row>
    <row r="79" spans="1:7">
      <c r="A79" t="s">
        <v>5</v>
      </c>
      <c r="B79">
        <v>2</v>
      </c>
      <c r="C79" t="s">
        <v>17</v>
      </c>
      <c r="D79">
        <v>59938</v>
      </c>
      <c r="E79">
        <f t="shared" si="8"/>
        <v>59.938000000000002</v>
      </c>
      <c r="F79">
        <v>37370</v>
      </c>
      <c r="G79">
        <f t="shared" si="9"/>
        <v>37.369999999999997</v>
      </c>
    </row>
    <row r="80" spans="1:7">
      <c r="A80" t="s">
        <v>5</v>
      </c>
      <c r="B80">
        <v>4</v>
      </c>
      <c r="C80" t="s">
        <v>16</v>
      </c>
      <c r="D80">
        <v>90086</v>
      </c>
      <c r="E80">
        <f t="shared" si="8"/>
        <v>90.085999999999999</v>
      </c>
      <c r="F80">
        <v>68532</v>
      </c>
      <c r="G80">
        <f t="shared" si="9"/>
        <v>68.531999999999996</v>
      </c>
    </row>
    <row r="81" spans="1:7">
      <c r="A81" t="s">
        <v>5</v>
      </c>
      <c r="B81">
        <v>4</v>
      </c>
      <c r="C81" t="s">
        <v>16</v>
      </c>
      <c r="D81">
        <v>87757</v>
      </c>
      <c r="E81">
        <f t="shared" si="8"/>
        <v>87.757000000000005</v>
      </c>
      <c r="F81">
        <v>63687</v>
      </c>
      <c r="G81">
        <f t="shared" si="9"/>
        <v>63.686999999999998</v>
      </c>
    </row>
    <row r="82" spans="1:7">
      <c r="A82" t="s">
        <v>5</v>
      </c>
      <c r="B82">
        <v>4</v>
      </c>
      <c r="C82" t="s">
        <v>16</v>
      </c>
      <c r="D82">
        <v>93425</v>
      </c>
      <c r="E82">
        <f t="shared" si="8"/>
        <v>93.424999999999997</v>
      </c>
      <c r="F82">
        <v>73017</v>
      </c>
      <c r="G82">
        <f t="shared" si="9"/>
        <v>73.016999999999996</v>
      </c>
    </row>
    <row r="83" spans="1:7">
      <c r="A83" t="s">
        <v>5</v>
      </c>
      <c r="B83">
        <v>4</v>
      </c>
      <c r="C83" t="s">
        <v>17</v>
      </c>
      <c r="D83">
        <v>110819</v>
      </c>
      <c r="E83">
        <f t="shared" si="8"/>
        <v>110.819</v>
      </c>
      <c r="F83">
        <v>82148</v>
      </c>
      <c r="G83">
        <f t="shared" si="9"/>
        <v>82.147999999999996</v>
      </c>
    </row>
    <row r="84" spans="1:7">
      <c r="A84" t="s">
        <v>5</v>
      </c>
      <c r="B84">
        <v>4</v>
      </c>
      <c r="C84" t="s">
        <v>17</v>
      </c>
      <c r="D84">
        <v>102822</v>
      </c>
      <c r="E84">
        <f t="shared" si="8"/>
        <v>102.822</v>
      </c>
      <c r="F84">
        <v>84495</v>
      </c>
      <c r="G84">
        <f t="shared" si="9"/>
        <v>84.495000000000005</v>
      </c>
    </row>
    <row r="85" spans="1:7">
      <c r="A85" t="s">
        <v>5</v>
      </c>
      <c r="B85">
        <v>4</v>
      </c>
      <c r="C85" t="s">
        <v>17</v>
      </c>
      <c r="D85">
        <v>98627</v>
      </c>
      <c r="E85">
        <f t="shared" si="8"/>
        <v>98.626999999999995</v>
      </c>
      <c r="F85">
        <v>80505</v>
      </c>
      <c r="G85">
        <f t="shared" si="9"/>
        <v>80.504999999999995</v>
      </c>
    </row>
    <row r="86" spans="1:7">
      <c r="A86" t="s">
        <v>5</v>
      </c>
      <c r="B86">
        <v>8</v>
      </c>
      <c r="C86" t="s">
        <v>16</v>
      </c>
      <c r="D86">
        <v>103959</v>
      </c>
      <c r="E86">
        <f t="shared" si="8"/>
        <v>103.959</v>
      </c>
      <c r="F86">
        <v>79778</v>
      </c>
      <c r="G86">
        <f t="shared" si="9"/>
        <v>79.778000000000006</v>
      </c>
    </row>
    <row r="87" spans="1:7">
      <c r="A87" t="s">
        <v>5</v>
      </c>
      <c r="B87">
        <v>8</v>
      </c>
      <c r="C87" t="s">
        <v>16</v>
      </c>
      <c r="D87">
        <v>106734</v>
      </c>
      <c r="E87">
        <f t="shared" si="8"/>
        <v>106.73399999999999</v>
      </c>
      <c r="F87">
        <v>80156</v>
      </c>
      <c r="G87">
        <f t="shared" si="9"/>
        <v>80.156000000000006</v>
      </c>
    </row>
    <row r="88" spans="1:7">
      <c r="A88" t="s">
        <v>5</v>
      </c>
      <c r="B88">
        <v>8</v>
      </c>
      <c r="C88" t="s">
        <v>16</v>
      </c>
      <c r="D88">
        <v>94794</v>
      </c>
      <c r="E88">
        <f t="shared" si="8"/>
        <v>94.793999999999997</v>
      </c>
      <c r="F88">
        <v>77179</v>
      </c>
      <c r="G88">
        <f t="shared" si="9"/>
        <v>77.179000000000002</v>
      </c>
    </row>
    <row r="89" spans="1:7">
      <c r="A89" t="s">
        <v>5</v>
      </c>
      <c r="B89">
        <v>8</v>
      </c>
      <c r="C89" t="s">
        <v>17</v>
      </c>
      <c r="D89">
        <v>273612</v>
      </c>
      <c r="E89">
        <f t="shared" si="8"/>
        <v>273.61200000000002</v>
      </c>
      <c r="F89">
        <v>247564</v>
      </c>
      <c r="G89">
        <f t="shared" si="9"/>
        <v>247.56399999999999</v>
      </c>
    </row>
    <row r="90" spans="1:7">
      <c r="A90" t="s">
        <v>5</v>
      </c>
      <c r="B90">
        <v>8</v>
      </c>
      <c r="C90" t="s">
        <v>17</v>
      </c>
      <c r="D90">
        <v>297969</v>
      </c>
      <c r="E90">
        <f t="shared" si="8"/>
        <v>297.96899999999999</v>
      </c>
      <c r="F90">
        <v>265321</v>
      </c>
      <c r="G90">
        <f t="shared" si="9"/>
        <v>265.32100000000003</v>
      </c>
    </row>
    <row r="91" spans="1:7">
      <c r="A91" t="s">
        <v>5</v>
      </c>
      <c r="B91">
        <v>8</v>
      </c>
      <c r="C91" t="s">
        <v>17</v>
      </c>
      <c r="D91">
        <v>265392</v>
      </c>
      <c r="E91">
        <f t="shared" si="8"/>
        <v>265.392</v>
      </c>
      <c r="F91">
        <v>233195</v>
      </c>
      <c r="G91">
        <f t="shared" si="9"/>
        <v>233.19499999999999</v>
      </c>
    </row>
    <row r="92" spans="1:7">
      <c r="A92" t="s">
        <v>5</v>
      </c>
      <c r="B92">
        <v>16</v>
      </c>
      <c r="C92" t="s">
        <v>16</v>
      </c>
      <c r="D92">
        <v>201414</v>
      </c>
      <c r="E92">
        <f t="shared" si="8"/>
        <v>201.41399999999999</v>
      </c>
      <c r="F92">
        <v>183567</v>
      </c>
      <c r="G92">
        <f t="shared" si="9"/>
        <v>183.56700000000001</v>
      </c>
    </row>
    <row r="93" spans="1:7">
      <c r="A93" t="s">
        <v>5</v>
      </c>
      <c r="B93">
        <v>16</v>
      </c>
      <c r="C93" t="s">
        <v>16</v>
      </c>
      <c r="D93">
        <v>212437</v>
      </c>
      <c r="E93">
        <f t="shared" si="8"/>
        <v>212.43700000000001</v>
      </c>
      <c r="F93">
        <v>190945</v>
      </c>
      <c r="G93">
        <f t="shared" si="9"/>
        <v>190.94499999999999</v>
      </c>
    </row>
    <row r="94" spans="1:7">
      <c r="A94" t="s">
        <v>5</v>
      </c>
      <c r="B94">
        <v>16</v>
      </c>
      <c r="C94" t="s">
        <v>16</v>
      </c>
      <c r="D94">
        <v>205771</v>
      </c>
      <c r="E94">
        <f t="shared" si="8"/>
        <v>205.77099999999999</v>
      </c>
      <c r="F94">
        <v>188459</v>
      </c>
      <c r="G94">
        <f t="shared" si="9"/>
        <v>188.459</v>
      </c>
    </row>
    <row r="95" spans="1:7">
      <c r="A95" t="s">
        <v>5</v>
      </c>
      <c r="B95">
        <v>16</v>
      </c>
      <c r="C95" t="s">
        <v>17</v>
      </c>
      <c r="D95">
        <v>279450</v>
      </c>
      <c r="E95">
        <f t="shared" si="8"/>
        <v>279.45</v>
      </c>
      <c r="F95">
        <v>251387</v>
      </c>
      <c r="G95">
        <f t="shared" si="9"/>
        <v>251.387</v>
      </c>
    </row>
    <row r="96" spans="1:7">
      <c r="A96" t="s">
        <v>5</v>
      </c>
      <c r="B96">
        <v>16</v>
      </c>
      <c r="C96" t="s">
        <v>17</v>
      </c>
      <c r="D96">
        <v>288163</v>
      </c>
      <c r="E96">
        <f t="shared" si="8"/>
        <v>288.16300000000001</v>
      </c>
      <c r="F96">
        <v>259671</v>
      </c>
      <c r="G96">
        <f t="shared" si="9"/>
        <v>259.67099999999999</v>
      </c>
    </row>
    <row r="97" spans="1:7">
      <c r="A97" t="s">
        <v>5</v>
      </c>
      <c r="B97">
        <v>16</v>
      </c>
      <c r="C97" t="s">
        <v>17</v>
      </c>
      <c r="D97">
        <v>271659</v>
      </c>
      <c r="E97">
        <f t="shared" si="8"/>
        <v>271.65899999999999</v>
      </c>
      <c r="F97">
        <v>242836</v>
      </c>
      <c r="G97">
        <f t="shared" si="9"/>
        <v>242.83600000000001</v>
      </c>
    </row>
    <row r="98" spans="1:7">
      <c r="A98" t="s">
        <v>5</v>
      </c>
      <c r="B98">
        <v>32</v>
      </c>
      <c r="C98" t="s">
        <v>16</v>
      </c>
      <c r="D98">
        <v>452389</v>
      </c>
      <c r="E98">
        <f t="shared" si="8"/>
        <v>452.38900000000001</v>
      </c>
      <c r="F98">
        <v>428538</v>
      </c>
      <c r="G98">
        <f t="shared" si="9"/>
        <v>428.53800000000001</v>
      </c>
    </row>
    <row r="99" spans="1:7">
      <c r="A99" t="s">
        <v>5</v>
      </c>
      <c r="B99">
        <v>32</v>
      </c>
      <c r="C99" t="s">
        <v>16</v>
      </c>
      <c r="D99">
        <v>423161</v>
      </c>
      <c r="E99">
        <f t="shared" si="8"/>
        <v>423.161</v>
      </c>
      <c r="F99">
        <v>403300</v>
      </c>
      <c r="G99">
        <f t="shared" si="9"/>
        <v>403.3</v>
      </c>
    </row>
    <row r="100" spans="1:7">
      <c r="A100" t="s">
        <v>5</v>
      </c>
      <c r="B100">
        <v>32</v>
      </c>
      <c r="C100" t="s">
        <v>16</v>
      </c>
      <c r="D100">
        <v>455898</v>
      </c>
      <c r="E100">
        <f t="shared" si="8"/>
        <v>455.89800000000002</v>
      </c>
      <c r="F100">
        <v>432965</v>
      </c>
      <c r="G100">
        <f t="shared" si="9"/>
        <v>432.96499999999997</v>
      </c>
    </row>
    <row r="101" spans="1:7">
      <c r="A101" t="s">
        <v>5</v>
      </c>
      <c r="B101">
        <v>32</v>
      </c>
      <c r="C101" t="s">
        <v>17</v>
      </c>
      <c r="D101">
        <v>613890</v>
      </c>
      <c r="E101">
        <f t="shared" si="8"/>
        <v>613.89</v>
      </c>
      <c r="F101">
        <v>582676</v>
      </c>
      <c r="G101">
        <f t="shared" si="9"/>
        <v>582.67600000000004</v>
      </c>
    </row>
    <row r="102" spans="1:7">
      <c r="A102" t="s">
        <v>5</v>
      </c>
      <c r="B102">
        <v>32</v>
      </c>
      <c r="C102" t="s">
        <v>17</v>
      </c>
      <c r="D102">
        <v>603201</v>
      </c>
      <c r="E102">
        <f t="shared" si="8"/>
        <v>603.20100000000002</v>
      </c>
      <c r="F102">
        <v>572765</v>
      </c>
      <c r="G102">
        <f t="shared" si="9"/>
        <v>572.76499999999999</v>
      </c>
    </row>
    <row r="103" spans="1:7">
      <c r="A103" t="s">
        <v>5</v>
      </c>
      <c r="B103">
        <v>32</v>
      </c>
      <c r="C103" t="s">
        <v>17</v>
      </c>
      <c r="D103">
        <v>586589</v>
      </c>
      <c r="E103">
        <f t="shared" si="8"/>
        <v>586.58900000000006</v>
      </c>
      <c r="F103">
        <v>554408</v>
      </c>
      <c r="G103">
        <f t="shared" si="9"/>
        <v>554.40800000000002</v>
      </c>
    </row>
    <row r="104" spans="1:7">
      <c r="A104" t="s">
        <v>5</v>
      </c>
      <c r="B104">
        <v>64</v>
      </c>
      <c r="C104" t="s">
        <v>16</v>
      </c>
      <c r="D104">
        <v>1022416</v>
      </c>
      <c r="E104">
        <f t="shared" si="8"/>
        <v>1022.4160000000001</v>
      </c>
      <c r="F104">
        <v>998436</v>
      </c>
      <c r="G104">
        <f t="shared" si="9"/>
        <v>998.43600000000004</v>
      </c>
    </row>
    <row r="105" spans="1:7">
      <c r="A105" t="s">
        <v>5</v>
      </c>
      <c r="B105">
        <v>64</v>
      </c>
      <c r="C105" t="s">
        <v>16</v>
      </c>
      <c r="D105">
        <v>969038</v>
      </c>
      <c r="E105">
        <f t="shared" si="8"/>
        <v>969.03800000000001</v>
      </c>
      <c r="F105">
        <v>945971</v>
      </c>
      <c r="G105">
        <f t="shared" si="9"/>
        <v>945.971</v>
      </c>
    </row>
    <row r="106" spans="1:7">
      <c r="A106" t="s">
        <v>5</v>
      </c>
      <c r="B106">
        <v>64</v>
      </c>
      <c r="C106" t="s">
        <v>16</v>
      </c>
      <c r="D106">
        <v>987404</v>
      </c>
      <c r="E106">
        <f t="shared" si="8"/>
        <v>987.404</v>
      </c>
      <c r="F106">
        <v>964717</v>
      </c>
      <c r="G106">
        <f t="shared" si="9"/>
        <v>964.71699999999998</v>
      </c>
    </row>
    <row r="107" spans="1:7">
      <c r="A107" t="s">
        <v>5</v>
      </c>
      <c r="B107">
        <v>64</v>
      </c>
      <c r="C107" t="s">
        <v>17</v>
      </c>
      <c r="D107">
        <v>1325541</v>
      </c>
      <c r="E107">
        <f t="shared" si="8"/>
        <v>1325.5409999999999</v>
      </c>
      <c r="F107">
        <v>1288001</v>
      </c>
      <c r="G107">
        <f t="shared" si="9"/>
        <v>1288.001</v>
      </c>
    </row>
    <row r="108" spans="1:7">
      <c r="A108" t="s">
        <v>5</v>
      </c>
      <c r="B108">
        <v>64</v>
      </c>
      <c r="C108" t="s">
        <v>17</v>
      </c>
      <c r="D108">
        <v>1300354</v>
      </c>
      <c r="E108">
        <f t="shared" si="8"/>
        <v>1300.354</v>
      </c>
      <c r="F108">
        <v>1262926</v>
      </c>
      <c r="G108">
        <f t="shared" si="9"/>
        <v>1262.9259999999999</v>
      </c>
    </row>
    <row r="109" spans="1:7">
      <c r="A109" t="s">
        <v>5</v>
      </c>
      <c r="B109">
        <v>64</v>
      </c>
      <c r="C109" t="s">
        <v>17</v>
      </c>
      <c r="D109">
        <v>1338021</v>
      </c>
      <c r="E109">
        <f t="shared" si="8"/>
        <v>1338.021</v>
      </c>
      <c r="F109">
        <v>1301839</v>
      </c>
      <c r="G109">
        <f t="shared" si="9"/>
        <v>1301.8389999999999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1"/>
  <sheetViews>
    <sheetView topLeftCell="H1" workbookViewId="0">
      <selection activeCell="O20" sqref="O20"/>
    </sheetView>
  </sheetViews>
  <sheetFormatPr baseColWidth="10" defaultRowHeight="15" x14ac:dyDescent="0"/>
  <cols>
    <col min="9" max="9" width="21.5" bestFit="1" customWidth="1"/>
    <col min="10" max="10" width="15.83203125" bestFit="1" customWidth="1"/>
    <col min="11" max="16" width="12.1640625" customWidth="1"/>
    <col min="17" max="22" width="12.1640625" bestFit="1" customWidth="1"/>
  </cols>
  <sheetData>
    <row r="1" spans="1:22">
      <c r="A1" s="10" t="s">
        <v>0</v>
      </c>
      <c r="B1" s="10" t="s">
        <v>2</v>
      </c>
      <c r="C1" s="10" t="s">
        <v>15</v>
      </c>
      <c r="D1" s="10" t="s">
        <v>3</v>
      </c>
      <c r="E1" s="10" t="s">
        <v>9</v>
      </c>
      <c r="F1" s="10" t="s">
        <v>37</v>
      </c>
      <c r="G1" s="10" t="s">
        <v>38</v>
      </c>
    </row>
    <row r="2" spans="1:22">
      <c r="A2" t="s">
        <v>7</v>
      </c>
      <c r="B2">
        <v>2</v>
      </c>
      <c r="C2" t="s">
        <v>16</v>
      </c>
      <c r="D2">
        <v>35177</v>
      </c>
      <c r="E2">
        <f>D2/1000</f>
        <v>35.177</v>
      </c>
      <c r="F2">
        <v>22220</v>
      </c>
      <c r="G2">
        <f>F2/1000</f>
        <v>22.22</v>
      </c>
    </row>
    <row r="3" spans="1:22">
      <c r="A3" t="s">
        <v>7</v>
      </c>
      <c r="B3">
        <v>2</v>
      </c>
      <c r="C3" t="s">
        <v>16</v>
      </c>
      <c r="D3">
        <v>35622</v>
      </c>
      <c r="E3">
        <f t="shared" ref="E3:E66" si="0">D3/1000</f>
        <v>35.622</v>
      </c>
      <c r="F3">
        <v>22508</v>
      </c>
      <c r="G3">
        <f t="shared" ref="G3:G66" si="1">F3/1000</f>
        <v>22.507999999999999</v>
      </c>
      <c r="I3" s="3" t="s">
        <v>40</v>
      </c>
      <c r="J3" s="3" t="s">
        <v>12</v>
      </c>
    </row>
    <row r="4" spans="1:22">
      <c r="A4" t="s">
        <v>7</v>
      </c>
      <c r="B4">
        <v>2</v>
      </c>
      <c r="C4" t="s">
        <v>16</v>
      </c>
      <c r="D4">
        <v>64385</v>
      </c>
      <c r="E4">
        <f t="shared" si="0"/>
        <v>64.385000000000005</v>
      </c>
      <c r="F4">
        <v>51005</v>
      </c>
      <c r="G4">
        <f t="shared" si="1"/>
        <v>51.005000000000003</v>
      </c>
      <c r="I4" s="3" t="s">
        <v>10</v>
      </c>
      <c r="J4">
        <v>2</v>
      </c>
      <c r="K4">
        <v>4</v>
      </c>
      <c r="L4">
        <v>5</v>
      </c>
      <c r="M4">
        <v>8</v>
      </c>
      <c r="N4">
        <v>10</v>
      </c>
      <c r="O4">
        <v>16</v>
      </c>
      <c r="P4">
        <v>20</v>
      </c>
      <c r="Q4">
        <v>32</v>
      </c>
      <c r="R4">
        <v>40</v>
      </c>
      <c r="S4">
        <v>60</v>
      </c>
      <c r="T4">
        <v>64</v>
      </c>
      <c r="U4">
        <v>80</v>
      </c>
      <c r="V4" t="s">
        <v>11</v>
      </c>
    </row>
    <row r="5" spans="1:22">
      <c r="A5" t="s">
        <v>7</v>
      </c>
      <c r="B5">
        <v>2</v>
      </c>
      <c r="C5" t="s">
        <v>17</v>
      </c>
      <c r="D5">
        <v>37064</v>
      </c>
      <c r="E5">
        <f t="shared" si="0"/>
        <v>37.064</v>
      </c>
      <c r="F5">
        <v>23744</v>
      </c>
      <c r="G5">
        <f t="shared" si="1"/>
        <v>23.744</v>
      </c>
      <c r="I5" s="4" t="s">
        <v>5</v>
      </c>
      <c r="J5" s="16">
        <v>20.832833333333333</v>
      </c>
      <c r="K5" s="16">
        <v>29.850999999999999</v>
      </c>
      <c r="L5" s="16">
        <v>83.787166666666664</v>
      </c>
      <c r="M5" s="16">
        <v>45.303666666666665</v>
      </c>
      <c r="N5" s="16">
        <v>173.42666666666665</v>
      </c>
      <c r="O5" s="16">
        <v>57.56366666666667</v>
      </c>
      <c r="P5" s="16">
        <v>252.25199999999998</v>
      </c>
      <c r="Q5" s="16">
        <v>63.289333333333339</v>
      </c>
      <c r="R5" s="16">
        <v>268.43366666666662</v>
      </c>
      <c r="S5" s="16"/>
      <c r="T5" s="16">
        <v>64.622666666666674</v>
      </c>
      <c r="U5" s="16">
        <v>266.0626666666667</v>
      </c>
      <c r="V5" s="5">
        <v>120.49321212121211</v>
      </c>
    </row>
    <row r="6" spans="1:22">
      <c r="A6" t="s">
        <v>7</v>
      </c>
      <c r="B6">
        <v>2</v>
      </c>
      <c r="C6" t="s">
        <v>17</v>
      </c>
      <c r="D6">
        <v>35883</v>
      </c>
      <c r="E6">
        <f t="shared" si="0"/>
        <v>35.883000000000003</v>
      </c>
      <c r="F6">
        <v>22245</v>
      </c>
      <c r="G6">
        <f t="shared" si="1"/>
        <v>22.245000000000001</v>
      </c>
      <c r="I6" s="8" t="s">
        <v>17</v>
      </c>
      <c r="J6" s="16">
        <v>20.385666666666665</v>
      </c>
      <c r="K6" s="16">
        <v>31.577999999999999</v>
      </c>
      <c r="L6" s="16">
        <v>91.026333333333341</v>
      </c>
      <c r="M6" s="16">
        <v>48.043333333333329</v>
      </c>
      <c r="N6" s="16">
        <v>213.572</v>
      </c>
      <c r="O6" s="16">
        <v>61.015666666666668</v>
      </c>
      <c r="P6" s="16">
        <v>297.59066666666666</v>
      </c>
      <c r="Q6" s="16">
        <v>66.244</v>
      </c>
      <c r="R6" s="16">
        <v>310.91333333333336</v>
      </c>
      <c r="S6" s="16"/>
      <c r="T6" s="16">
        <v>67.407666666666671</v>
      </c>
      <c r="U6" s="16">
        <v>314.09733333333338</v>
      </c>
      <c r="V6" s="5">
        <v>138.3521818181818</v>
      </c>
    </row>
    <row r="7" spans="1:22">
      <c r="A7" t="s">
        <v>7</v>
      </c>
      <c r="B7">
        <v>2</v>
      </c>
      <c r="C7" t="s">
        <v>17</v>
      </c>
      <c r="D7">
        <v>38896</v>
      </c>
      <c r="E7">
        <f t="shared" si="0"/>
        <v>38.896000000000001</v>
      </c>
      <c r="F7">
        <v>24625</v>
      </c>
      <c r="G7">
        <f t="shared" si="1"/>
        <v>24.625</v>
      </c>
      <c r="I7" s="8" t="s">
        <v>16</v>
      </c>
      <c r="J7" s="16">
        <v>21.28</v>
      </c>
      <c r="K7" s="16">
        <v>28.123999999999999</v>
      </c>
      <c r="L7" s="16">
        <v>76.548000000000002</v>
      </c>
      <c r="M7" s="16">
        <v>42.564</v>
      </c>
      <c r="N7" s="16">
        <v>133.28133333333335</v>
      </c>
      <c r="O7" s="16">
        <v>54.111666666666672</v>
      </c>
      <c r="P7" s="16">
        <v>206.91333333333333</v>
      </c>
      <c r="Q7" s="16">
        <v>60.334666666666664</v>
      </c>
      <c r="R7" s="16">
        <v>225.95399999999998</v>
      </c>
      <c r="S7" s="16"/>
      <c r="T7" s="16">
        <v>61.837666666666671</v>
      </c>
      <c r="U7" s="16">
        <v>218.02800000000002</v>
      </c>
      <c r="V7" s="5">
        <v>102.63424242424242</v>
      </c>
    </row>
    <row r="8" spans="1:22">
      <c r="A8" t="s">
        <v>7</v>
      </c>
      <c r="B8">
        <v>4</v>
      </c>
      <c r="C8" t="s">
        <v>16</v>
      </c>
      <c r="D8">
        <v>50477</v>
      </c>
      <c r="E8">
        <f t="shared" si="0"/>
        <v>50.476999999999997</v>
      </c>
      <c r="F8">
        <v>36871</v>
      </c>
      <c r="G8">
        <f t="shared" si="1"/>
        <v>36.871000000000002</v>
      </c>
      <c r="I8" s="4" t="s">
        <v>7</v>
      </c>
      <c r="J8" s="16">
        <v>27.724500000000003</v>
      </c>
      <c r="K8" s="16">
        <v>35.398500000000006</v>
      </c>
      <c r="L8" s="16">
        <v>100.42883333333333</v>
      </c>
      <c r="M8" s="16">
        <v>53.18483333333333</v>
      </c>
      <c r="N8" s="16">
        <v>219.24883333333335</v>
      </c>
      <c r="O8" s="16">
        <v>66.004499999999993</v>
      </c>
      <c r="P8" s="16">
        <v>303.54616666666669</v>
      </c>
      <c r="Q8" s="16">
        <v>72.343000000000004</v>
      </c>
      <c r="R8" s="16">
        <v>315.02416666666664</v>
      </c>
      <c r="S8" s="16">
        <v>324.3775</v>
      </c>
      <c r="T8" s="16">
        <v>72.835999999999999</v>
      </c>
      <c r="U8" s="16">
        <v>315.20066666666662</v>
      </c>
      <c r="V8" s="5">
        <v>158.77645833333335</v>
      </c>
    </row>
    <row r="9" spans="1:22">
      <c r="A9" t="s">
        <v>7</v>
      </c>
      <c r="B9">
        <v>4</v>
      </c>
      <c r="C9" t="s">
        <v>16</v>
      </c>
      <c r="D9">
        <v>47734</v>
      </c>
      <c r="E9">
        <f t="shared" si="0"/>
        <v>47.734000000000002</v>
      </c>
      <c r="F9">
        <v>35235</v>
      </c>
      <c r="G9">
        <f t="shared" si="1"/>
        <v>35.234999999999999</v>
      </c>
      <c r="I9" s="8" t="s">
        <v>17</v>
      </c>
      <c r="J9" s="16">
        <v>23.538</v>
      </c>
      <c r="K9" s="16">
        <v>34.710333333333331</v>
      </c>
      <c r="L9" s="16">
        <v>103.58699999999999</v>
      </c>
      <c r="M9" s="16">
        <v>53.364666666666665</v>
      </c>
      <c r="N9" s="16">
        <v>228.61333333333334</v>
      </c>
      <c r="O9" s="16">
        <v>64.874333333333325</v>
      </c>
      <c r="P9" s="16">
        <v>308.34966666666668</v>
      </c>
      <c r="Q9" s="16">
        <v>70.570999999999984</v>
      </c>
      <c r="R9" s="16">
        <v>319.80833333333334</v>
      </c>
      <c r="S9" s="16">
        <v>320.18066666666664</v>
      </c>
      <c r="T9" s="16">
        <v>71.954333333333338</v>
      </c>
      <c r="U9" s="16">
        <v>316.11966666666666</v>
      </c>
      <c r="V9" s="5">
        <v>159.63927777777778</v>
      </c>
    </row>
    <row r="10" spans="1:22">
      <c r="A10" t="s">
        <v>7</v>
      </c>
      <c r="B10">
        <v>4</v>
      </c>
      <c r="C10" t="s">
        <v>16</v>
      </c>
      <c r="D10">
        <v>52746</v>
      </c>
      <c r="E10">
        <f t="shared" si="0"/>
        <v>52.746000000000002</v>
      </c>
      <c r="F10">
        <v>36154</v>
      </c>
      <c r="G10">
        <f t="shared" si="1"/>
        <v>36.154000000000003</v>
      </c>
      <c r="I10" s="8" t="s">
        <v>16</v>
      </c>
      <c r="J10" s="16">
        <v>31.911000000000001</v>
      </c>
      <c r="K10" s="16">
        <v>36.086666666666666</v>
      </c>
      <c r="L10" s="16">
        <v>97.270666666666671</v>
      </c>
      <c r="M10" s="16">
        <v>53.004999999999995</v>
      </c>
      <c r="N10" s="16">
        <v>209.88433333333333</v>
      </c>
      <c r="O10" s="16">
        <v>67.134666666666661</v>
      </c>
      <c r="P10" s="16">
        <v>298.74266666666671</v>
      </c>
      <c r="Q10" s="16">
        <v>74.114999999999995</v>
      </c>
      <c r="R10" s="16">
        <v>310.24</v>
      </c>
      <c r="S10" s="16">
        <v>328.5743333333333</v>
      </c>
      <c r="T10" s="16">
        <v>73.717666666666659</v>
      </c>
      <c r="U10" s="16">
        <v>314.28166666666664</v>
      </c>
      <c r="V10" s="5">
        <v>157.9136388888889</v>
      </c>
    </row>
    <row r="11" spans="1:22">
      <c r="A11" t="s">
        <v>7</v>
      </c>
      <c r="B11">
        <v>4</v>
      </c>
      <c r="C11" t="s">
        <v>17</v>
      </c>
      <c r="D11">
        <v>49818</v>
      </c>
      <c r="E11">
        <f t="shared" si="0"/>
        <v>49.817999999999998</v>
      </c>
      <c r="F11">
        <v>34446</v>
      </c>
      <c r="G11">
        <f t="shared" si="1"/>
        <v>34.445999999999998</v>
      </c>
      <c r="I11" s="4" t="s">
        <v>8</v>
      </c>
      <c r="J11" s="16">
        <v>11.109</v>
      </c>
      <c r="K11" s="16">
        <v>10.982166666666666</v>
      </c>
      <c r="L11" s="16">
        <v>47.206499999999998</v>
      </c>
      <c r="M11" s="16">
        <v>11.496666666666668</v>
      </c>
      <c r="N11" s="16">
        <v>72.762333333333331</v>
      </c>
      <c r="O11" s="16">
        <v>20.512666666666664</v>
      </c>
      <c r="P11" s="16">
        <v>91.240000000000009</v>
      </c>
      <c r="Q11" s="16">
        <v>33.397500000000001</v>
      </c>
      <c r="R11" s="16">
        <v>117.22933333333333</v>
      </c>
      <c r="S11" s="16">
        <v>136.39766666666665</v>
      </c>
      <c r="T11" s="16">
        <v>50.751000000000005</v>
      </c>
      <c r="U11" s="16">
        <v>154.32733333333337</v>
      </c>
      <c r="V11" s="5">
        <v>63.117680555555552</v>
      </c>
    </row>
    <row r="12" spans="1:22">
      <c r="A12" t="s">
        <v>7</v>
      </c>
      <c r="B12">
        <v>4</v>
      </c>
      <c r="C12" t="s">
        <v>17</v>
      </c>
      <c r="D12">
        <v>51286</v>
      </c>
      <c r="E12">
        <f t="shared" si="0"/>
        <v>51.286000000000001</v>
      </c>
      <c r="F12">
        <v>35017</v>
      </c>
      <c r="G12">
        <f t="shared" si="1"/>
        <v>35.017000000000003</v>
      </c>
      <c r="I12" s="8" t="s">
        <v>17</v>
      </c>
      <c r="J12" s="16">
        <v>10.682333333333334</v>
      </c>
      <c r="K12" s="16">
        <v>10.773333333333333</v>
      </c>
      <c r="L12" s="16">
        <v>39.842666666666666</v>
      </c>
      <c r="M12" s="16">
        <v>11.548333333333334</v>
      </c>
      <c r="N12" s="16">
        <v>67.736333333333334</v>
      </c>
      <c r="O12" s="16">
        <v>20.674333333333333</v>
      </c>
      <c r="P12" s="16">
        <v>84.49233333333332</v>
      </c>
      <c r="Q12" s="16">
        <v>34.018666666666668</v>
      </c>
      <c r="R12" s="16">
        <v>115.24833333333333</v>
      </c>
      <c r="S12" s="16">
        <v>127.65600000000001</v>
      </c>
      <c r="T12" s="16">
        <v>51.348333333333336</v>
      </c>
      <c r="U12" s="16">
        <v>145.33466666666666</v>
      </c>
      <c r="V12" s="5">
        <v>59.946305555555554</v>
      </c>
    </row>
    <row r="13" spans="1:22">
      <c r="A13" t="s">
        <v>7</v>
      </c>
      <c r="B13">
        <v>4</v>
      </c>
      <c r="C13" t="s">
        <v>17</v>
      </c>
      <c r="D13">
        <v>52063</v>
      </c>
      <c r="E13">
        <f t="shared" si="0"/>
        <v>52.063000000000002</v>
      </c>
      <c r="F13">
        <v>34668</v>
      </c>
      <c r="G13">
        <f t="shared" si="1"/>
        <v>34.667999999999999</v>
      </c>
      <c r="I13" s="8" t="s">
        <v>16</v>
      </c>
      <c r="J13" s="16">
        <v>11.535666666666666</v>
      </c>
      <c r="K13" s="16">
        <v>11.191000000000001</v>
      </c>
      <c r="L13" s="16">
        <v>54.570333333333338</v>
      </c>
      <c r="M13" s="16">
        <v>11.445</v>
      </c>
      <c r="N13" s="16">
        <v>77.788333333333341</v>
      </c>
      <c r="O13" s="16">
        <v>20.350999999999999</v>
      </c>
      <c r="P13" s="16">
        <v>97.987666666666655</v>
      </c>
      <c r="Q13" s="16">
        <v>32.776333333333334</v>
      </c>
      <c r="R13" s="16">
        <v>119.21033333333332</v>
      </c>
      <c r="S13" s="16">
        <v>145.13933333333333</v>
      </c>
      <c r="T13" s="16">
        <v>50.153666666666673</v>
      </c>
      <c r="U13" s="16">
        <v>163.32000000000002</v>
      </c>
      <c r="V13" s="5">
        <v>66.289055555555549</v>
      </c>
    </row>
    <row r="14" spans="1:22">
      <c r="A14" t="s">
        <v>7</v>
      </c>
      <c r="B14">
        <v>8</v>
      </c>
      <c r="C14" t="s">
        <v>16</v>
      </c>
      <c r="D14">
        <v>67604</v>
      </c>
      <c r="E14">
        <f t="shared" si="0"/>
        <v>67.603999999999999</v>
      </c>
      <c r="F14">
        <v>52751</v>
      </c>
      <c r="G14">
        <f t="shared" si="1"/>
        <v>52.750999999999998</v>
      </c>
      <c r="I14" s="4" t="s">
        <v>11</v>
      </c>
      <c r="J14" s="5">
        <v>19.888777777777779</v>
      </c>
      <c r="K14" s="5">
        <v>25.410555555555554</v>
      </c>
      <c r="L14" s="5">
        <v>77.140833333333319</v>
      </c>
      <c r="M14" s="5">
        <v>36.661722222222224</v>
      </c>
      <c r="N14" s="5">
        <v>155.14594444444441</v>
      </c>
      <c r="O14" s="5">
        <v>48.026944444444446</v>
      </c>
      <c r="P14" s="5">
        <v>215.67938888888887</v>
      </c>
      <c r="Q14" s="5">
        <v>56.343277777777786</v>
      </c>
      <c r="R14" s="5">
        <v>233.5623888888889</v>
      </c>
      <c r="S14" s="5">
        <v>230.38758333333337</v>
      </c>
      <c r="T14" s="5">
        <v>62.736555555555569</v>
      </c>
      <c r="U14" s="5">
        <v>245.19688888888888</v>
      </c>
      <c r="V14" s="5">
        <v>113.9472857142857</v>
      </c>
    </row>
    <row r="15" spans="1:22">
      <c r="A15" t="s">
        <v>7</v>
      </c>
      <c r="B15">
        <v>8</v>
      </c>
      <c r="C15" t="s">
        <v>16</v>
      </c>
      <c r="D15">
        <v>65619</v>
      </c>
      <c r="E15">
        <f t="shared" si="0"/>
        <v>65.619</v>
      </c>
      <c r="F15">
        <v>52232</v>
      </c>
      <c r="G15">
        <f t="shared" si="1"/>
        <v>52.231999999999999</v>
      </c>
    </row>
    <row r="16" spans="1:22">
      <c r="A16" t="s">
        <v>7</v>
      </c>
      <c r="B16">
        <v>8</v>
      </c>
      <c r="C16" t="s">
        <v>16</v>
      </c>
      <c r="D16">
        <v>68014</v>
      </c>
      <c r="E16">
        <f t="shared" si="0"/>
        <v>68.013999999999996</v>
      </c>
      <c r="F16">
        <v>54032</v>
      </c>
      <c r="G16">
        <f t="shared" si="1"/>
        <v>54.031999999999996</v>
      </c>
    </row>
    <row r="17" spans="1:14">
      <c r="A17" t="s">
        <v>7</v>
      </c>
      <c r="B17">
        <v>8</v>
      </c>
      <c r="C17" t="s">
        <v>17</v>
      </c>
      <c r="D17">
        <v>68100</v>
      </c>
      <c r="E17">
        <f t="shared" si="0"/>
        <v>68.099999999999994</v>
      </c>
      <c r="F17">
        <v>53039</v>
      </c>
      <c r="G17">
        <f t="shared" si="1"/>
        <v>53.039000000000001</v>
      </c>
    </row>
    <row r="18" spans="1:14">
      <c r="A18" t="s">
        <v>7</v>
      </c>
      <c r="B18">
        <v>8</v>
      </c>
      <c r="C18" t="s">
        <v>17</v>
      </c>
      <c r="D18">
        <v>70245</v>
      </c>
      <c r="E18">
        <f t="shared" si="0"/>
        <v>70.245000000000005</v>
      </c>
      <c r="F18">
        <v>53518</v>
      </c>
      <c r="G18">
        <f t="shared" si="1"/>
        <v>53.518000000000001</v>
      </c>
    </row>
    <row r="19" spans="1:14">
      <c r="A19" t="s">
        <v>7</v>
      </c>
      <c r="B19">
        <v>8</v>
      </c>
      <c r="C19" t="s">
        <v>17</v>
      </c>
      <c r="D19">
        <v>71757</v>
      </c>
      <c r="E19">
        <f t="shared" si="0"/>
        <v>71.757000000000005</v>
      </c>
      <c r="F19">
        <v>53537</v>
      </c>
      <c r="G19">
        <f t="shared" si="1"/>
        <v>53.536999999999999</v>
      </c>
    </row>
    <row r="20" spans="1:14">
      <c r="A20" t="s">
        <v>7</v>
      </c>
      <c r="B20">
        <v>16</v>
      </c>
      <c r="C20" t="s">
        <v>16</v>
      </c>
      <c r="D20">
        <v>84249</v>
      </c>
      <c r="E20">
        <f t="shared" si="0"/>
        <v>84.248999999999995</v>
      </c>
      <c r="F20">
        <v>67671</v>
      </c>
      <c r="G20">
        <f t="shared" si="1"/>
        <v>67.671000000000006</v>
      </c>
    </row>
    <row r="21" spans="1:14">
      <c r="A21" t="s">
        <v>7</v>
      </c>
      <c r="B21">
        <v>16</v>
      </c>
      <c r="C21" t="s">
        <v>16</v>
      </c>
      <c r="D21">
        <v>81744</v>
      </c>
      <c r="E21">
        <f t="shared" si="0"/>
        <v>81.744</v>
      </c>
      <c r="F21">
        <v>66866</v>
      </c>
      <c r="G21">
        <f t="shared" si="1"/>
        <v>66.866</v>
      </c>
    </row>
    <row r="22" spans="1:14">
      <c r="A22" t="s">
        <v>7</v>
      </c>
      <c r="B22">
        <v>16</v>
      </c>
      <c r="C22" t="s">
        <v>16</v>
      </c>
      <c r="D22">
        <v>83566</v>
      </c>
      <c r="E22">
        <f t="shared" si="0"/>
        <v>83.566000000000003</v>
      </c>
      <c r="F22">
        <v>66867</v>
      </c>
      <c r="G22">
        <f t="shared" si="1"/>
        <v>66.867000000000004</v>
      </c>
    </row>
    <row r="23" spans="1:14">
      <c r="A23" t="s">
        <v>7</v>
      </c>
      <c r="B23">
        <v>16</v>
      </c>
      <c r="C23" t="s">
        <v>17</v>
      </c>
      <c r="D23">
        <v>83977</v>
      </c>
      <c r="E23">
        <f t="shared" si="0"/>
        <v>83.977000000000004</v>
      </c>
      <c r="F23">
        <v>65992</v>
      </c>
      <c r="G23">
        <f t="shared" si="1"/>
        <v>65.992000000000004</v>
      </c>
    </row>
    <row r="24" spans="1:14">
      <c r="A24" t="s">
        <v>7</v>
      </c>
      <c r="B24">
        <v>16</v>
      </c>
      <c r="C24" t="s">
        <v>17</v>
      </c>
      <c r="D24">
        <v>85375</v>
      </c>
      <c r="E24">
        <f t="shared" si="0"/>
        <v>85.375</v>
      </c>
      <c r="F24">
        <v>66045</v>
      </c>
      <c r="G24">
        <f t="shared" si="1"/>
        <v>66.045000000000002</v>
      </c>
    </row>
    <row r="25" spans="1:14">
      <c r="A25" t="s">
        <v>7</v>
      </c>
      <c r="B25">
        <v>16</v>
      </c>
      <c r="C25" t="s">
        <v>17</v>
      </c>
      <c r="D25">
        <v>79429</v>
      </c>
      <c r="E25">
        <f t="shared" si="0"/>
        <v>79.429000000000002</v>
      </c>
      <c r="F25">
        <v>62586</v>
      </c>
      <c r="G25">
        <f t="shared" si="1"/>
        <v>62.585999999999999</v>
      </c>
    </row>
    <row r="26" spans="1:14">
      <c r="A26" t="s">
        <v>7</v>
      </c>
      <c r="B26">
        <v>32</v>
      </c>
      <c r="C26" t="s">
        <v>16</v>
      </c>
      <c r="D26">
        <v>90996</v>
      </c>
      <c r="E26">
        <f t="shared" si="0"/>
        <v>90.995999999999995</v>
      </c>
      <c r="F26">
        <v>73841</v>
      </c>
      <c r="G26">
        <f t="shared" si="1"/>
        <v>73.840999999999994</v>
      </c>
      <c r="I26" t="s">
        <v>133</v>
      </c>
      <c r="J26">
        <f>SUM(I137:I141)/1024/1024</f>
        <v>46.453492164611816</v>
      </c>
      <c r="K26">
        <f>SUM(I132:I141)/1024/1024</f>
        <v>85.293535232543945</v>
      </c>
      <c r="L26">
        <f>SUM(I122:I141)/1024/1024</f>
        <v>111.09316253662109</v>
      </c>
      <c r="M26">
        <f>SUM(I102:I141)/1024/1024</f>
        <v>116.73289394378662</v>
      </c>
      <c r="N26">
        <f>SUM(I62:I141)/1024/1024</f>
        <v>116.92189693450928</v>
      </c>
    </row>
    <row r="27" spans="1:14">
      <c r="A27" t="s">
        <v>7</v>
      </c>
      <c r="B27">
        <v>32</v>
      </c>
      <c r="C27" t="s">
        <v>16</v>
      </c>
      <c r="D27">
        <v>89934</v>
      </c>
      <c r="E27">
        <f t="shared" si="0"/>
        <v>89.933999999999997</v>
      </c>
      <c r="F27">
        <v>73753</v>
      </c>
      <c r="G27">
        <f t="shared" si="1"/>
        <v>73.753</v>
      </c>
      <c r="I27" t="s">
        <v>126</v>
      </c>
      <c r="J27">
        <v>5</v>
      </c>
      <c r="K27">
        <v>10</v>
      </c>
      <c r="L27">
        <v>20</v>
      </c>
      <c r="M27">
        <v>40</v>
      </c>
      <c r="N27">
        <v>80</v>
      </c>
    </row>
    <row r="28" spans="1:14">
      <c r="A28" t="s">
        <v>7</v>
      </c>
      <c r="B28">
        <v>32</v>
      </c>
      <c r="C28" t="s">
        <v>16</v>
      </c>
      <c r="D28">
        <v>90852</v>
      </c>
      <c r="E28">
        <f t="shared" si="0"/>
        <v>90.852000000000004</v>
      </c>
      <c r="F28">
        <v>74751</v>
      </c>
      <c r="G28">
        <f t="shared" si="1"/>
        <v>74.751000000000005</v>
      </c>
      <c r="I28" t="s">
        <v>139</v>
      </c>
      <c r="J28">
        <f>L9/60</f>
        <v>1.7264499999999998</v>
      </c>
      <c r="K28">
        <f>N9/60</f>
        <v>3.8102222222222224</v>
      </c>
      <c r="L28">
        <f>P9/60</f>
        <v>5.1391611111111111</v>
      </c>
      <c r="M28">
        <f>R9/60</f>
        <v>5.3301388888888885</v>
      </c>
      <c r="N28">
        <f>U9/60</f>
        <v>5.2686611111111112</v>
      </c>
    </row>
    <row r="29" spans="1:14">
      <c r="A29" t="s">
        <v>7</v>
      </c>
      <c r="B29">
        <v>32</v>
      </c>
      <c r="C29" t="s">
        <v>17</v>
      </c>
      <c r="D29">
        <v>89685</v>
      </c>
      <c r="E29">
        <f t="shared" si="0"/>
        <v>89.685000000000002</v>
      </c>
      <c r="F29">
        <v>70963</v>
      </c>
      <c r="G29">
        <f t="shared" si="1"/>
        <v>70.962999999999994</v>
      </c>
      <c r="I29" t="s">
        <v>138</v>
      </c>
      <c r="J29">
        <f>L6/60</f>
        <v>1.5171055555555557</v>
      </c>
      <c r="K29">
        <f>N6/60</f>
        <v>3.5595333333333334</v>
      </c>
      <c r="L29">
        <f>P6/60</f>
        <v>4.9598444444444443</v>
      </c>
      <c r="M29">
        <f>R6/60</f>
        <v>5.1818888888888894</v>
      </c>
      <c r="N29">
        <f>U6/60</f>
        <v>5.2349555555555565</v>
      </c>
    </row>
    <row r="30" spans="1:14">
      <c r="A30" t="s">
        <v>7</v>
      </c>
      <c r="B30">
        <v>32</v>
      </c>
      <c r="C30" t="s">
        <v>17</v>
      </c>
      <c r="D30">
        <v>91105</v>
      </c>
      <c r="E30">
        <f t="shared" si="0"/>
        <v>91.105000000000004</v>
      </c>
      <c r="F30">
        <v>69829</v>
      </c>
      <c r="G30">
        <f t="shared" si="1"/>
        <v>69.828999999999994</v>
      </c>
      <c r="I30" t="s">
        <v>7</v>
      </c>
      <c r="J30">
        <f>L10/60</f>
        <v>1.6211777777777778</v>
      </c>
      <c r="K30">
        <f>N10/60</f>
        <v>3.498072222222222</v>
      </c>
      <c r="L30">
        <f>P10/60</f>
        <v>4.9790444444444448</v>
      </c>
      <c r="M30">
        <f>R10/60</f>
        <v>5.1706666666666665</v>
      </c>
      <c r="N30">
        <f>U10/60</f>
        <v>5.2380277777777771</v>
      </c>
    </row>
    <row r="31" spans="1:14">
      <c r="A31" t="s">
        <v>7</v>
      </c>
      <c r="B31">
        <v>32</v>
      </c>
      <c r="C31" t="s">
        <v>17</v>
      </c>
      <c r="D31">
        <v>90003</v>
      </c>
      <c r="E31">
        <f t="shared" si="0"/>
        <v>90.003</v>
      </c>
      <c r="F31">
        <v>70921</v>
      </c>
      <c r="G31">
        <f t="shared" si="1"/>
        <v>70.921000000000006</v>
      </c>
      <c r="I31" t="s">
        <v>5</v>
      </c>
      <c r="J31">
        <f>L7/60</f>
        <v>1.2758</v>
      </c>
      <c r="K31">
        <f>N7/60</f>
        <v>2.2213555555555557</v>
      </c>
      <c r="L31">
        <f>P7/60</f>
        <v>3.4485555555555556</v>
      </c>
      <c r="M31">
        <f>R7/60</f>
        <v>3.7658999999999998</v>
      </c>
      <c r="N31">
        <f>U7/60</f>
        <v>3.6338000000000004</v>
      </c>
    </row>
    <row r="32" spans="1:14">
      <c r="A32" t="s">
        <v>7</v>
      </c>
      <c r="B32">
        <v>64</v>
      </c>
      <c r="C32" t="s">
        <v>16</v>
      </c>
      <c r="D32">
        <v>91228</v>
      </c>
      <c r="E32">
        <f t="shared" si="0"/>
        <v>91.227999999999994</v>
      </c>
      <c r="F32">
        <v>74486</v>
      </c>
      <c r="G32">
        <f t="shared" si="1"/>
        <v>74.486000000000004</v>
      </c>
      <c r="I32" t="s">
        <v>132</v>
      </c>
      <c r="J32">
        <f>L13/60</f>
        <v>0.90950555555555568</v>
      </c>
      <c r="K32">
        <f>N13/60</f>
        <v>1.2964722222222222</v>
      </c>
      <c r="L32">
        <f>P13/60</f>
        <v>1.6331277777777775</v>
      </c>
      <c r="M32">
        <f>R13/60</f>
        <v>1.9868388888888888</v>
      </c>
      <c r="N32">
        <f>U13/60</f>
        <v>2.7220000000000004</v>
      </c>
    </row>
    <row r="33" spans="1:14">
      <c r="A33" t="s">
        <v>7</v>
      </c>
      <c r="B33">
        <v>64</v>
      </c>
      <c r="C33" t="s">
        <v>16</v>
      </c>
      <c r="D33">
        <v>89269</v>
      </c>
      <c r="E33">
        <f t="shared" si="0"/>
        <v>89.269000000000005</v>
      </c>
      <c r="F33">
        <v>72577</v>
      </c>
      <c r="G33">
        <f t="shared" si="1"/>
        <v>72.576999999999998</v>
      </c>
      <c r="I33" t="s">
        <v>140</v>
      </c>
      <c r="J33">
        <f>L12/60</f>
        <v>0.66404444444444444</v>
      </c>
      <c r="K33">
        <f>N12/60</f>
        <v>1.1289388888888889</v>
      </c>
      <c r="L33">
        <f>P12/60</f>
        <v>1.4082055555555553</v>
      </c>
      <c r="M33">
        <f>R12/60</f>
        <v>1.9208055555555557</v>
      </c>
      <c r="N33">
        <f>U12/60</f>
        <v>2.4222444444444444</v>
      </c>
    </row>
    <row r="34" spans="1:14">
      <c r="A34" t="s">
        <v>7</v>
      </c>
      <c r="B34">
        <v>64</v>
      </c>
      <c r="C34" t="s">
        <v>16</v>
      </c>
      <c r="D34">
        <v>89578</v>
      </c>
      <c r="E34">
        <f t="shared" si="0"/>
        <v>89.578000000000003</v>
      </c>
      <c r="F34">
        <v>74090</v>
      </c>
      <c r="G34">
        <f t="shared" si="1"/>
        <v>74.09</v>
      </c>
    </row>
    <row r="35" spans="1:14">
      <c r="A35" t="s">
        <v>7</v>
      </c>
      <c r="B35">
        <v>64</v>
      </c>
      <c r="C35" t="s">
        <v>17</v>
      </c>
      <c r="D35">
        <v>90244</v>
      </c>
      <c r="E35">
        <f t="shared" si="0"/>
        <v>90.244</v>
      </c>
      <c r="F35">
        <v>71385</v>
      </c>
      <c r="G35">
        <f t="shared" si="1"/>
        <v>71.385000000000005</v>
      </c>
    </row>
    <row r="36" spans="1:14">
      <c r="A36" t="s">
        <v>7</v>
      </c>
      <c r="B36">
        <v>64</v>
      </c>
      <c r="C36" t="s">
        <v>17</v>
      </c>
      <c r="D36">
        <v>91848</v>
      </c>
      <c r="E36">
        <f t="shared" si="0"/>
        <v>91.847999999999999</v>
      </c>
      <c r="F36">
        <v>74112</v>
      </c>
      <c r="G36">
        <f t="shared" si="1"/>
        <v>74.111999999999995</v>
      </c>
    </row>
    <row r="37" spans="1:14">
      <c r="A37" t="s">
        <v>7</v>
      </c>
      <c r="B37">
        <v>64</v>
      </c>
      <c r="C37" t="s">
        <v>17</v>
      </c>
      <c r="D37">
        <v>90554</v>
      </c>
      <c r="E37">
        <f t="shared" si="0"/>
        <v>90.554000000000002</v>
      </c>
      <c r="F37">
        <v>70366</v>
      </c>
      <c r="G37">
        <f t="shared" si="1"/>
        <v>70.366</v>
      </c>
    </row>
    <row r="38" spans="1:14">
      <c r="A38" t="s">
        <v>8</v>
      </c>
      <c r="B38">
        <v>2</v>
      </c>
      <c r="C38" t="s">
        <v>16</v>
      </c>
      <c r="D38">
        <v>26527</v>
      </c>
      <c r="E38">
        <f t="shared" si="0"/>
        <v>26.527000000000001</v>
      </c>
      <c r="F38">
        <v>12363</v>
      </c>
      <c r="G38">
        <f t="shared" si="1"/>
        <v>12.363</v>
      </c>
    </row>
    <row r="39" spans="1:14">
      <c r="A39" t="s">
        <v>8</v>
      </c>
      <c r="B39">
        <v>2</v>
      </c>
      <c r="C39" t="s">
        <v>16</v>
      </c>
      <c r="D39">
        <v>23761</v>
      </c>
      <c r="E39">
        <f t="shared" si="0"/>
        <v>23.760999999999999</v>
      </c>
      <c r="F39">
        <v>10887</v>
      </c>
      <c r="G39">
        <f t="shared" si="1"/>
        <v>10.887</v>
      </c>
    </row>
    <row r="40" spans="1:14">
      <c r="A40" t="s">
        <v>8</v>
      </c>
      <c r="B40">
        <v>2</v>
      </c>
      <c r="C40" t="s">
        <v>16</v>
      </c>
      <c r="D40">
        <v>29312</v>
      </c>
      <c r="E40">
        <f t="shared" si="0"/>
        <v>29.312000000000001</v>
      </c>
      <c r="F40">
        <v>11357</v>
      </c>
      <c r="G40">
        <f t="shared" si="1"/>
        <v>11.356999999999999</v>
      </c>
    </row>
    <row r="41" spans="1:14">
      <c r="A41" t="s">
        <v>8</v>
      </c>
      <c r="B41">
        <v>2</v>
      </c>
      <c r="C41" t="s">
        <v>17</v>
      </c>
      <c r="D41">
        <v>24497</v>
      </c>
      <c r="E41">
        <f t="shared" si="0"/>
        <v>24.497</v>
      </c>
      <c r="F41">
        <v>10756</v>
      </c>
      <c r="G41">
        <f t="shared" si="1"/>
        <v>10.756</v>
      </c>
    </row>
    <row r="42" spans="1:14">
      <c r="A42" t="s">
        <v>8</v>
      </c>
      <c r="B42">
        <v>2</v>
      </c>
      <c r="C42" t="s">
        <v>17</v>
      </c>
      <c r="D42">
        <v>26961</v>
      </c>
      <c r="E42">
        <f t="shared" si="0"/>
        <v>26.960999999999999</v>
      </c>
      <c r="F42">
        <v>10914</v>
      </c>
      <c r="G42">
        <f t="shared" si="1"/>
        <v>10.914</v>
      </c>
    </row>
    <row r="43" spans="1:14">
      <c r="A43" t="s">
        <v>8</v>
      </c>
      <c r="B43">
        <v>2</v>
      </c>
      <c r="C43" t="s">
        <v>17</v>
      </c>
      <c r="D43">
        <v>22495</v>
      </c>
      <c r="E43">
        <f t="shared" si="0"/>
        <v>22.495000000000001</v>
      </c>
      <c r="F43">
        <v>10377</v>
      </c>
      <c r="G43">
        <f t="shared" si="1"/>
        <v>10.377000000000001</v>
      </c>
    </row>
    <row r="44" spans="1:14">
      <c r="A44" t="s">
        <v>8</v>
      </c>
      <c r="B44">
        <v>4</v>
      </c>
      <c r="C44" t="s">
        <v>16</v>
      </c>
      <c r="D44">
        <v>28637</v>
      </c>
      <c r="E44">
        <f t="shared" si="0"/>
        <v>28.637</v>
      </c>
      <c r="F44">
        <v>10884</v>
      </c>
      <c r="G44">
        <f t="shared" si="1"/>
        <v>10.884</v>
      </c>
    </row>
    <row r="45" spans="1:14">
      <c r="A45" t="s">
        <v>8</v>
      </c>
      <c r="B45">
        <v>4</v>
      </c>
      <c r="C45" t="s">
        <v>16</v>
      </c>
      <c r="D45">
        <v>29707</v>
      </c>
      <c r="E45">
        <f t="shared" si="0"/>
        <v>29.707000000000001</v>
      </c>
      <c r="F45">
        <v>11992</v>
      </c>
      <c r="G45">
        <f t="shared" si="1"/>
        <v>11.992000000000001</v>
      </c>
    </row>
    <row r="46" spans="1:14">
      <c r="A46" t="s">
        <v>8</v>
      </c>
      <c r="B46">
        <v>4</v>
      </c>
      <c r="C46" t="s">
        <v>16</v>
      </c>
      <c r="D46">
        <v>28559</v>
      </c>
      <c r="E46">
        <f t="shared" si="0"/>
        <v>28.559000000000001</v>
      </c>
      <c r="F46">
        <v>10697</v>
      </c>
      <c r="G46">
        <f t="shared" si="1"/>
        <v>10.696999999999999</v>
      </c>
    </row>
    <row r="47" spans="1:14">
      <c r="A47" t="s">
        <v>8</v>
      </c>
      <c r="B47">
        <v>4</v>
      </c>
      <c r="C47" t="s">
        <v>17</v>
      </c>
      <c r="D47">
        <v>24083</v>
      </c>
      <c r="E47">
        <f t="shared" si="0"/>
        <v>24.082999999999998</v>
      </c>
      <c r="F47">
        <v>10931</v>
      </c>
      <c r="G47">
        <f t="shared" si="1"/>
        <v>10.930999999999999</v>
      </c>
    </row>
    <row r="48" spans="1:14">
      <c r="A48" t="s">
        <v>8</v>
      </c>
      <c r="B48">
        <v>4</v>
      </c>
      <c r="C48" t="s">
        <v>17</v>
      </c>
      <c r="D48">
        <v>23549</v>
      </c>
      <c r="E48">
        <f t="shared" si="0"/>
        <v>23.548999999999999</v>
      </c>
      <c r="F48">
        <v>10568</v>
      </c>
      <c r="G48">
        <f t="shared" si="1"/>
        <v>10.568</v>
      </c>
    </row>
    <row r="49" spans="1:10">
      <c r="A49" t="s">
        <v>8</v>
      </c>
      <c r="B49">
        <v>4</v>
      </c>
      <c r="C49" t="s">
        <v>17</v>
      </c>
      <c r="D49">
        <v>24475</v>
      </c>
      <c r="E49">
        <f t="shared" si="0"/>
        <v>24.475000000000001</v>
      </c>
      <c r="F49">
        <v>10821</v>
      </c>
      <c r="G49">
        <f t="shared" si="1"/>
        <v>10.821</v>
      </c>
    </row>
    <row r="50" spans="1:10">
      <c r="A50" t="s">
        <v>8</v>
      </c>
      <c r="B50">
        <v>8</v>
      </c>
      <c r="C50" t="s">
        <v>16</v>
      </c>
      <c r="D50">
        <v>26641</v>
      </c>
      <c r="E50">
        <f t="shared" si="0"/>
        <v>26.640999999999998</v>
      </c>
      <c r="F50">
        <v>11948</v>
      </c>
      <c r="G50">
        <f t="shared" si="1"/>
        <v>11.948</v>
      </c>
    </row>
    <row r="51" spans="1:10">
      <c r="A51" t="s">
        <v>8</v>
      </c>
      <c r="B51">
        <v>8</v>
      </c>
      <c r="C51" t="s">
        <v>16</v>
      </c>
      <c r="D51">
        <v>26796</v>
      </c>
      <c r="E51">
        <f t="shared" si="0"/>
        <v>26.795999999999999</v>
      </c>
      <c r="F51">
        <v>11445</v>
      </c>
      <c r="G51">
        <f t="shared" si="1"/>
        <v>11.445</v>
      </c>
    </row>
    <row r="52" spans="1:10">
      <c r="A52" t="s">
        <v>8</v>
      </c>
      <c r="B52">
        <v>8</v>
      </c>
      <c r="C52" t="s">
        <v>16</v>
      </c>
      <c r="D52">
        <v>27048</v>
      </c>
      <c r="E52">
        <f t="shared" si="0"/>
        <v>27.047999999999998</v>
      </c>
      <c r="F52">
        <v>10942</v>
      </c>
      <c r="G52">
        <f t="shared" si="1"/>
        <v>10.942</v>
      </c>
    </row>
    <row r="53" spans="1:10">
      <c r="A53" t="s">
        <v>8</v>
      </c>
      <c r="B53">
        <v>8</v>
      </c>
      <c r="C53" t="s">
        <v>17</v>
      </c>
      <c r="D53">
        <v>23447</v>
      </c>
      <c r="E53">
        <f t="shared" si="0"/>
        <v>23.446999999999999</v>
      </c>
      <c r="F53">
        <v>11374</v>
      </c>
      <c r="G53">
        <f t="shared" si="1"/>
        <v>11.374000000000001</v>
      </c>
    </row>
    <row r="54" spans="1:10">
      <c r="A54" t="s">
        <v>8</v>
      </c>
      <c r="B54">
        <v>8</v>
      </c>
      <c r="C54" t="s">
        <v>17</v>
      </c>
      <c r="D54">
        <v>22954</v>
      </c>
      <c r="E54">
        <f t="shared" si="0"/>
        <v>22.954000000000001</v>
      </c>
      <c r="F54">
        <v>11732</v>
      </c>
      <c r="G54">
        <f t="shared" si="1"/>
        <v>11.731999999999999</v>
      </c>
    </row>
    <row r="55" spans="1:10">
      <c r="A55" t="s">
        <v>8</v>
      </c>
      <c r="B55">
        <v>8</v>
      </c>
      <c r="C55" t="s">
        <v>17</v>
      </c>
      <c r="D55">
        <v>23167</v>
      </c>
      <c r="E55">
        <f t="shared" si="0"/>
        <v>23.167000000000002</v>
      </c>
      <c r="F55">
        <v>11539</v>
      </c>
      <c r="G55">
        <f t="shared" si="1"/>
        <v>11.539</v>
      </c>
    </row>
    <row r="56" spans="1:10">
      <c r="A56" t="s">
        <v>8</v>
      </c>
      <c r="B56">
        <v>16</v>
      </c>
      <c r="C56" t="s">
        <v>16</v>
      </c>
      <c r="D56">
        <v>41589</v>
      </c>
      <c r="E56">
        <f t="shared" si="0"/>
        <v>41.588999999999999</v>
      </c>
      <c r="F56">
        <v>17070</v>
      </c>
      <c r="G56">
        <f t="shared" si="1"/>
        <v>17.07</v>
      </c>
    </row>
    <row r="57" spans="1:10">
      <c r="A57" t="s">
        <v>8</v>
      </c>
      <c r="B57">
        <v>16</v>
      </c>
      <c r="C57" t="s">
        <v>16</v>
      </c>
      <c r="D57">
        <v>45128</v>
      </c>
      <c r="E57">
        <f t="shared" si="0"/>
        <v>45.128</v>
      </c>
      <c r="F57">
        <v>21573</v>
      </c>
      <c r="G57">
        <f t="shared" si="1"/>
        <v>21.573</v>
      </c>
    </row>
    <row r="58" spans="1:10">
      <c r="A58" t="s">
        <v>8</v>
      </c>
      <c r="B58">
        <v>16</v>
      </c>
      <c r="C58" t="s">
        <v>16</v>
      </c>
      <c r="D58">
        <v>41643</v>
      </c>
      <c r="E58">
        <f t="shared" si="0"/>
        <v>41.643000000000001</v>
      </c>
      <c r="F58">
        <v>22410</v>
      </c>
      <c r="G58">
        <f t="shared" si="1"/>
        <v>22.41</v>
      </c>
    </row>
    <row r="59" spans="1:10">
      <c r="A59" t="s">
        <v>8</v>
      </c>
      <c r="B59">
        <v>16</v>
      </c>
      <c r="C59" t="s">
        <v>17</v>
      </c>
      <c r="D59">
        <v>31156</v>
      </c>
      <c r="E59">
        <f t="shared" si="0"/>
        <v>31.155999999999999</v>
      </c>
      <c r="F59">
        <v>18812</v>
      </c>
      <c r="G59">
        <f t="shared" si="1"/>
        <v>18.812000000000001</v>
      </c>
    </row>
    <row r="60" spans="1:10">
      <c r="A60" t="s">
        <v>8</v>
      </c>
      <c r="B60">
        <v>16</v>
      </c>
      <c r="C60" t="s">
        <v>17</v>
      </c>
      <c r="D60">
        <v>36632</v>
      </c>
      <c r="E60">
        <f t="shared" si="0"/>
        <v>36.631999999999998</v>
      </c>
      <c r="F60">
        <v>21470</v>
      </c>
      <c r="G60">
        <f t="shared" si="1"/>
        <v>21.47</v>
      </c>
    </row>
    <row r="61" spans="1:10">
      <c r="A61" t="s">
        <v>8</v>
      </c>
      <c r="B61">
        <v>16</v>
      </c>
      <c r="C61" t="s">
        <v>17</v>
      </c>
      <c r="D61">
        <v>34771</v>
      </c>
      <c r="E61">
        <f t="shared" si="0"/>
        <v>34.771000000000001</v>
      </c>
      <c r="F61">
        <v>21741</v>
      </c>
      <c r="G61">
        <f t="shared" si="1"/>
        <v>21.741</v>
      </c>
    </row>
    <row r="62" spans="1:10">
      <c r="A62" t="s">
        <v>8</v>
      </c>
      <c r="B62">
        <v>32</v>
      </c>
      <c r="C62" t="s">
        <v>16</v>
      </c>
      <c r="D62">
        <v>69344</v>
      </c>
      <c r="E62">
        <f t="shared" si="0"/>
        <v>69.343999999999994</v>
      </c>
      <c r="F62">
        <v>32883</v>
      </c>
      <c r="G62">
        <f t="shared" si="1"/>
        <v>32.883000000000003</v>
      </c>
      <c r="I62">
        <v>0</v>
      </c>
      <c r="J62" t="s">
        <v>42</v>
      </c>
    </row>
    <row r="63" spans="1:10">
      <c r="A63" t="s">
        <v>8</v>
      </c>
      <c r="B63">
        <v>32</v>
      </c>
      <c r="C63" t="s">
        <v>16</v>
      </c>
      <c r="D63">
        <v>71313</v>
      </c>
      <c r="E63">
        <f t="shared" si="0"/>
        <v>71.313000000000002</v>
      </c>
      <c r="F63">
        <v>32324</v>
      </c>
      <c r="G63">
        <f t="shared" si="1"/>
        <v>32.323999999999998</v>
      </c>
      <c r="I63">
        <v>0</v>
      </c>
      <c r="J63" t="s">
        <v>43</v>
      </c>
    </row>
    <row r="64" spans="1:10">
      <c r="A64" t="s">
        <v>8</v>
      </c>
      <c r="B64">
        <v>32</v>
      </c>
      <c r="C64" t="s">
        <v>16</v>
      </c>
      <c r="D64">
        <v>63550</v>
      </c>
      <c r="E64">
        <f t="shared" si="0"/>
        <v>63.55</v>
      </c>
      <c r="F64">
        <v>33122</v>
      </c>
      <c r="G64">
        <f t="shared" si="1"/>
        <v>33.122</v>
      </c>
      <c r="I64">
        <v>16</v>
      </c>
      <c r="J64" t="s">
        <v>44</v>
      </c>
    </row>
    <row r="65" spans="1:10">
      <c r="A65" t="s">
        <v>8</v>
      </c>
      <c r="B65">
        <v>32</v>
      </c>
      <c r="C65" t="s">
        <v>17</v>
      </c>
      <c r="D65">
        <v>49166</v>
      </c>
      <c r="E65">
        <f t="shared" si="0"/>
        <v>49.165999999999997</v>
      </c>
      <c r="F65">
        <v>32845</v>
      </c>
      <c r="G65">
        <f t="shared" si="1"/>
        <v>32.844999999999999</v>
      </c>
      <c r="I65">
        <v>0</v>
      </c>
      <c r="J65" t="s">
        <v>45</v>
      </c>
    </row>
    <row r="66" spans="1:10">
      <c r="A66" t="s">
        <v>8</v>
      </c>
      <c r="B66">
        <v>32</v>
      </c>
      <c r="C66" t="s">
        <v>17</v>
      </c>
      <c r="D66">
        <v>46464</v>
      </c>
      <c r="E66">
        <f t="shared" si="0"/>
        <v>46.463999999999999</v>
      </c>
      <c r="F66">
        <v>29315</v>
      </c>
      <c r="G66">
        <f t="shared" si="1"/>
        <v>29.315000000000001</v>
      </c>
      <c r="I66">
        <v>32</v>
      </c>
      <c r="J66" t="s">
        <v>46</v>
      </c>
    </row>
    <row r="67" spans="1:10">
      <c r="A67" t="s">
        <v>8</v>
      </c>
      <c r="B67">
        <v>32</v>
      </c>
      <c r="C67" t="s">
        <v>17</v>
      </c>
      <c r="D67">
        <v>55751</v>
      </c>
      <c r="E67">
        <f t="shared" ref="E67:E73" si="2">D67/1000</f>
        <v>55.750999999999998</v>
      </c>
      <c r="F67">
        <v>39896</v>
      </c>
      <c r="G67">
        <f t="shared" ref="G67:G130" si="3">F67/1000</f>
        <v>39.896000000000001</v>
      </c>
      <c r="I67">
        <v>0</v>
      </c>
      <c r="J67" t="s">
        <v>47</v>
      </c>
    </row>
    <row r="68" spans="1:10">
      <c r="A68" t="s">
        <v>8</v>
      </c>
      <c r="B68">
        <v>64</v>
      </c>
      <c r="C68" t="s">
        <v>16</v>
      </c>
      <c r="D68">
        <v>106344</v>
      </c>
      <c r="E68">
        <f t="shared" si="2"/>
        <v>106.34399999999999</v>
      </c>
      <c r="F68">
        <v>48322</v>
      </c>
      <c r="G68">
        <f t="shared" si="3"/>
        <v>48.322000000000003</v>
      </c>
      <c r="I68">
        <v>16</v>
      </c>
      <c r="J68" t="s">
        <v>48</v>
      </c>
    </row>
    <row r="69" spans="1:10">
      <c r="A69" t="s">
        <v>8</v>
      </c>
      <c r="B69">
        <v>64</v>
      </c>
      <c r="C69" t="s">
        <v>16</v>
      </c>
      <c r="D69">
        <v>104439</v>
      </c>
      <c r="E69">
        <f t="shared" si="2"/>
        <v>104.43899999999999</v>
      </c>
      <c r="F69">
        <v>53055</v>
      </c>
      <c r="G69">
        <f t="shared" si="3"/>
        <v>53.055</v>
      </c>
      <c r="I69">
        <v>0</v>
      </c>
      <c r="J69" t="s">
        <v>49</v>
      </c>
    </row>
    <row r="70" spans="1:10">
      <c r="A70" t="s">
        <v>8</v>
      </c>
      <c r="B70">
        <v>64</v>
      </c>
      <c r="C70" t="s">
        <v>16</v>
      </c>
      <c r="D70">
        <v>95738</v>
      </c>
      <c r="E70">
        <f t="shared" si="2"/>
        <v>95.738</v>
      </c>
      <c r="F70">
        <v>49084</v>
      </c>
      <c r="G70">
        <f t="shared" si="3"/>
        <v>49.084000000000003</v>
      </c>
      <c r="I70">
        <v>0</v>
      </c>
      <c r="J70" t="s">
        <v>50</v>
      </c>
    </row>
    <row r="71" spans="1:10">
      <c r="A71" t="s">
        <v>8</v>
      </c>
      <c r="B71">
        <v>64</v>
      </c>
      <c r="C71" t="s">
        <v>17</v>
      </c>
      <c r="D71">
        <v>74664</v>
      </c>
      <c r="E71">
        <f t="shared" si="2"/>
        <v>74.664000000000001</v>
      </c>
      <c r="F71">
        <v>51248</v>
      </c>
      <c r="G71">
        <f t="shared" si="3"/>
        <v>51.247999999999998</v>
      </c>
      <c r="I71">
        <v>31</v>
      </c>
      <c r="J71" t="s">
        <v>51</v>
      </c>
    </row>
    <row r="72" spans="1:10">
      <c r="A72" t="s">
        <v>8</v>
      </c>
      <c r="B72">
        <v>64</v>
      </c>
      <c r="C72" t="s">
        <v>17</v>
      </c>
      <c r="D72">
        <v>72693</v>
      </c>
      <c r="E72">
        <f t="shared" si="2"/>
        <v>72.692999999999998</v>
      </c>
      <c r="F72">
        <v>48247</v>
      </c>
      <c r="G72">
        <f t="shared" si="3"/>
        <v>48.247</v>
      </c>
      <c r="I72">
        <v>64</v>
      </c>
      <c r="J72" t="s">
        <v>52</v>
      </c>
    </row>
    <row r="73" spans="1:10">
      <c r="A73" t="s">
        <v>8</v>
      </c>
      <c r="B73">
        <v>64</v>
      </c>
      <c r="C73" t="s">
        <v>17</v>
      </c>
      <c r="D73">
        <v>77097</v>
      </c>
      <c r="E73">
        <f t="shared" si="2"/>
        <v>77.096999999999994</v>
      </c>
      <c r="F73">
        <v>54550</v>
      </c>
      <c r="G73">
        <f t="shared" si="3"/>
        <v>54.55</v>
      </c>
      <c r="I73">
        <v>32</v>
      </c>
      <c r="J73" t="s">
        <v>53</v>
      </c>
    </row>
    <row r="74" spans="1:10">
      <c r="A74" t="s">
        <v>5</v>
      </c>
      <c r="B74">
        <v>2</v>
      </c>
      <c r="C74" t="s">
        <v>16</v>
      </c>
      <c r="D74">
        <v>29531</v>
      </c>
      <c r="E74">
        <f>D74/1000</f>
        <v>29.530999999999999</v>
      </c>
      <c r="F74">
        <v>20416</v>
      </c>
      <c r="G74">
        <f t="shared" si="3"/>
        <v>20.416</v>
      </c>
      <c r="I74">
        <v>31</v>
      </c>
      <c r="J74" t="s">
        <v>54</v>
      </c>
    </row>
    <row r="75" spans="1:10">
      <c r="A75" t="s">
        <v>5</v>
      </c>
      <c r="B75">
        <v>2</v>
      </c>
      <c r="C75" t="s">
        <v>16</v>
      </c>
      <c r="D75">
        <v>32895</v>
      </c>
      <c r="E75">
        <f t="shared" ref="E75:E115" si="4">D75/1000</f>
        <v>32.895000000000003</v>
      </c>
      <c r="F75">
        <v>21456</v>
      </c>
      <c r="G75">
        <f t="shared" si="3"/>
        <v>21.456</v>
      </c>
      <c r="I75">
        <v>15</v>
      </c>
      <c r="J75" t="s">
        <v>55</v>
      </c>
    </row>
    <row r="76" spans="1:10">
      <c r="A76" t="s">
        <v>5</v>
      </c>
      <c r="B76">
        <v>2</v>
      </c>
      <c r="C76" t="s">
        <v>16</v>
      </c>
      <c r="D76">
        <v>33931</v>
      </c>
      <c r="E76">
        <f t="shared" si="4"/>
        <v>33.930999999999997</v>
      </c>
      <c r="F76">
        <v>21968</v>
      </c>
      <c r="G76">
        <f t="shared" si="3"/>
        <v>21.968</v>
      </c>
      <c r="I76">
        <v>29</v>
      </c>
      <c r="J76" t="s">
        <v>56</v>
      </c>
    </row>
    <row r="77" spans="1:10">
      <c r="A77" t="s">
        <v>5</v>
      </c>
      <c r="B77">
        <v>2</v>
      </c>
      <c r="C77" t="s">
        <v>17</v>
      </c>
      <c r="D77">
        <v>34800</v>
      </c>
      <c r="E77">
        <f t="shared" si="4"/>
        <v>34.799999999999997</v>
      </c>
      <c r="F77">
        <v>20602</v>
      </c>
      <c r="G77">
        <f t="shared" si="3"/>
        <v>20.602</v>
      </c>
      <c r="I77">
        <v>31</v>
      </c>
      <c r="J77" t="s">
        <v>57</v>
      </c>
    </row>
    <row r="78" spans="1:10">
      <c r="A78" t="s">
        <v>5</v>
      </c>
      <c r="B78">
        <v>2</v>
      </c>
      <c r="C78" t="s">
        <v>17</v>
      </c>
      <c r="D78">
        <v>36165</v>
      </c>
      <c r="E78">
        <f t="shared" si="4"/>
        <v>36.164999999999999</v>
      </c>
      <c r="F78">
        <v>20505</v>
      </c>
      <c r="G78">
        <f t="shared" si="3"/>
        <v>20.504999999999999</v>
      </c>
      <c r="I78">
        <v>78</v>
      </c>
      <c r="J78" t="s">
        <v>58</v>
      </c>
    </row>
    <row r="79" spans="1:10">
      <c r="A79" t="s">
        <v>5</v>
      </c>
      <c r="B79">
        <v>2</v>
      </c>
      <c r="C79" t="s">
        <v>17</v>
      </c>
      <c r="D79">
        <v>34760</v>
      </c>
      <c r="E79">
        <f t="shared" si="4"/>
        <v>34.76</v>
      </c>
      <c r="F79">
        <v>20050</v>
      </c>
      <c r="G79">
        <f t="shared" si="3"/>
        <v>20.05</v>
      </c>
      <c r="I79">
        <v>0</v>
      </c>
      <c r="J79" t="s">
        <v>59</v>
      </c>
    </row>
    <row r="80" spans="1:10">
      <c r="A80" t="s">
        <v>5</v>
      </c>
      <c r="B80">
        <v>4</v>
      </c>
      <c r="C80" t="s">
        <v>16</v>
      </c>
      <c r="D80">
        <v>38247</v>
      </c>
      <c r="E80">
        <f t="shared" si="4"/>
        <v>38.247</v>
      </c>
      <c r="F80">
        <v>27824</v>
      </c>
      <c r="G80">
        <f t="shared" si="3"/>
        <v>27.824000000000002</v>
      </c>
      <c r="I80">
        <v>324</v>
      </c>
      <c r="J80" t="s">
        <v>60</v>
      </c>
    </row>
    <row r="81" spans="1:10">
      <c r="A81" t="s">
        <v>5</v>
      </c>
      <c r="B81">
        <v>4</v>
      </c>
      <c r="C81" t="s">
        <v>16</v>
      </c>
      <c r="D81">
        <v>40609</v>
      </c>
      <c r="E81">
        <f t="shared" si="4"/>
        <v>40.609000000000002</v>
      </c>
      <c r="F81">
        <v>28264</v>
      </c>
      <c r="G81">
        <f t="shared" si="3"/>
        <v>28.263999999999999</v>
      </c>
      <c r="I81">
        <v>310</v>
      </c>
      <c r="J81" t="s">
        <v>61</v>
      </c>
    </row>
    <row r="82" spans="1:10">
      <c r="A82" t="s">
        <v>5</v>
      </c>
      <c r="B82">
        <v>4</v>
      </c>
      <c r="C82" t="s">
        <v>16</v>
      </c>
      <c r="D82">
        <v>41287</v>
      </c>
      <c r="E82">
        <f t="shared" si="4"/>
        <v>41.286999999999999</v>
      </c>
      <c r="F82">
        <v>28284</v>
      </c>
      <c r="G82">
        <f t="shared" si="3"/>
        <v>28.283999999999999</v>
      </c>
      <c r="I82">
        <v>645</v>
      </c>
      <c r="J82" t="s">
        <v>62</v>
      </c>
    </row>
    <row r="83" spans="1:10">
      <c r="A83" t="s">
        <v>5</v>
      </c>
      <c r="B83">
        <v>4</v>
      </c>
      <c r="C83" t="s">
        <v>17</v>
      </c>
      <c r="D83">
        <v>48870</v>
      </c>
      <c r="E83">
        <f t="shared" si="4"/>
        <v>48.87</v>
      </c>
      <c r="F83">
        <v>31494</v>
      </c>
      <c r="G83">
        <f t="shared" si="3"/>
        <v>31.494</v>
      </c>
      <c r="I83">
        <v>675</v>
      </c>
      <c r="J83" t="s">
        <v>63</v>
      </c>
    </row>
    <row r="84" spans="1:10">
      <c r="A84" t="s">
        <v>5</v>
      </c>
      <c r="B84">
        <v>4</v>
      </c>
      <c r="C84" t="s">
        <v>17</v>
      </c>
      <c r="D84">
        <v>49659</v>
      </c>
      <c r="E84">
        <f t="shared" si="4"/>
        <v>49.658999999999999</v>
      </c>
      <c r="F84">
        <v>32187</v>
      </c>
      <c r="G84">
        <f t="shared" si="3"/>
        <v>32.186999999999998</v>
      </c>
      <c r="I84">
        <v>906</v>
      </c>
      <c r="J84" t="s">
        <v>64</v>
      </c>
    </row>
    <row r="85" spans="1:10">
      <c r="A85" t="s">
        <v>5</v>
      </c>
      <c r="B85">
        <v>4</v>
      </c>
      <c r="C85" t="s">
        <v>17</v>
      </c>
      <c r="D85">
        <v>46851</v>
      </c>
      <c r="E85">
        <f t="shared" si="4"/>
        <v>46.850999999999999</v>
      </c>
      <c r="F85">
        <v>31053</v>
      </c>
      <c r="G85">
        <f t="shared" si="3"/>
        <v>31.053000000000001</v>
      </c>
      <c r="I85">
        <v>2639</v>
      </c>
      <c r="J85" t="s">
        <v>65</v>
      </c>
    </row>
    <row r="86" spans="1:10">
      <c r="A86" t="s">
        <v>5</v>
      </c>
      <c r="B86">
        <v>8</v>
      </c>
      <c r="C86" t="s">
        <v>16</v>
      </c>
      <c r="D86">
        <v>55535</v>
      </c>
      <c r="E86">
        <f t="shared" si="4"/>
        <v>55.534999999999997</v>
      </c>
      <c r="F86">
        <v>42461</v>
      </c>
      <c r="G86">
        <f t="shared" si="3"/>
        <v>42.460999999999999</v>
      </c>
      <c r="I86">
        <v>2178</v>
      </c>
      <c r="J86" t="s">
        <v>66</v>
      </c>
    </row>
    <row r="87" spans="1:10">
      <c r="A87" t="s">
        <v>5</v>
      </c>
      <c r="B87">
        <v>8</v>
      </c>
      <c r="C87" t="s">
        <v>16</v>
      </c>
      <c r="D87">
        <v>55937</v>
      </c>
      <c r="E87">
        <f t="shared" si="4"/>
        <v>55.936999999999998</v>
      </c>
      <c r="F87">
        <v>42472</v>
      </c>
      <c r="G87">
        <f t="shared" si="3"/>
        <v>42.472000000000001</v>
      </c>
      <c r="I87">
        <v>2315</v>
      </c>
      <c r="J87" t="s">
        <v>67</v>
      </c>
    </row>
    <row r="88" spans="1:10">
      <c r="A88" t="s">
        <v>5</v>
      </c>
      <c r="B88">
        <v>8</v>
      </c>
      <c r="C88" t="s">
        <v>16</v>
      </c>
      <c r="D88">
        <v>55861</v>
      </c>
      <c r="E88">
        <f t="shared" si="4"/>
        <v>55.860999999999997</v>
      </c>
      <c r="F88">
        <v>42759</v>
      </c>
      <c r="G88">
        <f t="shared" si="3"/>
        <v>42.759</v>
      </c>
      <c r="I88">
        <v>4998</v>
      </c>
      <c r="J88" t="s">
        <v>68</v>
      </c>
    </row>
    <row r="89" spans="1:10">
      <c r="A89" t="s">
        <v>5</v>
      </c>
      <c r="B89">
        <v>8</v>
      </c>
      <c r="C89" t="s">
        <v>17</v>
      </c>
      <c r="D89">
        <v>67194</v>
      </c>
      <c r="E89">
        <f t="shared" si="4"/>
        <v>67.194000000000003</v>
      </c>
      <c r="F89">
        <v>48262</v>
      </c>
      <c r="G89">
        <f t="shared" si="3"/>
        <v>48.262</v>
      </c>
      <c r="I89">
        <v>4356</v>
      </c>
      <c r="J89" t="s">
        <v>69</v>
      </c>
    </row>
    <row r="90" spans="1:10">
      <c r="A90" t="s">
        <v>5</v>
      </c>
      <c r="B90">
        <v>8</v>
      </c>
      <c r="C90" t="s">
        <v>17</v>
      </c>
      <c r="D90">
        <v>61932</v>
      </c>
      <c r="E90">
        <f t="shared" si="4"/>
        <v>61.932000000000002</v>
      </c>
      <c r="F90">
        <v>47413</v>
      </c>
      <c r="G90">
        <f t="shared" si="3"/>
        <v>47.412999999999997</v>
      </c>
      <c r="I90">
        <v>3296</v>
      </c>
      <c r="J90" t="s">
        <v>70</v>
      </c>
    </row>
    <row r="91" spans="1:10">
      <c r="A91" t="s">
        <v>5</v>
      </c>
      <c r="B91">
        <v>8</v>
      </c>
      <c r="C91" t="s">
        <v>17</v>
      </c>
      <c r="D91">
        <v>65023</v>
      </c>
      <c r="E91">
        <f t="shared" si="4"/>
        <v>65.022999999999996</v>
      </c>
      <c r="F91">
        <v>48455</v>
      </c>
      <c r="G91">
        <f t="shared" si="3"/>
        <v>48.454999999999998</v>
      </c>
      <c r="I91">
        <v>4570</v>
      </c>
      <c r="J91" t="s">
        <v>71</v>
      </c>
    </row>
    <row r="92" spans="1:10">
      <c r="A92" t="s">
        <v>5</v>
      </c>
      <c r="B92">
        <v>16</v>
      </c>
      <c r="C92" t="s">
        <v>16</v>
      </c>
      <c r="D92">
        <v>66807</v>
      </c>
      <c r="E92">
        <f t="shared" si="4"/>
        <v>66.807000000000002</v>
      </c>
      <c r="F92">
        <v>55595</v>
      </c>
      <c r="G92">
        <f t="shared" si="3"/>
        <v>55.594999999999999</v>
      </c>
      <c r="I92">
        <v>5472</v>
      </c>
      <c r="J92" t="s">
        <v>72</v>
      </c>
    </row>
    <row r="93" spans="1:10">
      <c r="A93" t="s">
        <v>5</v>
      </c>
      <c r="B93">
        <v>16</v>
      </c>
      <c r="C93" t="s">
        <v>16</v>
      </c>
      <c r="D93">
        <v>65945</v>
      </c>
      <c r="E93">
        <f t="shared" si="4"/>
        <v>65.944999999999993</v>
      </c>
      <c r="F93">
        <v>53336</v>
      </c>
      <c r="G93">
        <f t="shared" si="3"/>
        <v>53.335999999999999</v>
      </c>
      <c r="I93">
        <v>8033</v>
      </c>
      <c r="J93" t="s">
        <v>73</v>
      </c>
    </row>
    <row r="94" spans="1:10">
      <c r="A94" t="s">
        <v>5</v>
      </c>
      <c r="B94">
        <v>16</v>
      </c>
      <c r="C94" t="s">
        <v>16</v>
      </c>
      <c r="D94">
        <v>64061</v>
      </c>
      <c r="E94">
        <f t="shared" si="4"/>
        <v>64.061000000000007</v>
      </c>
      <c r="F94">
        <v>53404</v>
      </c>
      <c r="G94">
        <f t="shared" si="3"/>
        <v>53.404000000000003</v>
      </c>
      <c r="I94">
        <v>12954</v>
      </c>
      <c r="J94" t="s">
        <v>74</v>
      </c>
    </row>
    <row r="95" spans="1:10">
      <c r="A95" t="s">
        <v>5</v>
      </c>
      <c r="B95">
        <v>16</v>
      </c>
      <c r="C95" t="s">
        <v>17</v>
      </c>
      <c r="D95">
        <v>74315</v>
      </c>
      <c r="E95">
        <f t="shared" si="4"/>
        <v>74.314999999999998</v>
      </c>
      <c r="F95">
        <v>60034</v>
      </c>
      <c r="G95">
        <f t="shared" si="3"/>
        <v>60.033999999999999</v>
      </c>
      <c r="I95">
        <v>9371</v>
      </c>
      <c r="J95" t="s">
        <v>75</v>
      </c>
    </row>
    <row r="96" spans="1:10">
      <c r="A96" t="s">
        <v>5</v>
      </c>
      <c r="B96">
        <v>16</v>
      </c>
      <c r="C96" t="s">
        <v>17</v>
      </c>
      <c r="D96">
        <v>75795</v>
      </c>
      <c r="E96">
        <f t="shared" si="4"/>
        <v>75.795000000000002</v>
      </c>
      <c r="F96">
        <v>61100</v>
      </c>
      <c r="G96">
        <f t="shared" si="3"/>
        <v>61.1</v>
      </c>
      <c r="I96">
        <v>12276</v>
      </c>
      <c r="J96" t="s">
        <v>76</v>
      </c>
    </row>
    <row r="97" spans="1:10">
      <c r="A97" t="s">
        <v>5</v>
      </c>
      <c r="B97">
        <v>16</v>
      </c>
      <c r="C97" t="s">
        <v>17</v>
      </c>
      <c r="D97">
        <v>77329</v>
      </c>
      <c r="E97">
        <f t="shared" si="4"/>
        <v>77.328999999999994</v>
      </c>
      <c r="F97">
        <v>61913</v>
      </c>
      <c r="G97">
        <f t="shared" si="3"/>
        <v>61.912999999999997</v>
      </c>
      <c r="I97">
        <v>18858</v>
      </c>
      <c r="J97" t="s">
        <v>77</v>
      </c>
    </row>
    <row r="98" spans="1:10">
      <c r="A98" t="s">
        <v>5</v>
      </c>
      <c r="B98">
        <v>32</v>
      </c>
      <c r="C98" t="s">
        <v>16</v>
      </c>
      <c r="D98">
        <v>72686</v>
      </c>
      <c r="E98">
        <f t="shared" si="4"/>
        <v>72.686000000000007</v>
      </c>
      <c r="F98">
        <v>61729</v>
      </c>
      <c r="G98">
        <f t="shared" si="3"/>
        <v>61.728999999999999</v>
      </c>
      <c r="I98">
        <v>18533</v>
      </c>
      <c r="J98" t="s">
        <v>78</v>
      </c>
    </row>
    <row r="99" spans="1:10">
      <c r="A99" t="s">
        <v>5</v>
      </c>
      <c r="B99">
        <v>32</v>
      </c>
      <c r="C99" t="s">
        <v>16</v>
      </c>
      <c r="D99">
        <v>70161</v>
      </c>
      <c r="E99">
        <f t="shared" si="4"/>
        <v>70.161000000000001</v>
      </c>
      <c r="F99">
        <v>59271</v>
      </c>
      <c r="G99">
        <f t="shared" si="3"/>
        <v>59.271000000000001</v>
      </c>
      <c r="I99">
        <v>20022</v>
      </c>
      <c r="J99" t="s">
        <v>79</v>
      </c>
    </row>
    <row r="100" spans="1:10">
      <c r="A100" t="s">
        <v>5</v>
      </c>
      <c r="B100">
        <v>32</v>
      </c>
      <c r="C100" t="s">
        <v>16</v>
      </c>
      <c r="D100">
        <v>70851</v>
      </c>
      <c r="E100">
        <f t="shared" si="4"/>
        <v>70.850999999999999</v>
      </c>
      <c r="F100">
        <v>60004</v>
      </c>
      <c r="G100">
        <f t="shared" si="3"/>
        <v>60.003999999999998</v>
      </c>
      <c r="I100">
        <v>33729</v>
      </c>
      <c r="J100" t="s">
        <v>80</v>
      </c>
    </row>
    <row r="101" spans="1:10">
      <c r="A101" t="s">
        <v>5</v>
      </c>
      <c r="B101">
        <v>32</v>
      </c>
      <c r="C101" t="s">
        <v>17</v>
      </c>
      <c r="D101">
        <v>78502</v>
      </c>
      <c r="E101">
        <f t="shared" si="4"/>
        <v>78.501999999999995</v>
      </c>
      <c r="F101">
        <v>63951</v>
      </c>
      <c r="G101">
        <f t="shared" si="3"/>
        <v>63.951000000000001</v>
      </c>
      <c r="I101">
        <v>31349</v>
      </c>
      <c r="J101" t="s">
        <v>81</v>
      </c>
    </row>
    <row r="102" spans="1:10">
      <c r="A102" t="s">
        <v>5</v>
      </c>
      <c r="B102">
        <v>32</v>
      </c>
      <c r="C102" t="s">
        <v>17</v>
      </c>
      <c r="D102">
        <v>83121</v>
      </c>
      <c r="E102">
        <f t="shared" si="4"/>
        <v>83.120999999999995</v>
      </c>
      <c r="F102">
        <v>68459</v>
      </c>
      <c r="G102">
        <f t="shared" si="3"/>
        <v>68.459000000000003</v>
      </c>
      <c r="I102">
        <v>39768</v>
      </c>
      <c r="J102" t="s">
        <v>82</v>
      </c>
    </row>
    <row r="103" spans="1:10">
      <c r="A103" t="s">
        <v>5</v>
      </c>
      <c r="B103">
        <v>32</v>
      </c>
      <c r="C103" t="s">
        <v>17</v>
      </c>
      <c r="D103">
        <v>81437</v>
      </c>
      <c r="E103">
        <f t="shared" si="4"/>
        <v>81.436999999999998</v>
      </c>
      <c r="F103">
        <v>66322</v>
      </c>
      <c r="G103">
        <f t="shared" si="3"/>
        <v>66.322000000000003</v>
      </c>
      <c r="I103">
        <v>43922</v>
      </c>
      <c r="J103" t="s">
        <v>83</v>
      </c>
    </row>
    <row r="104" spans="1:10">
      <c r="A104" t="s">
        <v>5</v>
      </c>
      <c r="B104">
        <v>64</v>
      </c>
      <c r="C104" t="s">
        <v>16</v>
      </c>
      <c r="D104">
        <v>76492</v>
      </c>
      <c r="E104">
        <f t="shared" si="4"/>
        <v>76.492000000000004</v>
      </c>
      <c r="F104">
        <v>63631</v>
      </c>
      <c r="G104">
        <f t="shared" si="3"/>
        <v>63.631</v>
      </c>
      <c r="I104">
        <v>45418</v>
      </c>
      <c r="J104" t="s">
        <v>84</v>
      </c>
    </row>
    <row r="105" spans="1:10">
      <c r="A105" t="s">
        <v>5</v>
      </c>
      <c r="B105">
        <v>64</v>
      </c>
      <c r="C105" t="s">
        <v>16</v>
      </c>
      <c r="D105">
        <v>72334</v>
      </c>
      <c r="E105">
        <f t="shared" si="4"/>
        <v>72.334000000000003</v>
      </c>
      <c r="F105">
        <v>61032</v>
      </c>
      <c r="G105">
        <f t="shared" si="3"/>
        <v>61.031999999999996</v>
      </c>
      <c r="I105">
        <v>56644</v>
      </c>
      <c r="J105" t="s">
        <v>85</v>
      </c>
    </row>
    <row r="106" spans="1:10">
      <c r="A106" t="s">
        <v>5</v>
      </c>
      <c r="B106">
        <v>64</v>
      </c>
      <c r="C106" t="s">
        <v>16</v>
      </c>
      <c r="D106">
        <v>72692</v>
      </c>
      <c r="E106">
        <f t="shared" si="4"/>
        <v>72.691999999999993</v>
      </c>
      <c r="F106">
        <v>60850</v>
      </c>
      <c r="G106">
        <f t="shared" si="3"/>
        <v>60.85</v>
      </c>
      <c r="I106">
        <v>64937</v>
      </c>
      <c r="J106" t="s">
        <v>86</v>
      </c>
    </row>
    <row r="107" spans="1:10">
      <c r="A107" t="s">
        <v>5</v>
      </c>
      <c r="B107">
        <v>64</v>
      </c>
      <c r="C107" t="s">
        <v>17</v>
      </c>
      <c r="D107">
        <v>84436</v>
      </c>
      <c r="E107">
        <f t="shared" si="4"/>
        <v>84.436000000000007</v>
      </c>
      <c r="F107">
        <v>67098</v>
      </c>
      <c r="G107">
        <f t="shared" si="3"/>
        <v>67.097999999999999</v>
      </c>
      <c r="I107">
        <v>81321</v>
      </c>
      <c r="J107" t="s">
        <v>87</v>
      </c>
    </row>
    <row r="108" spans="1:10">
      <c r="A108" t="s">
        <v>5</v>
      </c>
      <c r="B108">
        <v>64</v>
      </c>
      <c r="C108" t="s">
        <v>17</v>
      </c>
      <c r="D108">
        <v>83586</v>
      </c>
      <c r="E108">
        <f t="shared" si="4"/>
        <v>83.585999999999999</v>
      </c>
      <c r="F108">
        <v>67971</v>
      </c>
      <c r="G108">
        <f t="shared" si="3"/>
        <v>67.971000000000004</v>
      </c>
      <c r="I108">
        <v>90040</v>
      </c>
      <c r="J108" t="s">
        <v>88</v>
      </c>
    </row>
    <row r="109" spans="1:10">
      <c r="A109" t="s">
        <v>5</v>
      </c>
      <c r="B109">
        <v>64</v>
      </c>
      <c r="C109" t="s">
        <v>17</v>
      </c>
      <c r="D109">
        <v>82265</v>
      </c>
      <c r="E109">
        <f t="shared" si="4"/>
        <v>82.265000000000001</v>
      </c>
      <c r="F109">
        <v>67154</v>
      </c>
      <c r="G109">
        <f t="shared" si="3"/>
        <v>67.153999999999996</v>
      </c>
      <c r="I109">
        <v>110098</v>
      </c>
      <c r="J109" t="s">
        <v>89</v>
      </c>
    </row>
    <row r="110" spans="1:10">
      <c r="A110" t="s">
        <v>7</v>
      </c>
      <c r="B110">
        <v>80</v>
      </c>
      <c r="C110" t="s">
        <v>16</v>
      </c>
      <c r="D110">
        <v>345363</v>
      </c>
      <c r="E110">
        <f t="shared" si="4"/>
        <v>345.363</v>
      </c>
      <c r="F110">
        <v>312032</v>
      </c>
      <c r="G110">
        <f t="shared" si="3"/>
        <v>312.03199999999998</v>
      </c>
      <c r="I110">
        <v>138400</v>
      </c>
      <c r="J110" t="s">
        <v>90</v>
      </c>
    </row>
    <row r="111" spans="1:10">
      <c r="A111" t="s">
        <v>7</v>
      </c>
      <c r="B111">
        <v>80</v>
      </c>
      <c r="C111" t="s">
        <v>16</v>
      </c>
      <c r="D111">
        <v>350287</v>
      </c>
      <c r="E111">
        <f t="shared" si="4"/>
        <v>350.28699999999998</v>
      </c>
      <c r="F111">
        <v>318086</v>
      </c>
      <c r="G111">
        <f t="shared" si="3"/>
        <v>318.08600000000001</v>
      </c>
      <c r="I111">
        <v>139414</v>
      </c>
      <c r="J111" t="s">
        <v>91</v>
      </c>
    </row>
    <row r="112" spans="1:10">
      <c r="A112" t="s">
        <v>7</v>
      </c>
      <c r="B112">
        <v>80</v>
      </c>
      <c r="C112" t="s">
        <v>16</v>
      </c>
      <c r="D112">
        <v>342377</v>
      </c>
      <c r="E112">
        <f t="shared" si="4"/>
        <v>342.37700000000001</v>
      </c>
      <c r="F112">
        <v>312727</v>
      </c>
      <c r="G112">
        <f t="shared" si="3"/>
        <v>312.72699999999998</v>
      </c>
      <c r="I112">
        <v>184023</v>
      </c>
      <c r="J112" t="s">
        <v>92</v>
      </c>
    </row>
    <row r="113" spans="1:10">
      <c r="A113" t="s">
        <v>7</v>
      </c>
      <c r="B113">
        <v>80</v>
      </c>
      <c r="C113" t="s">
        <v>17</v>
      </c>
      <c r="D113">
        <v>351859</v>
      </c>
      <c r="E113">
        <f t="shared" si="4"/>
        <v>351.85899999999998</v>
      </c>
      <c r="F113">
        <v>314856</v>
      </c>
      <c r="G113">
        <f t="shared" si="3"/>
        <v>314.85599999999999</v>
      </c>
      <c r="I113">
        <v>204879</v>
      </c>
      <c r="J113" t="s">
        <v>93</v>
      </c>
    </row>
    <row r="114" spans="1:10">
      <c r="A114" t="s">
        <v>7</v>
      </c>
      <c r="B114">
        <v>80</v>
      </c>
      <c r="C114" t="s">
        <v>17</v>
      </c>
      <c r="D114">
        <v>352232</v>
      </c>
      <c r="E114">
        <f t="shared" si="4"/>
        <v>352.23200000000003</v>
      </c>
      <c r="F114">
        <v>314597</v>
      </c>
      <c r="G114">
        <f t="shared" si="3"/>
        <v>314.59699999999998</v>
      </c>
      <c r="I114">
        <v>273017</v>
      </c>
      <c r="J114" t="s">
        <v>94</v>
      </c>
    </row>
    <row r="115" spans="1:10">
      <c r="A115" t="s">
        <v>7</v>
      </c>
      <c r="B115">
        <v>80</v>
      </c>
      <c r="C115" t="s">
        <v>17</v>
      </c>
      <c r="D115">
        <v>361694</v>
      </c>
      <c r="E115">
        <f t="shared" si="4"/>
        <v>361.69400000000002</v>
      </c>
      <c r="F115">
        <v>318906</v>
      </c>
      <c r="G115">
        <f t="shared" si="3"/>
        <v>318.90600000000001</v>
      </c>
      <c r="I115">
        <v>317505</v>
      </c>
      <c r="J115" t="s">
        <v>95</v>
      </c>
    </row>
    <row r="116" spans="1:10">
      <c r="A116" t="s">
        <v>8</v>
      </c>
      <c r="B116">
        <v>80</v>
      </c>
      <c r="C116" t="s">
        <v>16</v>
      </c>
      <c r="F116">
        <v>165493</v>
      </c>
      <c r="G116">
        <f t="shared" si="3"/>
        <v>165.49299999999999</v>
      </c>
      <c r="I116">
        <v>410447</v>
      </c>
      <c r="J116" t="s">
        <v>96</v>
      </c>
    </row>
    <row r="117" spans="1:10">
      <c r="A117" t="s">
        <v>8</v>
      </c>
      <c r="B117">
        <v>80</v>
      </c>
      <c r="C117" t="s">
        <v>16</v>
      </c>
      <c r="F117">
        <v>169286</v>
      </c>
      <c r="G117">
        <f t="shared" si="3"/>
        <v>169.286</v>
      </c>
      <c r="I117">
        <v>482081</v>
      </c>
      <c r="J117" t="s">
        <v>97</v>
      </c>
    </row>
    <row r="118" spans="1:10">
      <c r="A118" t="s">
        <v>8</v>
      </c>
      <c r="B118">
        <v>80</v>
      </c>
      <c r="C118" t="s">
        <v>16</v>
      </c>
      <c r="F118">
        <v>155181</v>
      </c>
      <c r="G118">
        <f t="shared" si="3"/>
        <v>155.18100000000001</v>
      </c>
      <c r="I118">
        <v>569182</v>
      </c>
      <c r="J118" t="s">
        <v>98</v>
      </c>
    </row>
    <row r="119" spans="1:10">
      <c r="A119" t="s">
        <v>8</v>
      </c>
      <c r="B119">
        <v>80</v>
      </c>
      <c r="C119" t="s">
        <v>17</v>
      </c>
      <c r="F119">
        <v>146902</v>
      </c>
      <c r="G119">
        <f t="shared" si="3"/>
        <v>146.90199999999999</v>
      </c>
      <c r="I119">
        <v>756229</v>
      </c>
      <c r="J119" t="s">
        <v>99</v>
      </c>
    </row>
    <row r="120" spans="1:10">
      <c r="A120" t="s">
        <v>8</v>
      </c>
      <c r="B120">
        <v>80</v>
      </c>
      <c r="C120" t="s">
        <v>17</v>
      </c>
      <c r="F120">
        <v>142144</v>
      </c>
      <c r="G120">
        <f t="shared" si="3"/>
        <v>142.14400000000001</v>
      </c>
      <c r="I120">
        <v>891062</v>
      </c>
      <c r="J120" t="s">
        <v>100</v>
      </c>
    </row>
    <row r="121" spans="1:10">
      <c r="A121" t="s">
        <v>8</v>
      </c>
      <c r="B121">
        <v>80</v>
      </c>
      <c r="C121" t="s">
        <v>17</v>
      </c>
      <c r="F121">
        <v>146958</v>
      </c>
      <c r="G121">
        <f t="shared" si="3"/>
        <v>146.958</v>
      </c>
      <c r="I121">
        <v>1015300</v>
      </c>
      <c r="J121" t="s">
        <v>101</v>
      </c>
    </row>
    <row r="122" spans="1:10">
      <c r="A122" t="s">
        <v>5</v>
      </c>
      <c r="B122">
        <v>80</v>
      </c>
      <c r="C122" t="s">
        <v>16</v>
      </c>
      <c r="F122">
        <v>217035</v>
      </c>
      <c r="G122">
        <f t="shared" si="3"/>
        <v>217.035</v>
      </c>
      <c r="I122">
        <v>1093215</v>
      </c>
      <c r="J122" t="s">
        <v>102</v>
      </c>
    </row>
    <row r="123" spans="1:10">
      <c r="A123" t="s">
        <v>5</v>
      </c>
      <c r="B123">
        <v>80</v>
      </c>
      <c r="C123" t="s">
        <v>16</v>
      </c>
      <c r="F123">
        <v>219756</v>
      </c>
      <c r="G123">
        <f t="shared" si="3"/>
        <v>219.756</v>
      </c>
      <c r="I123">
        <v>1335078</v>
      </c>
      <c r="J123" t="s">
        <v>103</v>
      </c>
    </row>
    <row r="124" spans="1:10">
      <c r="A124" t="s">
        <v>5</v>
      </c>
      <c r="B124">
        <v>80</v>
      </c>
      <c r="C124" t="s">
        <v>16</v>
      </c>
      <c r="F124">
        <v>217293</v>
      </c>
      <c r="G124">
        <f t="shared" si="3"/>
        <v>217.29300000000001</v>
      </c>
      <c r="I124">
        <v>1578060</v>
      </c>
      <c r="J124" t="s">
        <v>104</v>
      </c>
    </row>
    <row r="125" spans="1:10">
      <c r="A125" t="s">
        <v>5</v>
      </c>
      <c r="B125">
        <v>80</v>
      </c>
      <c r="C125" t="s">
        <v>17</v>
      </c>
      <c r="F125">
        <v>314439</v>
      </c>
      <c r="G125">
        <f t="shared" si="3"/>
        <v>314.43900000000002</v>
      </c>
      <c r="I125">
        <v>1800465</v>
      </c>
      <c r="J125" t="s">
        <v>105</v>
      </c>
    </row>
    <row r="126" spans="1:10">
      <c r="A126" t="s">
        <v>5</v>
      </c>
      <c r="B126">
        <v>80</v>
      </c>
      <c r="C126" t="s">
        <v>17</v>
      </c>
      <c r="F126">
        <v>306595</v>
      </c>
      <c r="G126">
        <f t="shared" si="3"/>
        <v>306.59500000000003</v>
      </c>
      <c r="I126">
        <v>2052306</v>
      </c>
      <c r="J126" t="s">
        <v>106</v>
      </c>
    </row>
    <row r="127" spans="1:10">
      <c r="A127" t="s">
        <v>5</v>
      </c>
      <c r="B127">
        <v>80</v>
      </c>
      <c r="C127" t="s">
        <v>17</v>
      </c>
      <c r="F127">
        <v>321258</v>
      </c>
      <c r="G127">
        <f t="shared" si="3"/>
        <v>321.25799999999998</v>
      </c>
      <c r="I127">
        <v>2424380</v>
      </c>
      <c r="J127" t="s">
        <v>107</v>
      </c>
    </row>
    <row r="128" spans="1:10">
      <c r="A128" t="s">
        <v>7</v>
      </c>
      <c r="B128">
        <v>20</v>
      </c>
      <c r="C128" t="s">
        <v>16</v>
      </c>
      <c r="F128">
        <v>296372</v>
      </c>
      <c r="G128">
        <f t="shared" si="3"/>
        <v>296.37200000000001</v>
      </c>
      <c r="I128">
        <v>2931346</v>
      </c>
      <c r="J128" t="s">
        <v>108</v>
      </c>
    </row>
    <row r="129" spans="1:10">
      <c r="A129" t="s">
        <v>7</v>
      </c>
      <c r="B129">
        <v>20</v>
      </c>
      <c r="C129" t="s">
        <v>16</v>
      </c>
      <c r="F129">
        <v>304792</v>
      </c>
      <c r="G129">
        <f t="shared" si="3"/>
        <v>304.79199999999997</v>
      </c>
      <c r="I129">
        <v>3767081</v>
      </c>
      <c r="J129" t="s">
        <v>109</v>
      </c>
    </row>
    <row r="130" spans="1:10">
      <c r="A130" t="s">
        <v>7</v>
      </c>
      <c r="B130">
        <v>20</v>
      </c>
      <c r="C130" t="s">
        <v>16</v>
      </c>
      <c r="F130">
        <v>295064</v>
      </c>
      <c r="G130">
        <f t="shared" si="3"/>
        <v>295.06400000000002</v>
      </c>
      <c r="I130">
        <v>4542399</v>
      </c>
      <c r="J130" t="s">
        <v>110</v>
      </c>
    </row>
    <row r="131" spans="1:10">
      <c r="A131" t="s">
        <v>7</v>
      </c>
      <c r="B131">
        <v>20</v>
      </c>
      <c r="C131" t="s">
        <v>17</v>
      </c>
      <c r="F131">
        <v>321977</v>
      </c>
      <c r="G131">
        <f t="shared" ref="G131:G194" si="5">F131/1000</f>
        <v>321.97699999999998</v>
      </c>
      <c r="I131">
        <v>5528540</v>
      </c>
      <c r="J131" t="s">
        <v>111</v>
      </c>
    </row>
    <row r="132" spans="1:10">
      <c r="A132" t="s">
        <v>7</v>
      </c>
      <c r="B132">
        <v>20</v>
      </c>
      <c r="C132" t="s">
        <v>17</v>
      </c>
      <c r="F132">
        <v>300319</v>
      </c>
      <c r="G132">
        <f t="shared" si="5"/>
        <v>300.31900000000002</v>
      </c>
      <c r="I132">
        <v>6403973</v>
      </c>
      <c r="J132" t="s">
        <v>112</v>
      </c>
    </row>
    <row r="133" spans="1:10">
      <c r="A133" t="s">
        <v>7</v>
      </c>
      <c r="B133">
        <v>20</v>
      </c>
      <c r="C133" t="s">
        <v>17</v>
      </c>
      <c r="F133">
        <v>302753</v>
      </c>
      <c r="G133">
        <f t="shared" si="5"/>
        <v>302.75299999999999</v>
      </c>
      <c r="I133">
        <v>7208922</v>
      </c>
      <c r="J133" t="s">
        <v>113</v>
      </c>
    </row>
    <row r="134" spans="1:10">
      <c r="A134" t="s">
        <v>7</v>
      </c>
      <c r="B134">
        <v>40</v>
      </c>
      <c r="C134" t="s">
        <v>16</v>
      </c>
      <c r="F134">
        <v>314278</v>
      </c>
      <c r="G134">
        <f t="shared" si="5"/>
        <v>314.27800000000002</v>
      </c>
      <c r="I134">
        <v>8053916</v>
      </c>
      <c r="J134" t="s">
        <v>114</v>
      </c>
    </row>
    <row r="135" spans="1:10">
      <c r="A135" t="s">
        <v>7</v>
      </c>
      <c r="B135">
        <v>40</v>
      </c>
      <c r="C135" t="s">
        <v>16</v>
      </c>
      <c r="F135">
        <v>307955</v>
      </c>
      <c r="G135">
        <f t="shared" si="5"/>
        <v>307.95499999999998</v>
      </c>
      <c r="I135">
        <v>9134779</v>
      </c>
      <c r="J135" t="s">
        <v>115</v>
      </c>
    </row>
    <row r="136" spans="1:10">
      <c r="A136" t="s">
        <v>7</v>
      </c>
      <c r="B136">
        <v>40</v>
      </c>
      <c r="C136" t="s">
        <v>16</v>
      </c>
      <c r="F136">
        <v>308487</v>
      </c>
      <c r="G136">
        <f t="shared" si="5"/>
        <v>308.48700000000002</v>
      </c>
      <c r="I136">
        <v>9925147</v>
      </c>
      <c r="J136" t="s">
        <v>116</v>
      </c>
    </row>
    <row r="137" spans="1:10">
      <c r="A137" t="s">
        <v>7</v>
      </c>
      <c r="B137">
        <v>40</v>
      </c>
      <c r="C137" t="s">
        <v>17</v>
      </c>
      <c r="F137">
        <v>310102</v>
      </c>
      <c r="G137">
        <f t="shared" si="5"/>
        <v>310.10199999999998</v>
      </c>
      <c r="I137">
        <v>11090196</v>
      </c>
      <c r="J137" t="s">
        <v>117</v>
      </c>
    </row>
    <row r="138" spans="1:10">
      <c r="A138" t="s">
        <v>7</v>
      </c>
      <c r="B138">
        <v>40</v>
      </c>
      <c r="C138" t="s">
        <v>17</v>
      </c>
      <c r="F138">
        <v>337726</v>
      </c>
      <c r="G138">
        <f t="shared" si="5"/>
        <v>337.726</v>
      </c>
      <c r="I138">
        <v>12002260</v>
      </c>
      <c r="J138" t="s">
        <v>118</v>
      </c>
    </row>
    <row r="139" spans="1:10">
      <c r="A139" t="s">
        <v>7</v>
      </c>
      <c r="B139">
        <v>40</v>
      </c>
      <c r="C139" t="s">
        <v>17</v>
      </c>
      <c r="F139">
        <v>311597</v>
      </c>
      <c r="G139">
        <f t="shared" si="5"/>
        <v>311.59699999999998</v>
      </c>
      <c r="I139">
        <v>12806185</v>
      </c>
      <c r="J139" t="s">
        <v>119</v>
      </c>
    </row>
    <row r="140" spans="1:10">
      <c r="A140" t="s">
        <v>7</v>
      </c>
      <c r="B140">
        <v>60</v>
      </c>
      <c r="C140" t="s">
        <v>16</v>
      </c>
      <c r="F140">
        <v>342860</v>
      </c>
      <c r="G140">
        <f t="shared" si="5"/>
        <v>342.86</v>
      </c>
      <c r="I140">
        <v>12095241</v>
      </c>
      <c r="J140" t="s">
        <v>120</v>
      </c>
    </row>
    <row r="141" spans="1:10">
      <c r="A141" t="s">
        <v>7</v>
      </c>
      <c r="B141">
        <v>60</v>
      </c>
      <c r="C141" t="s">
        <v>16</v>
      </c>
      <c r="F141">
        <v>323333</v>
      </c>
      <c r="G141">
        <f t="shared" si="5"/>
        <v>323.33300000000003</v>
      </c>
      <c r="I141">
        <v>716135</v>
      </c>
      <c r="J141" t="s">
        <v>121</v>
      </c>
    </row>
    <row r="142" spans="1:10">
      <c r="A142" t="s">
        <v>7</v>
      </c>
      <c r="B142">
        <v>60</v>
      </c>
      <c r="C142" t="s">
        <v>16</v>
      </c>
      <c r="F142">
        <v>319530</v>
      </c>
      <c r="G142">
        <f t="shared" si="5"/>
        <v>319.52999999999997</v>
      </c>
    </row>
    <row r="143" spans="1:10">
      <c r="A143" t="s">
        <v>7</v>
      </c>
      <c r="B143">
        <v>60</v>
      </c>
      <c r="C143" t="s">
        <v>17</v>
      </c>
      <c r="F143">
        <v>317171</v>
      </c>
      <c r="G143">
        <f t="shared" si="5"/>
        <v>317.17099999999999</v>
      </c>
    </row>
    <row r="144" spans="1:10">
      <c r="A144" t="s">
        <v>7</v>
      </c>
      <c r="B144">
        <v>60</v>
      </c>
      <c r="C144" t="s">
        <v>17</v>
      </c>
      <c r="F144">
        <v>326714</v>
      </c>
      <c r="G144">
        <f t="shared" si="5"/>
        <v>326.714</v>
      </c>
    </row>
    <row r="145" spans="1:7">
      <c r="A145" t="s">
        <v>7</v>
      </c>
      <c r="B145">
        <v>60</v>
      </c>
      <c r="C145" t="s">
        <v>17</v>
      </c>
      <c r="F145">
        <v>316657</v>
      </c>
      <c r="G145">
        <f t="shared" si="5"/>
        <v>316.65699999999998</v>
      </c>
    </row>
    <row r="146" spans="1:7">
      <c r="A146" t="s">
        <v>8</v>
      </c>
      <c r="B146">
        <v>20</v>
      </c>
      <c r="C146" t="s">
        <v>16</v>
      </c>
      <c r="F146">
        <v>88127</v>
      </c>
      <c r="G146">
        <f t="shared" si="5"/>
        <v>88.126999999999995</v>
      </c>
    </row>
    <row r="147" spans="1:7">
      <c r="A147" t="s">
        <v>8</v>
      </c>
      <c r="B147">
        <v>20</v>
      </c>
      <c r="C147" t="s">
        <v>16</v>
      </c>
      <c r="F147">
        <v>98924</v>
      </c>
      <c r="G147">
        <f t="shared" si="5"/>
        <v>98.924000000000007</v>
      </c>
    </row>
    <row r="148" spans="1:7">
      <c r="A148" t="s">
        <v>8</v>
      </c>
      <c r="B148">
        <v>20</v>
      </c>
      <c r="C148" t="s">
        <v>16</v>
      </c>
      <c r="F148">
        <v>106912</v>
      </c>
      <c r="G148">
        <f t="shared" si="5"/>
        <v>106.91200000000001</v>
      </c>
    </row>
    <row r="149" spans="1:7">
      <c r="A149" t="s">
        <v>8</v>
      </c>
      <c r="B149">
        <v>20</v>
      </c>
      <c r="C149" t="s">
        <v>17</v>
      </c>
      <c r="F149">
        <v>84687</v>
      </c>
      <c r="G149">
        <f t="shared" si="5"/>
        <v>84.686999999999998</v>
      </c>
    </row>
    <row r="150" spans="1:7">
      <c r="A150" t="s">
        <v>8</v>
      </c>
      <c r="B150">
        <v>20</v>
      </c>
      <c r="C150" t="s">
        <v>17</v>
      </c>
      <c r="F150">
        <v>79901</v>
      </c>
      <c r="G150">
        <f t="shared" si="5"/>
        <v>79.900999999999996</v>
      </c>
    </row>
    <row r="151" spans="1:7">
      <c r="A151" t="s">
        <v>8</v>
      </c>
      <c r="B151">
        <v>20</v>
      </c>
      <c r="C151" t="s">
        <v>17</v>
      </c>
      <c r="F151">
        <v>88889</v>
      </c>
      <c r="G151">
        <f t="shared" si="5"/>
        <v>88.888999999999996</v>
      </c>
    </row>
    <row r="152" spans="1:7">
      <c r="A152" t="s">
        <v>8</v>
      </c>
      <c r="B152">
        <v>40</v>
      </c>
      <c r="C152" t="s">
        <v>16</v>
      </c>
      <c r="F152">
        <v>125131</v>
      </c>
      <c r="G152">
        <f t="shared" si="5"/>
        <v>125.131</v>
      </c>
    </row>
    <row r="153" spans="1:7">
      <c r="A153" t="s">
        <v>8</v>
      </c>
      <c r="B153">
        <v>40</v>
      </c>
      <c r="C153" t="s">
        <v>16</v>
      </c>
      <c r="F153">
        <v>118856</v>
      </c>
      <c r="G153">
        <f t="shared" si="5"/>
        <v>118.85599999999999</v>
      </c>
    </row>
    <row r="154" spans="1:7">
      <c r="A154" t="s">
        <v>8</v>
      </c>
      <c r="B154">
        <v>40</v>
      </c>
      <c r="C154" t="s">
        <v>16</v>
      </c>
      <c r="F154">
        <v>113644</v>
      </c>
      <c r="G154">
        <f t="shared" si="5"/>
        <v>113.64400000000001</v>
      </c>
    </row>
    <row r="155" spans="1:7">
      <c r="A155" t="s">
        <v>8</v>
      </c>
      <c r="B155">
        <v>40</v>
      </c>
      <c r="C155" t="s">
        <v>17</v>
      </c>
      <c r="F155">
        <v>97352</v>
      </c>
      <c r="G155">
        <f t="shared" si="5"/>
        <v>97.352000000000004</v>
      </c>
    </row>
    <row r="156" spans="1:7">
      <c r="A156" t="s">
        <v>8</v>
      </c>
      <c r="B156">
        <v>40</v>
      </c>
      <c r="C156" t="s">
        <v>17</v>
      </c>
      <c r="F156">
        <v>120325</v>
      </c>
      <c r="G156">
        <f t="shared" si="5"/>
        <v>120.325</v>
      </c>
    </row>
    <row r="157" spans="1:7">
      <c r="A157" t="s">
        <v>8</v>
      </c>
      <c r="B157">
        <v>40</v>
      </c>
      <c r="C157" t="s">
        <v>17</v>
      </c>
      <c r="F157">
        <v>128068</v>
      </c>
      <c r="G157">
        <f t="shared" si="5"/>
        <v>128.06800000000001</v>
      </c>
    </row>
    <row r="158" spans="1:7">
      <c r="A158" t="s">
        <v>8</v>
      </c>
      <c r="B158">
        <v>60</v>
      </c>
      <c r="C158" t="s">
        <v>16</v>
      </c>
      <c r="F158">
        <v>151690</v>
      </c>
      <c r="G158">
        <f t="shared" si="5"/>
        <v>151.69</v>
      </c>
    </row>
    <row r="159" spans="1:7">
      <c r="A159" t="s">
        <v>8</v>
      </c>
      <c r="B159">
        <v>60</v>
      </c>
      <c r="C159" t="s">
        <v>16</v>
      </c>
      <c r="F159">
        <v>140504</v>
      </c>
      <c r="G159">
        <f t="shared" si="5"/>
        <v>140.50399999999999</v>
      </c>
    </row>
    <row r="160" spans="1:7">
      <c r="A160" t="s">
        <v>8</v>
      </c>
      <c r="B160">
        <v>60</v>
      </c>
      <c r="C160" t="s">
        <v>16</v>
      </c>
      <c r="F160">
        <v>143224</v>
      </c>
      <c r="G160">
        <f t="shared" si="5"/>
        <v>143.22399999999999</v>
      </c>
    </row>
    <row r="161" spans="1:7">
      <c r="A161" t="s">
        <v>8</v>
      </c>
      <c r="B161">
        <v>60</v>
      </c>
      <c r="C161" t="s">
        <v>17</v>
      </c>
      <c r="F161">
        <v>120055</v>
      </c>
      <c r="G161">
        <f t="shared" si="5"/>
        <v>120.05500000000001</v>
      </c>
    </row>
    <row r="162" spans="1:7">
      <c r="A162" t="s">
        <v>8</v>
      </c>
      <c r="B162">
        <v>60</v>
      </c>
      <c r="C162" t="s">
        <v>17</v>
      </c>
      <c r="F162">
        <v>122408</v>
      </c>
      <c r="G162">
        <f t="shared" si="5"/>
        <v>122.408</v>
      </c>
    </row>
    <row r="163" spans="1:7">
      <c r="A163" t="s">
        <v>8</v>
      </c>
      <c r="B163">
        <v>60</v>
      </c>
      <c r="C163" t="s">
        <v>17</v>
      </c>
      <c r="F163">
        <v>140505</v>
      </c>
      <c r="G163">
        <f t="shared" si="5"/>
        <v>140.505</v>
      </c>
    </row>
    <row r="164" spans="1:7">
      <c r="A164" t="s">
        <v>5</v>
      </c>
      <c r="B164">
        <v>20</v>
      </c>
      <c r="C164" t="s">
        <v>16</v>
      </c>
      <c r="F164">
        <v>206913</v>
      </c>
      <c r="G164">
        <f t="shared" si="5"/>
        <v>206.91300000000001</v>
      </c>
    </row>
    <row r="165" spans="1:7">
      <c r="A165" t="s">
        <v>5</v>
      </c>
      <c r="B165">
        <v>20</v>
      </c>
      <c r="C165" t="s">
        <v>16</v>
      </c>
      <c r="F165">
        <v>202674</v>
      </c>
      <c r="G165">
        <f t="shared" si="5"/>
        <v>202.67400000000001</v>
      </c>
    </row>
    <row r="166" spans="1:7">
      <c r="A166" t="s">
        <v>5</v>
      </c>
      <c r="B166">
        <v>20</v>
      </c>
      <c r="C166" t="s">
        <v>16</v>
      </c>
      <c r="F166">
        <v>211153</v>
      </c>
      <c r="G166">
        <f t="shared" si="5"/>
        <v>211.15299999999999</v>
      </c>
    </row>
    <row r="167" spans="1:7">
      <c r="A167" t="s">
        <v>5</v>
      </c>
      <c r="B167">
        <v>20</v>
      </c>
      <c r="C167" t="s">
        <v>17</v>
      </c>
      <c r="F167">
        <v>300073</v>
      </c>
      <c r="G167">
        <f t="shared" si="5"/>
        <v>300.07299999999998</v>
      </c>
    </row>
    <row r="168" spans="1:7">
      <c r="A168" t="s">
        <v>5</v>
      </c>
      <c r="B168">
        <v>20</v>
      </c>
      <c r="C168" t="s">
        <v>17</v>
      </c>
      <c r="F168">
        <v>292521</v>
      </c>
      <c r="G168">
        <f t="shared" si="5"/>
        <v>292.52100000000002</v>
      </c>
    </row>
    <row r="169" spans="1:7">
      <c r="A169" t="s">
        <v>5</v>
      </c>
      <c r="B169">
        <v>20</v>
      </c>
      <c r="C169" t="s">
        <v>17</v>
      </c>
      <c r="F169">
        <v>300178</v>
      </c>
      <c r="G169">
        <f t="shared" si="5"/>
        <v>300.178</v>
      </c>
    </row>
    <row r="170" spans="1:7">
      <c r="A170" t="s">
        <v>5</v>
      </c>
      <c r="B170">
        <v>40</v>
      </c>
      <c r="C170" t="s">
        <v>16</v>
      </c>
      <c r="F170">
        <v>232230</v>
      </c>
      <c r="G170">
        <f t="shared" si="5"/>
        <v>232.23</v>
      </c>
    </row>
    <row r="171" spans="1:7">
      <c r="A171" t="s">
        <v>5</v>
      </c>
      <c r="B171">
        <v>40</v>
      </c>
      <c r="C171" t="s">
        <v>16</v>
      </c>
      <c r="F171">
        <v>231320</v>
      </c>
      <c r="G171">
        <f t="shared" si="5"/>
        <v>231.32</v>
      </c>
    </row>
    <row r="172" spans="1:7">
      <c r="A172" t="s">
        <v>5</v>
      </c>
      <c r="B172">
        <v>40</v>
      </c>
      <c r="C172" t="s">
        <v>16</v>
      </c>
      <c r="F172">
        <v>214312</v>
      </c>
      <c r="G172">
        <f t="shared" si="5"/>
        <v>214.31200000000001</v>
      </c>
    </row>
    <row r="173" spans="1:7">
      <c r="A173" t="s">
        <v>5</v>
      </c>
      <c r="B173">
        <v>40</v>
      </c>
      <c r="C173" t="s">
        <v>17</v>
      </c>
      <c r="F173">
        <v>316363</v>
      </c>
      <c r="G173">
        <f t="shared" si="5"/>
        <v>316.363</v>
      </c>
    </row>
    <row r="174" spans="1:7">
      <c r="A174" t="s">
        <v>5</v>
      </c>
      <c r="B174">
        <v>40</v>
      </c>
      <c r="C174" t="s">
        <v>17</v>
      </c>
      <c r="F174">
        <v>307776</v>
      </c>
      <c r="G174">
        <f t="shared" si="5"/>
        <v>307.77600000000001</v>
      </c>
    </row>
    <row r="175" spans="1:7">
      <c r="A175" t="s">
        <v>5</v>
      </c>
      <c r="B175">
        <v>40</v>
      </c>
      <c r="C175" t="s">
        <v>17</v>
      </c>
      <c r="F175">
        <v>308601</v>
      </c>
      <c r="G175">
        <f t="shared" si="5"/>
        <v>308.601</v>
      </c>
    </row>
    <row r="176" spans="1:7">
      <c r="A176" t="s">
        <v>7</v>
      </c>
      <c r="B176">
        <v>5</v>
      </c>
      <c r="C176" t="s">
        <v>16</v>
      </c>
      <c r="F176">
        <v>95991</v>
      </c>
      <c r="G176">
        <f t="shared" si="5"/>
        <v>95.991</v>
      </c>
    </row>
    <row r="177" spans="1:7">
      <c r="A177" t="s">
        <v>7</v>
      </c>
      <c r="B177">
        <v>5</v>
      </c>
      <c r="C177" t="s">
        <v>16</v>
      </c>
      <c r="F177">
        <v>97818</v>
      </c>
      <c r="G177">
        <f t="shared" si="5"/>
        <v>97.817999999999998</v>
      </c>
    </row>
    <row r="178" spans="1:7">
      <c r="A178" t="s">
        <v>7</v>
      </c>
      <c r="B178">
        <v>5</v>
      </c>
      <c r="C178" t="s">
        <v>16</v>
      </c>
      <c r="F178">
        <v>98003</v>
      </c>
      <c r="G178">
        <f t="shared" si="5"/>
        <v>98.003</v>
      </c>
    </row>
    <row r="179" spans="1:7">
      <c r="A179" t="s">
        <v>7</v>
      </c>
      <c r="B179">
        <v>5</v>
      </c>
      <c r="C179" t="s">
        <v>17</v>
      </c>
      <c r="F179">
        <v>105204</v>
      </c>
      <c r="G179">
        <f t="shared" si="5"/>
        <v>105.20399999999999</v>
      </c>
    </row>
    <row r="180" spans="1:7">
      <c r="A180" t="s">
        <v>7</v>
      </c>
      <c r="B180">
        <v>5</v>
      </c>
      <c r="C180" t="s">
        <v>17</v>
      </c>
      <c r="F180">
        <v>102186</v>
      </c>
      <c r="G180">
        <f t="shared" si="5"/>
        <v>102.18600000000001</v>
      </c>
    </row>
    <row r="181" spans="1:7">
      <c r="A181" t="s">
        <v>7</v>
      </c>
      <c r="B181">
        <v>5</v>
      </c>
      <c r="C181" t="s">
        <v>17</v>
      </c>
      <c r="F181">
        <v>103371</v>
      </c>
      <c r="G181">
        <f t="shared" si="5"/>
        <v>103.371</v>
      </c>
    </row>
    <row r="182" spans="1:7">
      <c r="A182" t="s">
        <v>7</v>
      </c>
      <c r="B182">
        <v>10</v>
      </c>
      <c r="C182" t="s">
        <v>16</v>
      </c>
      <c r="F182">
        <v>210868</v>
      </c>
      <c r="G182">
        <f t="shared" si="5"/>
        <v>210.86799999999999</v>
      </c>
    </row>
    <row r="183" spans="1:7">
      <c r="A183" t="s">
        <v>7</v>
      </c>
      <c r="B183">
        <v>10</v>
      </c>
      <c r="C183" t="s">
        <v>16</v>
      </c>
      <c r="F183">
        <v>209460</v>
      </c>
      <c r="G183">
        <f t="shared" si="5"/>
        <v>209.46</v>
      </c>
    </row>
    <row r="184" spans="1:7">
      <c r="A184" t="s">
        <v>7</v>
      </c>
      <c r="B184">
        <v>10</v>
      </c>
      <c r="C184" t="s">
        <v>16</v>
      </c>
      <c r="F184">
        <v>209325</v>
      </c>
      <c r="G184">
        <f t="shared" si="5"/>
        <v>209.32499999999999</v>
      </c>
    </row>
    <row r="185" spans="1:7">
      <c r="A185" t="s">
        <v>7</v>
      </c>
      <c r="B185">
        <v>10</v>
      </c>
      <c r="C185" t="s">
        <v>17</v>
      </c>
      <c r="F185">
        <v>229409</v>
      </c>
      <c r="G185">
        <f t="shared" si="5"/>
        <v>229.40899999999999</v>
      </c>
    </row>
    <row r="186" spans="1:7">
      <c r="A186" t="s">
        <v>7</v>
      </c>
      <c r="B186">
        <v>10</v>
      </c>
      <c r="C186" t="s">
        <v>17</v>
      </c>
      <c r="F186">
        <v>224196</v>
      </c>
      <c r="G186">
        <f t="shared" si="5"/>
        <v>224.196</v>
      </c>
    </row>
    <row r="187" spans="1:7">
      <c r="A187" t="s">
        <v>7</v>
      </c>
      <c r="B187">
        <v>10</v>
      </c>
      <c r="C187" t="s">
        <v>17</v>
      </c>
      <c r="F187">
        <v>232235</v>
      </c>
      <c r="G187">
        <f t="shared" si="5"/>
        <v>232.23500000000001</v>
      </c>
    </row>
    <row r="188" spans="1:7">
      <c r="A188" t="s">
        <v>8</v>
      </c>
      <c r="B188">
        <v>5</v>
      </c>
      <c r="C188" t="s">
        <v>16</v>
      </c>
      <c r="F188">
        <v>51905</v>
      </c>
      <c r="G188">
        <f t="shared" si="5"/>
        <v>51.905000000000001</v>
      </c>
    </row>
    <row r="189" spans="1:7">
      <c r="A189" t="s">
        <v>8</v>
      </c>
      <c r="B189">
        <v>5</v>
      </c>
      <c r="C189" t="s">
        <v>16</v>
      </c>
      <c r="F189">
        <v>59782</v>
      </c>
      <c r="G189">
        <f t="shared" si="5"/>
        <v>59.781999999999996</v>
      </c>
    </row>
    <row r="190" spans="1:7">
      <c r="A190" t="s">
        <v>8</v>
      </c>
      <c r="B190">
        <v>5</v>
      </c>
      <c r="C190" t="s">
        <v>16</v>
      </c>
      <c r="F190">
        <v>52024</v>
      </c>
      <c r="G190">
        <f t="shared" si="5"/>
        <v>52.024000000000001</v>
      </c>
    </row>
    <row r="191" spans="1:7">
      <c r="A191" t="s">
        <v>8</v>
      </c>
      <c r="B191">
        <v>5</v>
      </c>
      <c r="C191" t="s">
        <v>17</v>
      </c>
      <c r="F191">
        <v>41631</v>
      </c>
      <c r="G191">
        <f t="shared" si="5"/>
        <v>41.631</v>
      </c>
    </row>
    <row r="192" spans="1:7">
      <c r="A192" t="s">
        <v>8</v>
      </c>
      <c r="B192">
        <v>5</v>
      </c>
      <c r="C192" t="s">
        <v>17</v>
      </c>
      <c r="F192">
        <v>37573</v>
      </c>
      <c r="G192">
        <f t="shared" si="5"/>
        <v>37.573</v>
      </c>
    </row>
    <row r="193" spans="1:7">
      <c r="A193" t="s">
        <v>8</v>
      </c>
      <c r="B193">
        <v>5</v>
      </c>
      <c r="C193" t="s">
        <v>17</v>
      </c>
      <c r="F193">
        <v>40324</v>
      </c>
      <c r="G193">
        <f t="shared" si="5"/>
        <v>40.323999999999998</v>
      </c>
    </row>
    <row r="194" spans="1:7">
      <c r="A194" t="s">
        <v>8</v>
      </c>
      <c r="B194">
        <v>10</v>
      </c>
      <c r="C194" t="s">
        <v>16</v>
      </c>
      <c r="F194">
        <v>82128</v>
      </c>
      <c r="G194">
        <f t="shared" si="5"/>
        <v>82.128</v>
      </c>
    </row>
    <row r="195" spans="1:7">
      <c r="A195" t="s">
        <v>8</v>
      </c>
      <c r="B195">
        <v>10</v>
      </c>
      <c r="C195" t="s">
        <v>16</v>
      </c>
      <c r="F195">
        <v>77660</v>
      </c>
      <c r="G195">
        <f t="shared" ref="G195:G211" si="6">F195/1000</f>
        <v>77.66</v>
      </c>
    </row>
    <row r="196" spans="1:7">
      <c r="A196" t="s">
        <v>8</v>
      </c>
      <c r="B196">
        <v>10</v>
      </c>
      <c r="C196" t="s">
        <v>16</v>
      </c>
      <c r="F196">
        <v>73577</v>
      </c>
      <c r="G196">
        <f t="shared" si="6"/>
        <v>73.576999999999998</v>
      </c>
    </row>
    <row r="197" spans="1:7">
      <c r="A197" t="s">
        <v>8</v>
      </c>
      <c r="B197">
        <v>10</v>
      </c>
      <c r="C197" t="s">
        <v>17</v>
      </c>
      <c r="F197">
        <v>66731</v>
      </c>
      <c r="G197">
        <f t="shared" si="6"/>
        <v>66.730999999999995</v>
      </c>
    </row>
    <row r="198" spans="1:7">
      <c r="A198" t="s">
        <v>8</v>
      </c>
      <c r="B198">
        <v>10</v>
      </c>
      <c r="C198" t="s">
        <v>17</v>
      </c>
      <c r="F198">
        <v>69502</v>
      </c>
      <c r="G198">
        <f t="shared" si="6"/>
        <v>69.501999999999995</v>
      </c>
    </row>
    <row r="199" spans="1:7">
      <c r="A199" t="s">
        <v>8</v>
      </c>
      <c r="B199">
        <v>10</v>
      </c>
      <c r="C199" t="s">
        <v>17</v>
      </c>
      <c r="F199">
        <v>66976</v>
      </c>
      <c r="G199">
        <f t="shared" si="6"/>
        <v>66.975999999999999</v>
      </c>
    </row>
    <row r="200" spans="1:7">
      <c r="A200" t="s">
        <v>5</v>
      </c>
      <c r="B200">
        <v>5</v>
      </c>
      <c r="C200" t="s">
        <v>16</v>
      </c>
      <c r="F200">
        <v>75878</v>
      </c>
      <c r="G200">
        <f t="shared" si="6"/>
        <v>75.878</v>
      </c>
    </row>
    <row r="201" spans="1:7">
      <c r="A201" t="s">
        <v>5</v>
      </c>
      <c r="B201">
        <v>5</v>
      </c>
      <c r="C201" t="s">
        <v>16</v>
      </c>
      <c r="F201">
        <v>77008</v>
      </c>
      <c r="G201">
        <f t="shared" si="6"/>
        <v>77.007999999999996</v>
      </c>
    </row>
    <row r="202" spans="1:7">
      <c r="A202" t="s">
        <v>5</v>
      </c>
      <c r="B202">
        <v>5</v>
      </c>
      <c r="C202" t="s">
        <v>16</v>
      </c>
      <c r="F202">
        <v>76758</v>
      </c>
      <c r="G202">
        <f t="shared" si="6"/>
        <v>76.757999999999996</v>
      </c>
    </row>
    <row r="203" spans="1:7">
      <c r="A203" t="s">
        <v>5</v>
      </c>
      <c r="B203">
        <v>5</v>
      </c>
      <c r="C203" t="s">
        <v>17</v>
      </c>
      <c r="F203">
        <v>92155</v>
      </c>
      <c r="G203">
        <f t="shared" si="6"/>
        <v>92.155000000000001</v>
      </c>
    </row>
    <row r="204" spans="1:7">
      <c r="A204" t="s">
        <v>5</v>
      </c>
      <c r="B204">
        <v>5</v>
      </c>
      <c r="C204" t="s">
        <v>17</v>
      </c>
      <c r="F204">
        <v>91595</v>
      </c>
      <c r="G204">
        <f t="shared" si="6"/>
        <v>91.594999999999999</v>
      </c>
    </row>
    <row r="205" spans="1:7">
      <c r="A205" t="s">
        <v>5</v>
      </c>
      <c r="B205">
        <v>5</v>
      </c>
      <c r="C205" t="s">
        <v>17</v>
      </c>
      <c r="F205">
        <v>89329</v>
      </c>
      <c r="G205">
        <f t="shared" si="6"/>
        <v>89.328999999999994</v>
      </c>
    </row>
    <row r="206" spans="1:7">
      <c r="A206" t="s">
        <v>5</v>
      </c>
      <c r="B206">
        <v>10</v>
      </c>
      <c r="C206" t="s">
        <v>16</v>
      </c>
      <c r="F206">
        <v>132525</v>
      </c>
      <c r="G206">
        <f t="shared" si="6"/>
        <v>132.52500000000001</v>
      </c>
    </row>
    <row r="207" spans="1:7">
      <c r="A207" t="s">
        <v>5</v>
      </c>
      <c r="B207">
        <v>10</v>
      </c>
      <c r="C207" t="s">
        <v>16</v>
      </c>
      <c r="F207">
        <v>136425</v>
      </c>
      <c r="G207">
        <f t="shared" si="6"/>
        <v>136.42500000000001</v>
      </c>
    </row>
    <row r="208" spans="1:7">
      <c r="A208" t="s">
        <v>5</v>
      </c>
      <c r="B208">
        <v>10</v>
      </c>
      <c r="C208" t="s">
        <v>16</v>
      </c>
      <c r="F208">
        <v>130894</v>
      </c>
      <c r="G208">
        <f t="shared" si="6"/>
        <v>130.89400000000001</v>
      </c>
    </row>
    <row r="209" spans="1:7">
      <c r="A209" t="s">
        <v>5</v>
      </c>
      <c r="B209">
        <v>10</v>
      </c>
      <c r="C209" t="s">
        <v>17</v>
      </c>
      <c r="F209">
        <v>214846</v>
      </c>
      <c r="G209">
        <f t="shared" si="6"/>
        <v>214.846</v>
      </c>
    </row>
    <row r="210" spans="1:7">
      <c r="A210" t="s">
        <v>5</v>
      </c>
      <c r="B210">
        <v>10</v>
      </c>
      <c r="C210" t="s">
        <v>17</v>
      </c>
      <c r="F210">
        <v>211708</v>
      </c>
      <c r="G210">
        <f t="shared" si="6"/>
        <v>211.708</v>
      </c>
    </row>
    <row r="211" spans="1:7">
      <c r="A211" t="s">
        <v>5</v>
      </c>
      <c r="B211">
        <v>10</v>
      </c>
      <c r="C211" t="s">
        <v>17</v>
      </c>
      <c r="F211">
        <v>214162</v>
      </c>
      <c r="G211">
        <f t="shared" si="6"/>
        <v>214.16200000000001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F24" sqref="F24"/>
    </sheetView>
  </sheetViews>
  <sheetFormatPr baseColWidth="10" defaultRowHeight="15" x14ac:dyDescent="0"/>
  <cols>
    <col min="7" max="7" width="24.83203125" bestFit="1" customWidth="1"/>
    <col min="8" max="8" width="15.83203125" customWidth="1"/>
    <col min="9" max="9" width="10.1640625" customWidth="1"/>
    <col min="10" max="12" width="12.1640625" customWidth="1"/>
    <col min="13" max="13" width="12.1640625" bestFit="1" customWidth="1"/>
  </cols>
  <sheetData>
    <row r="1" spans="1:16">
      <c r="A1" s="10" t="s">
        <v>0</v>
      </c>
      <c r="B1" s="10" t="s">
        <v>2</v>
      </c>
      <c r="C1" s="10" t="s">
        <v>15</v>
      </c>
      <c r="D1" s="10" t="s">
        <v>3</v>
      </c>
      <c r="E1" s="10" t="s">
        <v>9</v>
      </c>
    </row>
    <row r="2" spans="1:16">
      <c r="A2" t="s">
        <v>7</v>
      </c>
      <c r="B2">
        <v>16</v>
      </c>
      <c r="C2" t="s">
        <v>16</v>
      </c>
      <c r="D2">
        <v>393180</v>
      </c>
      <c r="E2">
        <f>D2/1000</f>
        <v>393.18</v>
      </c>
    </row>
    <row r="3" spans="1:16">
      <c r="A3" t="s">
        <v>7</v>
      </c>
      <c r="B3">
        <v>16</v>
      </c>
      <c r="C3" t="s">
        <v>16</v>
      </c>
      <c r="D3">
        <v>382819</v>
      </c>
      <c r="E3">
        <f t="shared" ref="E3:E44" si="0">D3/1000</f>
        <v>382.81900000000002</v>
      </c>
      <c r="G3" s="3" t="s">
        <v>13</v>
      </c>
      <c r="H3" s="3" t="s">
        <v>12</v>
      </c>
      <c r="N3" t="s">
        <v>126</v>
      </c>
      <c r="O3" t="s">
        <v>127</v>
      </c>
      <c r="P3" t="s">
        <v>128</v>
      </c>
    </row>
    <row r="4" spans="1:16">
      <c r="A4" t="s">
        <v>7</v>
      </c>
      <c r="B4">
        <v>16</v>
      </c>
      <c r="C4" t="s">
        <v>16</v>
      </c>
      <c r="D4">
        <v>378693</v>
      </c>
      <c r="E4">
        <f t="shared" si="0"/>
        <v>378.69299999999998</v>
      </c>
      <c r="G4" s="3" t="s">
        <v>10</v>
      </c>
      <c r="H4">
        <v>16</v>
      </c>
      <c r="I4">
        <v>32</v>
      </c>
      <c r="J4">
        <v>64</v>
      </c>
      <c r="K4">
        <v>128</v>
      </c>
      <c r="L4" t="s">
        <v>11</v>
      </c>
      <c r="N4">
        <v>16</v>
      </c>
      <c r="O4" s="5">
        <v>1881</v>
      </c>
      <c r="P4">
        <v>1897</v>
      </c>
    </row>
    <row r="5" spans="1:16">
      <c r="A5" t="s">
        <v>7</v>
      </c>
      <c r="B5">
        <v>16</v>
      </c>
      <c r="C5" t="s">
        <v>17</v>
      </c>
      <c r="D5">
        <v>293715</v>
      </c>
      <c r="E5">
        <f t="shared" si="0"/>
        <v>293.71499999999997</v>
      </c>
      <c r="G5" s="4" t="s">
        <v>7</v>
      </c>
      <c r="H5" s="7">
        <v>340.99016666666665</v>
      </c>
      <c r="I5" s="7">
        <v>562.78466666666668</v>
      </c>
      <c r="J5" s="7">
        <v>1204.5303333333334</v>
      </c>
      <c r="K5" s="7">
        <v>1092.258</v>
      </c>
      <c r="L5" s="5">
        <v>758.40976190476192</v>
      </c>
      <c r="N5" s="7">
        <v>32</v>
      </c>
      <c r="O5" s="5">
        <v>1865</v>
      </c>
      <c r="P5">
        <v>1897</v>
      </c>
    </row>
    <row r="6" spans="1:16">
      <c r="A6" t="s">
        <v>7</v>
      </c>
      <c r="B6">
        <v>16</v>
      </c>
      <c r="C6" t="s">
        <v>17</v>
      </c>
      <c r="D6">
        <v>300672</v>
      </c>
      <c r="E6">
        <f t="shared" si="0"/>
        <v>300.67200000000003</v>
      </c>
      <c r="G6" s="8" t="s">
        <v>17</v>
      </c>
      <c r="H6" s="7">
        <v>297.08300000000003</v>
      </c>
      <c r="I6" s="7">
        <v>498.48066666666665</v>
      </c>
      <c r="J6" s="7">
        <v>855.99699999999996</v>
      </c>
      <c r="K6" s="7">
        <v>1092.258</v>
      </c>
      <c r="L6" s="5">
        <v>685.95466666666664</v>
      </c>
      <c r="N6" s="7">
        <v>64</v>
      </c>
      <c r="O6" s="5">
        <v>1833</v>
      </c>
      <c r="P6">
        <v>1897</v>
      </c>
    </row>
    <row r="7" spans="1:16">
      <c r="A7" t="s">
        <v>7</v>
      </c>
      <c r="B7">
        <v>16</v>
      </c>
      <c r="C7" t="s">
        <v>17</v>
      </c>
      <c r="D7">
        <v>296862</v>
      </c>
      <c r="E7">
        <f t="shared" si="0"/>
        <v>296.86200000000002</v>
      </c>
      <c r="G7" s="8" t="s">
        <v>16</v>
      </c>
      <c r="H7" s="7">
        <v>384.89733333333334</v>
      </c>
      <c r="I7" s="7">
        <v>627.08866666666665</v>
      </c>
      <c r="J7" s="7">
        <v>1553.0636666666667</v>
      </c>
      <c r="K7" s="7"/>
      <c r="L7" s="5">
        <v>855.01655555555556</v>
      </c>
      <c r="N7" s="7">
        <v>128</v>
      </c>
      <c r="O7" s="5">
        <v>1769</v>
      </c>
      <c r="P7">
        <v>1897</v>
      </c>
    </row>
    <row r="8" spans="1:16">
      <c r="A8" t="s">
        <v>7</v>
      </c>
      <c r="B8">
        <v>32</v>
      </c>
      <c r="C8" t="s">
        <v>16</v>
      </c>
      <c r="D8">
        <v>629011</v>
      </c>
      <c r="E8">
        <f t="shared" si="0"/>
        <v>629.01099999999997</v>
      </c>
      <c r="G8" s="4" t="s">
        <v>8</v>
      </c>
      <c r="H8" s="7">
        <v>277.94816666666662</v>
      </c>
      <c r="I8" s="7">
        <v>515.88283333333334</v>
      </c>
      <c r="J8" s="7">
        <v>841.28450000000009</v>
      </c>
      <c r="K8" s="7">
        <v>1036.0677499999999</v>
      </c>
      <c r="L8" s="5">
        <v>634.31654545454546</v>
      </c>
    </row>
    <row r="9" spans="1:16">
      <c r="A9" t="s">
        <v>7</v>
      </c>
      <c r="B9">
        <v>32</v>
      </c>
      <c r="C9" t="s">
        <v>16</v>
      </c>
      <c r="D9">
        <v>612838</v>
      </c>
      <c r="E9">
        <f t="shared" si="0"/>
        <v>612.83799999999997</v>
      </c>
      <c r="G9" s="8" t="s">
        <v>17</v>
      </c>
      <c r="H9" s="7">
        <v>305.94266666666664</v>
      </c>
      <c r="I9" s="7">
        <v>567.8413333333333</v>
      </c>
      <c r="J9" s="7">
        <v>956.7113333333333</v>
      </c>
      <c r="K9" s="7">
        <v>1104.6244999999999</v>
      </c>
      <c r="L9" s="5">
        <v>700.06681818181812</v>
      </c>
    </row>
    <row r="10" spans="1:16">
      <c r="A10" t="s">
        <v>7</v>
      </c>
      <c r="B10">
        <v>32</v>
      </c>
      <c r="C10" t="s">
        <v>16</v>
      </c>
      <c r="D10">
        <v>639417</v>
      </c>
      <c r="E10">
        <f t="shared" si="0"/>
        <v>639.41700000000003</v>
      </c>
      <c r="G10" s="8" t="s">
        <v>16</v>
      </c>
      <c r="H10" s="7">
        <v>249.95366666666666</v>
      </c>
      <c r="I10" s="7">
        <v>463.92433333333332</v>
      </c>
      <c r="J10" s="7">
        <v>725.85766666666677</v>
      </c>
      <c r="K10" s="7">
        <v>967.51099999999997</v>
      </c>
      <c r="L10" s="5">
        <v>568.5662727272728</v>
      </c>
    </row>
    <row r="11" spans="1:16">
      <c r="A11" t="s">
        <v>7</v>
      </c>
      <c r="B11">
        <v>32</v>
      </c>
      <c r="C11" t="s">
        <v>17</v>
      </c>
      <c r="D11">
        <v>502887</v>
      </c>
      <c r="E11">
        <f t="shared" si="0"/>
        <v>502.887</v>
      </c>
      <c r="G11" s="4" t="s">
        <v>11</v>
      </c>
      <c r="H11" s="5">
        <v>309.46916666666669</v>
      </c>
      <c r="I11" s="5">
        <v>539.33375000000012</v>
      </c>
      <c r="J11" s="5">
        <v>1022.9074166666666</v>
      </c>
      <c r="K11" s="5">
        <v>1060.1492857142855</v>
      </c>
      <c r="L11" s="5">
        <v>694.92020930232559</v>
      </c>
    </row>
    <row r="12" spans="1:16">
      <c r="A12" t="s">
        <v>7</v>
      </c>
      <c r="B12">
        <v>32</v>
      </c>
      <c r="C12" t="s">
        <v>17</v>
      </c>
      <c r="D12">
        <v>494580</v>
      </c>
      <c r="E12">
        <f t="shared" si="0"/>
        <v>494.58</v>
      </c>
    </row>
    <row r="13" spans="1:16">
      <c r="A13" t="s">
        <v>7</v>
      </c>
      <c r="B13">
        <v>32</v>
      </c>
      <c r="C13" t="s">
        <v>17</v>
      </c>
      <c r="D13">
        <v>497975</v>
      </c>
      <c r="E13">
        <f t="shared" si="0"/>
        <v>497.97500000000002</v>
      </c>
      <c r="G13" t="s">
        <v>125</v>
      </c>
      <c r="H13" t="s">
        <v>129</v>
      </c>
      <c r="I13" t="s">
        <v>130</v>
      </c>
      <c r="J13" t="s">
        <v>7</v>
      </c>
      <c r="K13" t="s">
        <v>140</v>
      </c>
      <c r="L13" t="s">
        <v>139</v>
      </c>
      <c r="M13" t="s">
        <v>132</v>
      </c>
    </row>
    <row r="14" spans="1:16">
      <c r="A14" t="s">
        <v>7</v>
      </c>
      <c r="B14">
        <v>64</v>
      </c>
      <c r="C14" t="s">
        <v>16</v>
      </c>
      <c r="D14">
        <v>1544051</v>
      </c>
      <c r="E14">
        <f t="shared" si="0"/>
        <v>1544.0509999999999</v>
      </c>
      <c r="G14">
        <v>16</v>
      </c>
      <c r="H14">
        <v>3520.5</v>
      </c>
      <c r="I14">
        <f>H14/1000</f>
        <v>3.5205000000000002</v>
      </c>
      <c r="J14">
        <f>H7/60</f>
        <v>6.4149555555555553</v>
      </c>
      <c r="K14">
        <f>H9/60</f>
        <v>5.099044444444444</v>
      </c>
      <c r="L14">
        <f>H6/60</f>
        <v>4.9513833333333341</v>
      </c>
      <c r="M14">
        <f>H10/60</f>
        <v>4.1658944444444446</v>
      </c>
    </row>
    <row r="15" spans="1:16">
      <c r="A15" t="s">
        <v>7</v>
      </c>
      <c r="B15">
        <v>64</v>
      </c>
      <c r="C15" t="s">
        <v>16</v>
      </c>
      <c r="D15">
        <v>1559822</v>
      </c>
      <c r="E15">
        <f t="shared" si="0"/>
        <v>1559.8219999999999</v>
      </c>
      <c r="G15">
        <v>32</v>
      </c>
      <c r="H15">
        <v>6404.2</v>
      </c>
      <c r="I15">
        <f t="shared" ref="I15:I17" si="1">H15/1000</f>
        <v>6.4041999999999994</v>
      </c>
      <c r="J15">
        <f>I7/60</f>
        <v>10.451477777777777</v>
      </c>
      <c r="K15">
        <f>I9/60</f>
        <v>9.464022222222221</v>
      </c>
      <c r="L15">
        <f>I6/60</f>
        <v>8.3080111111111101</v>
      </c>
      <c r="M15">
        <f>I10/60</f>
        <v>7.7320722222222225</v>
      </c>
    </row>
    <row r="16" spans="1:16">
      <c r="A16" t="s">
        <v>7</v>
      </c>
      <c r="B16">
        <v>64</v>
      </c>
      <c r="C16" t="s">
        <v>16</v>
      </c>
      <c r="D16">
        <v>1555318</v>
      </c>
      <c r="E16">
        <f t="shared" si="0"/>
        <v>1555.318</v>
      </c>
      <c r="G16">
        <v>64</v>
      </c>
      <c r="H16">
        <v>10988.7</v>
      </c>
      <c r="I16">
        <f t="shared" si="1"/>
        <v>10.988700000000001</v>
      </c>
      <c r="J16">
        <f>J7/60</f>
        <v>25.884394444444446</v>
      </c>
      <c r="K16">
        <f>J9/60</f>
        <v>15.945188888888888</v>
      </c>
      <c r="L16">
        <f>J6/60</f>
        <v>14.266616666666666</v>
      </c>
      <c r="M16">
        <f>J10/60</f>
        <v>12.097627777777779</v>
      </c>
    </row>
    <row r="17" spans="1:13">
      <c r="A17" t="s">
        <v>7</v>
      </c>
      <c r="B17">
        <v>64</v>
      </c>
      <c r="C17" t="s">
        <v>17</v>
      </c>
      <c r="D17">
        <v>861795</v>
      </c>
      <c r="E17">
        <f t="shared" si="0"/>
        <v>861.79499999999996</v>
      </c>
      <c r="G17">
        <v>128</v>
      </c>
      <c r="H17">
        <v>13537.9</v>
      </c>
      <c r="I17">
        <f t="shared" si="1"/>
        <v>13.5379</v>
      </c>
      <c r="K17">
        <f>K9/60</f>
        <v>18.410408333333333</v>
      </c>
      <c r="L17">
        <f>K6/60</f>
        <v>18.2043</v>
      </c>
      <c r="M17">
        <f>K10/60</f>
        <v>16.125183333333332</v>
      </c>
    </row>
    <row r="18" spans="1:13">
      <c r="A18" t="s">
        <v>7</v>
      </c>
      <c r="B18">
        <v>64</v>
      </c>
      <c r="C18" t="s">
        <v>17</v>
      </c>
      <c r="D18">
        <v>848727</v>
      </c>
      <c r="E18">
        <f t="shared" si="0"/>
        <v>848.72699999999998</v>
      </c>
    </row>
    <row r="19" spans="1:13">
      <c r="A19" t="s">
        <v>7</v>
      </c>
      <c r="B19">
        <v>64</v>
      </c>
      <c r="C19" t="s">
        <v>17</v>
      </c>
      <c r="D19">
        <v>857469</v>
      </c>
      <c r="E19">
        <f t="shared" si="0"/>
        <v>857.46900000000005</v>
      </c>
    </row>
    <row r="20" spans="1:13">
      <c r="A20" t="s">
        <v>7</v>
      </c>
      <c r="B20">
        <v>128</v>
      </c>
      <c r="C20" t="s">
        <v>17</v>
      </c>
      <c r="D20">
        <v>1096037</v>
      </c>
      <c r="E20">
        <f t="shared" si="0"/>
        <v>1096.037</v>
      </c>
    </row>
    <row r="21" spans="1:13">
      <c r="A21" t="s">
        <v>7</v>
      </c>
      <c r="B21">
        <v>128</v>
      </c>
      <c r="C21" t="s">
        <v>17</v>
      </c>
      <c r="D21">
        <v>1093596</v>
      </c>
      <c r="E21">
        <f t="shared" si="0"/>
        <v>1093.596</v>
      </c>
    </row>
    <row r="22" spans="1:13">
      <c r="A22" t="s">
        <v>7</v>
      </c>
      <c r="B22">
        <v>128</v>
      </c>
      <c r="C22" t="s">
        <v>17</v>
      </c>
      <c r="D22">
        <v>1087141</v>
      </c>
      <c r="E22">
        <f t="shared" si="0"/>
        <v>1087.1410000000001</v>
      </c>
    </row>
    <row r="23" spans="1:13">
      <c r="A23" t="s">
        <v>8</v>
      </c>
      <c r="B23">
        <v>16</v>
      </c>
      <c r="C23" t="s">
        <v>16</v>
      </c>
      <c r="D23">
        <v>250608</v>
      </c>
      <c r="E23">
        <f t="shared" si="0"/>
        <v>250.608</v>
      </c>
    </row>
    <row r="24" spans="1:13">
      <c r="A24" t="s">
        <v>8</v>
      </c>
      <c r="B24">
        <v>16</v>
      </c>
      <c r="C24" t="s">
        <v>16</v>
      </c>
      <c r="D24">
        <v>241311</v>
      </c>
      <c r="E24">
        <f t="shared" si="0"/>
        <v>241.31100000000001</v>
      </c>
    </row>
    <row r="25" spans="1:13">
      <c r="A25" t="s">
        <v>8</v>
      </c>
      <c r="B25">
        <v>16</v>
      </c>
      <c r="C25" t="s">
        <v>16</v>
      </c>
      <c r="D25">
        <v>257942</v>
      </c>
      <c r="E25">
        <f t="shared" si="0"/>
        <v>257.94200000000001</v>
      </c>
    </row>
    <row r="26" spans="1:13">
      <c r="A26" t="s">
        <v>8</v>
      </c>
      <c r="B26">
        <v>16</v>
      </c>
      <c r="C26" t="s">
        <v>17</v>
      </c>
      <c r="D26">
        <v>314077</v>
      </c>
      <c r="E26">
        <f t="shared" si="0"/>
        <v>314.077</v>
      </c>
    </row>
    <row r="27" spans="1:13">
      <c r="A27" t="s">
        <v>8</v>
      </c>
      <c r="B27">
        <v>16</v>
      </c>
      <c r="C27" t="s">
        <v>17</v>
      </c>
      <c r="D27">
        <v>311448</v>
      </c>
      <c r="E27">
        <f t="shared" si="0"/>
        <v>311.44799999999998</v>
      </c>
    </row>
    <row r="28" spans="1:13">
      <c r="A28" t="s">
        <v>8</v>
      </c>
      <c r="B28">
        <v>16</v>
      </c>
      <c r="C28" t="s">
        <v>17</v>
      </c>
      <c r="D28">
        <v>292303</v>
      </c>
      <c r="E28">
        <f t="shared" si="0"/>
        <v>292.303</v>
      </c>
    </row>
    <row r="29" spans="1:13">
      <c r="A29" t="s">
        <v>8</v>
      </c>
      <c r="B29">
        <v>32</v>
      </c>
      <c r="C29" t="s">
        <v>16</v>
      </c>
      <c r="D29">
        <v>480636</v>
      </c>
      <c r="E29">
        <f t="shared" si="0"/>
        <v>480.63600000000002</v>
      </c>
    </row>
    <row r="30" spans="1:13">
      <c r="A30" t="s">
        <v>8</v>
      </c>
      <c r="B30">
        <v>32</v>
      </c>
      <c r="C30" t="s">
        <v>16</v>
      </c>
      <c r="D30">
        <v>467770</v>
      </c>
      <c r="E30">
        <f t="shared" si="0"/>
        <v>467.77</v>
      </c>
    </row>
    <row r="31" spans="1:13">
      <c r="A31" t="s">
        <v>8</v>
      </c>
      <c r="B31">
        <v>32</v>
      </c>
      <c r="C31" t="s">
        <v>16</v>
      </c>
      <c r="D31">
        <v>443367</v>
      </c>
      <c r="E31">
        <f t="shared" si="0"/>
        <v>443.36700000000002</v>
      </c>
    </row>
    <row r="32" spans="1:13">
      <c r="A32" t="s">
        <v>8</v>
      </c>
      <c r="B32">
        <v>32</v>
      </c>
      <c r="C32" t="s">
        <v>17</v>
      </c>
      <c r="D32">
        <v>577341</v>
      </c>
      <c r="E32">
        <f t="shared" si="0"/>
        <v>577.34100000000001</v>
      </c>
    </row>
    <row r="33" spans="1:5">
      <c r="A33" t="s">
        <v>8</v>
      </c>
      <c r="B33">
        <v>32</v>
      </c>
      <c r="C33" t="s">
        <v>17</v>
      </c>
      <c r="D33">
        <v>562648</v>
      </c>
      <c r="E33">
        <f t="shared" si="0"/>
        <v>562.64800000000002</v>
      </c>
    </row>
    <row r="34" spans="1:5">
      <c r="A34" t="s">
        <v>8</v>
      </c>
      <c r="B34">
        <v>32</v>
      </c>
      <c r="C34" t="s">
        <v>17</v>
      </c>
      <c r="D34">
        <v>563535</v>
      </c>
      <c r="E34">
        <f t="shared" si="0"/>
        <v>563.53499999999997</v>
      </c>
    </row>
    <row r="35" spans="1:5">
      <c r="A35" t="s">
        <v>8</v>
      </c>
      <c r="B35">
        <v>64</v>
      </c>
      <c r="C35" t="s">
        <v>16</v>
      </c>
      <c r="D35">
        <v>717316</v>
      </c>
      <c r="E35">
        <f t="shared" si="0"/>
        <v>717.31600000000003</v>
      </c>
    </row>
    <row r="36" spans="1:5">
      <c r="A36" t="s">
        <v>8</v>
      </c>
      <c r="B36">
        <v>64</v>
      </c>
      <c r="C36" t="s">
        <v>16</v>
      </c>
      <c r="D36">
        <v>731605</v>
      </c>
      <c r="E36">
        <f t="shared" si="0"/>
        <v>731.60500000000002</v>
      </c>
    </row>
    <row r="37" spans="1:5">
      <c r="A37" t="s">
        <v>8</v>
      </c>
      <c r="B37">
        <v>64</v>
      </c>
      <c r="C37" t="s">
        <v>16</v>
      </c>
      <c r="D37">
        <v>728652</v>
      </c>
      <c r="E37">
        <f t="shared" si="0"/>
        <v>728.65200000000004</v>
      </c>
    </row>
    <row r="38" spans="1:5">
      <c r="A38" t="s">
        <v>8</v>
      </c>
      <c r="B38">
        <v>64</v>
      </c>
      <c r="C38" t="s">
        <v>17</v>
      </c>
      <c r="D38">
        <v>977648</v>
      </c>
      <c r="E38">
        <f t="shared" si="0"/>
        <v>977.64800000000002</v>
      </c>
    </row>
    <row r="39" spans="1:5">
      <c r="A39" t="s">
        <v>8</v>
      </c>
      <c r="B39">
        <v>64</v>
      </c>
      <c r="C39" t="s">
        <v>17</v>
      </c>
      <c r="D39">
        <v>943970</v>
      </c>
      <c r="E39">
        <f t="shared" si="0"/>
        <v>943.97</v>
      </c>
    </row>
    <row r="40" spans="1:5">
      <c r="A40" t="s">
        <v>8</v>
      </c>
      <c r="B40">
        <v>64</v>
      </c>
      <c r="C40" t="s">
        <v>17</v>
      </c>
      <c r="D40">
        <v>948516</v>
      </c>
      <c r="E40">
        <f t="shared" si="0"/>
        <v>948.51599999999996</v>
      </c>
    </row>
    <row r="41" spans="1:5">
      <c r="A41" t="s">
        <v>8</v>
      </c>
      <c r="B41">
        <v>128</v>
      </c>
      <c r="C41" t="s">
        <v>16</v>
      </c>
      <c r="D41">
        <v>866174</v>
      </c>
      <c r="E41">
        <f t="shared" si="0"/>
        <v>866.17399999999998</v>
      </c>
    </row>
    <row r="42" spans="1:5">
      <c r="A42" t="s">
        <v>8</v>
      </c>
      <c r="B42">
        <v>128</v>
      </c>
      <c r="C42" t="s">
        <v>16</v>
      </c>
      <c r="D42">
        <v>1068848</v>
      </c>
      <c r="E42">
        <f t="shared" si="0"/>
        <v>1068.848</v>
      </c>
    </row>
    <row r="43" spans="1:5">
      <c r="A43" t="s">
        <v>8</v>
      </c>
      <c r="B43">
        <v>128</v>
      </c>
      <c r="C43" t="s">
        <v>17</v>
      </c>
      <c r="D43">
        <v>1093179</v>
      </c>
      <c r="E43">
        <f t="shared" si="0"/>
        <v>1093.1790000000001</v>
      </c>
    </row>
    <row r="44" spans="1:5">
      <c r="A44" t="s">
        <v>8</v>
      </c>
      <c r="B44">
        <v>128</v>
      </c>
      <c r="C44" t="s">
        <v>17</v>
      </c>
      <c r="D44">
        <v>1116070</v>
      </c>
      <c r="E44">
        <f t="shared" si="0"/>
        <v>1116.07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Load</vt:lpstr>
      <vt:lpstr>Aggregate E warm start</vt:lpstr>
      <vt:lpstr>Aggregate U warm start</vt:lpstr>
      <vt:lpstr>AggregateWindows</vt:lpstr>
      <vt:lpstr>AggregateWindows_dblp</vt:lpstr>
      <vt:lpstr>Intersect</vt:lpstr>
      <vt:lpstr>Pagerank_ngrams</vt:lpstr>
      <vt:lpstr>Pagerank_dblp</vt:lpstr>
      <vt:lpstr>ComplexQuery_ngrams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Moffitt</dc:creator>
  <cp:lastModifiedBy>Vera Moffitt</cp:lastModifiedBy>
  <dcterms:created xsi:type="dcterms:W3CDTF">2015-11-04T23:08:28Z</dcterms:created>
  <dcterms:modified xsi:type="dcterms:W3CDTF">2015-11-30T19:17:25Z</dcterms:modified>
</cp:coreProperties>
</file>