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kymarkscomputer/Downloads/"/>
    </mc:Choice>
  </mc:AlternateContent>
  <xr:revisionPtr revIDLastSave="0" documentId="13_ncr:1_{A4D18A4D-813F-6546-8B8C-26C890EE4A15}" xr6:coauthVersionLast="47" xr6:coauthVersionMax="47" xr10:uidLastSave="{00000000-0000-0000-0000-000000000000}"/>
  <bookViews>
    <workbookView xWindow="3180" yWindow="2000" windowWidth="27640" windowHeight="16940" xr2:uid="{AEFA20CC-ABA4-8A4B-B33C-A21598BDC5BA}"/>
  </bookViews>
  <sheets>
    <sheet name="periodicals" sheetId="5" r:id="rId1"/>
    <sheet name="151" sheetId="4" r:id="rId2"/>
    <sheet name="texana" sheetId="3" r:id="rId3"/>
    <sheet name="Sheet1" sheetId="1" r:id="rId4"/>
  </sheets>
  <definedNames>
    <definedName name="solver_adj" localSheetId="1" hidden="1">'151'!$B$12:$Z$12</definedName>
    <definedName name="solver_adj" localSheetId="0" hidden="1">periodicals!$B$12:$Z$12</definedName>
    <definedName name="solver_adj" localSheetId="3" hidden="1">Sheet1!$B$12:$Z$12</definedName>
    <definedName name="solver_adj" localSheetId="2" hidden="1">texana!$B$12:$Z$12</definedName>
    <definedName name="solver_cvg" localSheetId="1" hidden="1">0.0001</definedName>
    <definedName name="solver_cvg" localSheetId="0" hidden="1">0.0001</definedName>
    <definedName name="solver_cvg" localSheetId="3" hidden="1">0.0001</definedName>
    <definedName name="solver_cvg" localSheetId="2" hidden="1">0.0001</definedName>
    <definedName name="solver_drv" localSheetId="1" hidden="1">1</definedName>
    <definedName name="solver_drv" localSheetId="0" hidden="1">1</definedName>
    <definedName name="solver_drv" localSheetId="3" hidden="1">1</definedName>
    <definedName name="solver_drv" localSheetId="2" hidden="1">1</definedName>
    <definedName name="solver_eng" localSheetId="1" hidden="1">2</definedName>
    <definedName name="solver_eng" localSheetId="0" hidden="1">2</definedName>
    <definedName name="solver_eng" localSheetId="3" hidden="1">2</definedName>
    <definedName name="solver_eng" localSheetId="2" hidden="1">2</definedName>
    <definedName name="solver_itr" localSheetId="1" hidden="1">2147483647</definedName>
    <definedName name="solver_itr" localSheetId="0" hidden="1">2147483647</definedName>
    <definedName name="solver_itr" localSheetId="3" hidden="1">2147483647</definedName>
    <definedName name="solver_itr" localSheetId="2" hidden="1">2147483647</definedName>
    <definedName name="solver_lhs1" localSheetId="1" hidden="1">'151'!$AA$15:$AA$19</definedName>
    <definedName name="solver_lhs1" localSheetId="0" hidden="1">periodicals!$AA$15:$AA$19</definedName>
    <definedName name="solver_lhs1" localSheetId="3" hidden="1">Sheet1!$AA$15:$AA$19</definedName>
    <definedName name="solver_lhs1" localSheetId="2" hidden="1">texana!$AA$15:$AA$19</definedName>
    <definedName name="solver_lhs2" localSheetId="1" hidden="1">'151'!$AA$21:$AA$25</definedName>
    <definedName name="solver_lhs2" localSheetId="0" hidden="1">periodicals!$AA$21:$AA$25</definedName>
    <definedName name="solver_lhs2" localSheetId="3" hidden="1">Sheet1!$AA$21:$AA$25</definedName>
    <definedName name="solver_lhs2" localSheetId="2" hidden="1">texana!$AA$21:$AA$25</definedName>
    <definedName name="solver_lhs3" localSheetId="1" hidden="1">'151'!$AA$27:$AA$31</definedName>
    <definedName name="solver_lhs3" localSheetId="0" hidden="1">periodicals!$AA$27:$AA$31</definedName>
    <definedName name="solver_lhs3" localSheetId="3" hidden="1">Sheet1!$AA$27:$AA$31</definedName>
    <definedName name="solver_lhs3" localSheetId="2" hidden="1">texana!$AA$27:$AA$31</definedName>
    <definedName name="solver_lhs4" localSheetId="1" hidden="1">'151'!$B$12:$Z$12</definedName>
    <definedName name="solver_lhs4" localSheetId="0" hidden="1">periodicals!$B$12:$Z$12</definedName>
    <definedName name="solver_lhs4" localSheetId="3" hidden="1">Sheet1!$B$12:$Z$12</definedName>
    <definedName name="solver_lhs4" localSheetId="2" hidden="1">texana!$B$12:$Z$12</definedName>
    <definedName name="solver_lin" localSheetId="1" hidden="1">1</definedName>
    <definedName name="solver_lin" localSheetId="0" hidden="1">1</definedName>
    <definedName name="solver_lin" localSheetId="3" hidden="1">1</definedName>
    <definedName name="solver_lin" localSheetId="2" hidden="1">1</definedName>
    <definedName name="solver_mip" localSheetId="1" hidden="1">2147483647</definedName>
    <definedName name="solver_mip" localSheetId="0" hidden="1">2147483647</definedName>
    <definedName name="solver_mip" localSheetId="3" hidden="1">2147483647</definedName>
    <definedName name="solver_mip" localSheetId="2" hidden="1">2147483647</definedName>
    <definedName name="solver_mni" localSheetId="1" hidden="1">30</definedName>
    <definedName name="solver_mni" localSheetId="0" hidden="1">30</definedName>
    <definedName name="solver_mni" localSheetId="3" hidden="1">30</definedName>
    <definedName name="solver_mni" localSheetId="2" hidden="1">30</definedName>
    <definedName name="solver_mrt" localSheetId="1" hidden="1">0.075</definedName>
    <definedName name="solver_mrt" localSheetId="0" hidden="1">0.075</definedName>
    <definedName name="solver_mrt" localSheetId="3" hidden="1">0.075</definedName>
    <definedName name="solver_mrt" localSheetId="2" hidden="1">0.075</definedName>
    <definedName name="solver_msl" localSheetId="1" hidden="1">2</definedName>
    <definedName name="solver_msl" localSheetId="0" hidden="1">2</definedName>
    <definedName name="solver_msl" localSheetId="3" hidden="1">2</definedName>
    <definedName name="solver_msl" localSheetId="2" hidden="1">2</definedName>
    <definedName name="solver_neg" localSheetId="1" hidden="1">1</definedName>
    <definedName name="solver_neg" localSheetId="0" hidden="1">1</definedName>
    <definedName name="solver_neg" localSheetId="3" hidden="1">1</definedName>
    <definedName name="solver_neg" localSheetId="2" hidden="1">1</definedName>
    <definedName name="solver_nod" localSheetId="1" hidden="1">2147483647</definedName>
    <definedName name="solver_nod" localSheetId="0" hidden="1">2147483647</definedName>
    <definedName name="solver_nod" localSheetId="3" hidden="1">2147483647</definedName>
    <definedName name="solver_nod" localSheetId="2" hidden="1">2147483647</definedName>
    <definedName name="solver_num" localSheetId="1" hidden="1">4</definedName>
    <definedName name="solver_num" localSheetId="0" hidden="1">4</definedName>
    <definedName name="solver_num" localSheetId="3" hidden="1">4</definedName>
    <definedName name="solver_num" localSheetId="2" hidden="1">4</definedName>
    <definedName name="solver_opt" localSheetId="1" hidden="1">'151'!$AA$34</definedName>
    <definedName name="solver_opt" localSheetId="0" hidden="1">periodicals!$AA$34</definedName>
    <definedName name="solver_opt" localSheetId="3" hidden="1">Sheet1!$AA$34</definedName>
    <definedName name="solver_opt" localSheetId="2" hidden="1">texana!$AA$34</definedName>
    <definedName name="solver_pre" localSheetId="1" hidden="1">0.000001</definedName>
    <definedName name="solver_pre" localSheetId="0" hidden="1">0.000001</definedName>
    <definedName name="solver_pre" localSheetId="3" hidden="1">0.000001</definedName>
    <definedName name="solver_pre" localSheetId="2" hidden="1">0.000001</definedName>
    <definedName name="solver_rbv" localSheetId="1" hidden="1">1</definedName>
    <definedName name="solver_rbv" localSheetId="0" hidden="1">1</definedName>
    <definedName name="solver_rbv" localSheetId="3" hidden="1">1</definedName>
    <definedName name="solver_rbv" localSheetId="2" hidden="1">1</definedName>
    <definedName name="solver_rel1" localSheetId="1" hidden="1">1</definedName>
    <definedName name="solver_rel1" localSheetId="0" hidden="1">1</definedName>
    <definedName name="solver_rel1" localSheetId="3" hidden="1">1</definedName>
    <definedName name="solver_rel1" localSheetId="2" hidden="1">1</definedName>
    <definedName name="solver_rel2" localSheetId="1" hidden="1">1</definedName>
    <definedName name="solver_rel2" localSheetId="0" hidden="1">1</definedName>
    <definedName name="solver_rel2" localSheetId="3" hidden="1">1</definedName>
    <definedName name="solver_rel2" localSheetId="2" hidden="1">1</definedName>
    <definedName name="solver_rel3" localSheetId="1" hidden="1">2</definedName>
    <definedName name="solver_rel3" localSheetId="0" hidden="1">2</definedName>
    <definedName name="solver_rel3" localSheetId="3" hidden="1">2</definedName>
    <definedName name="solver_rel3" localSheetId="2" hidden="1">2</definedName>
    <definedName name="solver_rel4" localSheetId="1" hidden="1">4</definedName>
    <definedName name="solver_rel4" localSheetId="0" hidden="1">4</definedName>
    <definedName name="solver_rel4" localSheetId="3" hidden="1">4</definedName>
    <definedName name="solver_rel4" localSheetId="2" hidden="1">4</definedName>
    <definedName name="solver_rhs1" localSheetId="1" hidden="1">'151'!$AC$15:$AC$19</definedName>
    <definedName name="solver_rhs1" localSheetId="0" hidden="1">periodicals!$AC$15:$AC$19</definedName>
    <definedName name="solver_rhs1" localSheetId="3" hidden="1">Sheet1!$AC$15:$AC$19</definedName>
    <definedName name="solver_rhs1" localSheetId="2" hidden="1">texana!$AC$15:$AC$19</definedName>
    <definedName name="solver_rhs2" localSheetId="1" hidden="1">'151'!$AC$21:$AC$25</definedName>
    <definedName name="solver_rhs2" localSheetId="0" hidden="1">periodicals!$AC$21:$AC$25</definedName>
    <definedName name="solver_rhs2" localSheetId="3" hidden="1">Sheet1!$AC$21:$AC$25</definedName>
    <definedName name="solver_rhs2" localSheetId="2" hidden="1">texana!$AC$21:$AC$25</definedName>
    <definedName name="solver_rhs3" localSheetId="1" hidden="1">'151'!$AC$27:$AC$31</definedName>
    <definedName name="solver_rhs3" localSheetId="0" hidden="1">periodicals!$AC$27:$AC$31</definedName>
    <definedName name="solver_rhs3" localSheetId="3" hidden="1">Sheet1!$AC$27:$AC$31</definedName>
    <definedName name="solver_rhs3" localSheetId="2" hidden="1">texana!$AC$27:$AC$31</definedName>
    <definedName name="solver_rhs4" localSheetId="1" hidden="1">"integer"</definedName>
    <definedName name="solver_rhs4" localSheetId="0" hidden="1">"integer"</definedName>
    <definedName name="solver_rhs4" localSheetId="3" hidden="1">"integer"</definedName>
    <definedName name="solver_rhs4" localSheetId="2" hidden="1">"integer"</definedName>
    <definedName name="solver_rlx" localSheetId="1" hidden="1">2</definedName>
    <definedName name="solver_rlx" localSheetId="0" hidden="1">2</definedName>
    <definedName name="solver_rlx" localSheetId="3" hidden="1">2</definedName>
    <definedName name="solver_rlx" localSheetId="2" hidden="1">2</definedName>
    <definedName name="solver_rsd" localSheetId="1" hidden="1">0</definedName>
    <definedName name="solver_rsd" localSheetId="0" hidden="1">0</definedName>
    <definedName name="solver_rsd" localSheetId="3" hidden="1">0</definedName>
    <definedName name="solver_rsd" localSheetId="2" hidden="1">0</definedName>
    <definedName name="solver_scl" localSheetId="1" hidden="1">1</definedName>
    <definedName name="solver_scl" localSheetId="0" hidden="1">1</definedName>
    <definedName name="solver_scl" localSheetId="3" hidden="1">1</definedName>
    <definedName name="solver_scl" localSheetId="2" hidden="1">1</definedName>
    <definedName name="solver_sho" localSheetId="1" hidden="1">2</definedName>
    <definedName name="solver_sho" localSheetId="0" hidden="1">2</definedName>
    <definedName name="solver_sho" localSheetId="3" hidden="1">2</definedName>
    <definedName name="solver_sho" localSheetId="2" hidden="1">2</definedName>
    <definedName name="solver_ssz" localSheetId="1" hidden="1">100</definedName>
    <definedName name="solver_ssz" localSheetId="0" hidden="1">100</definedName>
    <definedName name="solver_ssz" localSheetId="3" hidden="1">100</definedName>
    <definedName name="solver_ssz" localSheetId="2" hidden="1">100</definedName>
    <definedName name="solver_tim" localSheetId="1" hidden="1">2147483647</definedName>
    <definedName name="solver_tim" localSheetId="0" hidden="1">2147483647</definedName>
    <definedName name="solver_tim" localSheetId="3" hidden="1">2147483647</definedName>
    <definedName name="solver_tim" localSheetId="2" hidden="1">2147483647</definedName>
    <definedName name="solver_tol" localSheetId="1" hidden="1">0.01</definedName>
    <definedName name="solver_tol" localSheetId="0" hidden="1">0.01</definedName>
    <definedName name="solver_tol" localSheetId="3" hidden="1">0.01</definedName>
    <definedName name="solver_tol" localSheetId="2" hidden="1">0.01</definedName>
    <definedName name="solver_typ" localSheetId="1" hidden="1">1</definedName>
    <definedName name="solver_typ" localSheetId="0" hidden="1">1</definedName>
    <definedName name="solver_typ" localSheetId="3" hidden="1">1</definedName>
    <definedName name="solver_typ" localSheetId="2" hidden="1">1</definedName>
    <definedName name="solver_val" localSheetId="1" hidden="1">0</definedName>
    <definedName name="solver_val" localSheetId="0" hidden="1">0</definedName>
    <definedName name="solver_val" localSheetId="3" hidden="1">0</definedName>
    <definedName name="solver_val" localSheetId="2" hidden="1">0</definedName>
    <definedName name="solver_ver" localSheetId="1" hidden="1">2</definedName>
    <definedName name="solver_ver" localSheetId="0" hidden="1">2</definedName>
    <definedName name="solver_ver" localSheetId="3" hidden="1">2</definedName>
    <definedName name="solver_ver" localSheetId="2" hidden="1">2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5" l="1"/>
  <c r="AC34" i="5"/>
  <c r="AA34" i="5"/>
  <c r="AC31" i="5"/>
  <c r="AA31" i="5"/>
  <c r="AC30" i="5"/>
  <c r="AA30" i="5"/>
  <c r="AC29" i="5"/>
  <c r="AA29" i="5"/>
  <c r="AC28" i="5"/>
  <c r="AA28" i="5"/>
  <c r="AC27" i="5"/>
  <c r="AA27" i="5"/>
  <c r="AC25" i="5"/>
  <c r="AA25" i="5"/>
  <c r="U25" i="5"/>
  <c r="T25" i="5"/>
  <c r="S25" i="5"/>
  <c r="R25" i="5"/>
  <c r="Q25" i="5"/>
  <c r="AC24" i="5"/>
  <c r="AA24" i="5"/>
  <c r="X24" i="5"/>
  <c r="W24" i="5"/>
  <c r="V24" i="5"/>
  <c r="AC23" i="5"/>
  <c r="X23" i="5"/>
  <c r="W23" i="5"/>
  <c r="V23" i="5"/>
  <c r="U23" i="5"/>
  <c r="T23" i="5"/>
  <c r="S23" i="5"/>
  <c r="R23" i="5"/>
  <c r="Q23" i="5"/>
  <c r="AA23" i="5" s="1"/>
  <c r="AC22" i="5"/>
  <c r="X22" i="5"/>
  <c r="W22" i="5"/>
  <c r="V22" i="5"/>
  <c r="U22" i="5"/>
  <c r="T22" i="5"/>
  <c r="S22" i="5"/>
  <c r="R22" i="5"/>
  <c r="Q22" i="5"/>
  <c r="AA22" i="5" s="1"/>
  <c r="AC21" i="5"/>
  <c r="AA21" i="5"/>
  <c r="X21" i="5"/>
  <c r="W21" i="5"/>
  <c r="V21" i="5"/>
  <c r="U21" i="5"/>
  <c r="T21" i="5"/>
  <c r="S21" i="5"/>
  <c r="R21" i="5"/>
  <c r="Q21" i="5"/>
  <c r="AC19" i="5"/>
  <c r="AA19" i="5"/>
  <c r="AC18" i="5"/>
  <c r="AA18" i="5"/>
  <c r="AC17" i="5"/>
  <c r="AA17" i="5"/>
  <c r="AC16" i="5"/>
  <c r="AA16" i="5"/>
  <c r="AC15" i="5"/>
  <c r="AA15" i="5"/>
  <c r="F15" i="5"/>
  <c r="E15" i="5"/>
  <c r="D15" i="5"/>
  <c r="C15" i="5"/>
  <c r="B15" i="5"/>
  <c r="AC34" i="4"/>
  <c r="AA34" i="4"/>
  <c r="AC31" i="4"/>
  <c r="AA31" i="4"/>
  <c r="AC30" i="4"/>
  <c r="AA30" i="4"/>
  <c r="AC29" i="4"/>
  <c r="AA29" i="4"/>
  <c r="AC28" i="4"/>
  <c r="AA28" i="4"/>
  <c r="AC27" i="4"/>
  <c r="AA27" i="4"/>
  <c r="AC25" i="4"/>
  <c r="U25" i="4"/>
  <c r="T25" i="4"/>
  <c r="S25" i="4"/>
  <c r="R25" i="4"/>
  <c r="AA25" i="4" s="1"/>
  <c r="Q25" i="4"/>
  <c r="AC24" i="4"/>
  <c r="X24" i="4"/>
  <c r="AA24" i="4" s="1"/>
  <c r="W24" i="4"/>
  <c r="V24" i="4"/>
  <c r="AC23" i="4"/>
  <c r="X23" i="4"/>
  <c r="W23" i="4"/>
  <c r="V23" i="4"/>
  <c r="U23" i="4"/>
  <c r="T23" i="4"/>
  <c r="S23" i="4"/>
  <c r="R23" i="4"/>
  <c r="Q23" i="4"/>
  <c r="AA23" i="4" s="1"/>
  <c r="AC22" i="4"/>
  <c r="AA22" i="4"/>
  <c r="X22" i="4"/>
  <c r="W22" i="4"/>
  <c r="V22" i="4"/>
  <c r="U22" i="4"/>
  <c r="T22" i="4"/>
  <c r="S22" i="4"/>
  <c r="R22" i="4"/>
  <c r="Q22" i="4"/>
  <c r="AC21" i="4"/>
  <c r="X21" i="4"/>
  <c r="W21" i="4"/>
  <c r="V21" i="4"/>
  <c r="U21" i="4"/>
  <c r="T21" i="4"/>
  <c r="S21" i="4"/>
  <c r="R21" i="4"/>
  <c r="Q21" i="4"/>
  <c r="AA21" i="4" s="1"/>
  <c r="AC19" i="4"/>
  <c r="AA19" i="4"/>
  <c r="AC18" i="4"/>
  <c r="AA18" i="4"/>
  <c r="AC17" i="4"/>
  <c r="AA17" i="4"/>
  <c r="AC16" i="4"/>
  <c r="AA16" i="4"/>
  <c r="AC15" i="4"/>
  <c r="F15" i="4"/>
  <c r="E15" i="4"/>
  <c r="D15" i="4"/>
  <c r="C15" i="4"/>
  <c r="B15" i="4"/>
  <c r="AA15" i="4" s="1"/>
  <c r="AC34" i="3"/>
  <c r="AA34" i="3"/>
  <c r="AC31" i="3"/>
  <c r="AA31" i="3"/>
  <c r="AC30" i="3"/>
  <c r="AA30" i="3"/>
  <c r="AC29" i="3"/>
  <c r="AA29" i="3"/>
  <c r="AC28" i="3"/>
  <c r="AA28" i="3"/>
  <c r="AC27" i="3"/>
  <c r="AA27" i="3"/>
  <c r="AC25" i="3"/>
  <c r="U25" i="3"/>
  <c r="T25" i="3"/>
  <c r="AA25" i="3" s="1"/>
  <c r="S25" i="3"/>
  <c r="R25" i="3"/>
  <c r="Q25" i="3"/>
  <c r="AC24" i="3"/>
  <c r="X24" i="3"/>
  <c r="W24" i="3"/>
  <c r="V24" i="3"/>
  <c r="AA24" i="3" s="1"/>
  <c r="AC23" i="3"/>
  <c r="X23" i="3"/>
  <c r="W23" i="3"/>
  <c r="V23" i="3"/>
  <c r="U23" i="3"/>
  <c r="T23" i="3"/>
  <c r="S23" i="3"/>
  <c r="R23" i="3"/>
  <c r="Q23" i="3"/>
  <c r="AC22" i="3"/>
  <c r="X22" i="3"/>
  <c r="W22" i="3"/>
  <c r="V22" i="3"/>
  <c r="U22" i="3"/>
  <c r="T22" i="3"/>
  <c r="S22" i="3"/>
  <c r="R22" i="3"/>
  <c r="Q22" i="3"/>
  <c r="AC21" i="3"/>
  <c r="X21" i="3"/>
  <c r="W21" i="3"/>
  <c r="V21" i="3"/>
  <c r="U21" i="3"/>
  <c r="T21" i="3"/>
  <c r="S21" i="3"/>
  <c r="R21" i="3"/>
  <c r="Q21" i="3"/>
  <c r="AC19" i="3"/>
  <c r="AA19" i="3"/>
  <c r="AC18" i="3"/>
  <c r="AA18" i="3"/>
  <c r="AC17" i="3"/>
  <c r="AA17" i="3"/>
  <c r="AC16" i="3"/>
  <c r="AA16" i="3"/>
  <c r="AC15" i="3"/>
  <c r="F15" i="3"/>
  <c r="E15" i="3"/>
  <c r="D15" i="3"/>
  <c r="C15" i="3"/>
  <c r="B15" i="3"/>
  <c r="AA15" i="3" s="1"/>
  <c r="AC34" i="1"/>
  <c r="AA34" i="1"/>
  <c r="AC31" i="1"/>
  <c r="AA31" i="1"/>
  <c r="AC30" i="1"/>
  <c r="AA30" i="1"/>
  <c r="AC29" i="1"/>
  <c r="AA29" i="1"/>
  <c r="AC28" i="1"/>
  <c r="AA28" i="1"/>
  <c r="AC27" i="1"/>
  <c r="AA27" i="1"/>
  <c r="AC25" i="1"/>
  <c r="U25" i="1"/>
  <c r="T25" i="1"/>
  <c r="AA25" i="1" s="1"/>
  <c r="S25" i="1"/>
  <c r="R25" i="1"/>
  <c r="Q25" i="1"/>
  <c r="AC24" i="1"/>
  <c r="X24" i="1"/>
  <c r="W24" i="1"/>
  <c r="V24" i="1"/>
  <c r="AA24" i="1" s="1"/>
  <c r="AC23" i="1"/>
  <c r="X23" i="1"/>
  <c r="W23" i="1"/>
  <c r="V23" i="1"/>
  <c r="U23" i="1"/>
  <c r="T23" i="1"/>
  <c r="S23" i="1"/>
  <c r="R23" i="1"/>
  <c r="Q23" i="1"/>
  <c r="AC22" i="1"/>
  <c r="X22" i="1"/>
  <c r="W22" i="1"/>
  <c r="V22" i="1"/>
  <c r="U22" i="1"/>
  <c r="T22" i="1"/>
  <c r="S22" i="1"/>
  <c r="R22" i="1"/>
  <c r="Q22" i="1"/>
  <c r="AC21" i="1"/>
  <c r="X21" i="1"/>
  <c r="W21" i="1"/>
  <c r="V21" i="1"/>
  <c r="U21" i="1"/>
  <c r="T21" i="1"/>
  <c r="S21" i="1"/>
  <c r="R21" i="1"/>
  <c r="Q21" i="1"/>
  <c r="AC19" i="1"/>
  <c r="AA19" i="1"/>
  <c r="AC18" i="1"/>
  <c r="AA18" i="1"/>
  <c r="AC17" i="1"/>
  <c r="AA17" i="1"/>
  <c r="AC16" i="1"/>
  <c r="AA16" i="1"/>
  <c r="AC15" i="1"/>
  <c r="F15" i="1"/>
  <c r="E15" i="1"/>
  <c r="D15" i="1"/>
  <c r="C15" i="1"/>
  <c r="AA15" i="1" s="1"/>
  <c r="B15" i="1"/>
  <c r="AA21" i="1" l="1"/>
  <c r="AA21" i="3"/>
  <c r="AA23" i="3"/>
  <c r="AA23" i="1"/>
  <c r="AA22" i="1"/>
  <c r="AA22" i="3"/>
</calcChain>
</file>

<file path=xl/sharedStrings.xml><?xml version="1.0" encoding="utf-8"?>
<sst xmlns="http://schemas.openxmlformats.org/spreadsheetml/2006/main" count="292" uniqueCount="53">
  <si>
    <t xml:space="preserve">Boxes: </t>
  </si>
  <si>
    <t>Weight (lbs):</t>
  </si>
  <si>
    <t>Volume (in)</t>
  </si>
  <si>
    <t>Books:</t>
  </si>
  <si>
    <t>Smallest</t>
  </si>
  <si>
    <t>Small-Mid</t>
  </si>
  <si>
    <t>Medium</t>
  </si>
  <si>
    <t>Mid-Large</t>
  </si>
  <si>
    <t>Large</t>
  </si>
  <si>
    <t>Volumes</t>
  </si>
  <si>
    <t>Weights</t>
  </si>
  <si>
    <t>Counts</t>
  </si>
  <si>
    <t>SmallestB1</t>
  </si>
  <si>
    <t>Small-MidB1</t>
  </si>
  <si>
    <t>MediumB1</t>
  </si>
  <si>
    <t>Mid-LargeB1</t>
  </si>
  <si>
    <t>LargeB1</t>
  </si>
  <si>
    <t>SmallestB2</t>
  </si>
  <si>
    <t>Small-MidB2</t>
  </si>
  <si>
    <t>MediumB2</t>
  </si>
  <si>
    <t>Mid-LargeB2</t>
  </si>
  <si>
    <t>LargeB2</t>
  </si>
  <si>
    <t>SmallestB3</t>
  </si>
  <si>
    <t>Small-MidB3</t>
  </si>
  <si>
    <t>MediumB3</t>
  </si>
  <si>
    <t>Mid-LargeB3</t>
  </si>
  <si>
    <t>LargeB3</t>
  </si>
  <si>
    <t>SmallestB4</t>
  </si>
  <si>
    <t>Small-MidB4</t>
  </si>
  <si>
    <t>MediumB4</t>
  </si>
  <si>
    <t>Mid-LargeB4</t>
  </si>
  <si>
    <t>LargeB4</t>
  </si>
  <si>
    <t>SmallestB5</t>
  </si>
  <si>
    <t>Small-MidB5</t>
  </si>
  <si>
    <t>MediumB5</t>
  </si>
  <si>
    <t>Mid-LargeB5</t>
  </si>
  <si>
    <t>LargeB5</t>
  </si>
  <si>
    <t>WeightB1</t>
  </si>
  <si>
    <t>&lt;=</t>
  </si>
  <si>
    <t>WeightB2</t>
  </si>
  <si>
    <t>WeightB3</t>
  </si>
  <si>
    <t>WeightB4</t>
  </si>
  <si>
    <t>WeightB5</t>
  </si>
  <si>
    <t>VolumeB1</t>
  </si>
  <si>
    <t>VolumeB2</t>
  </si>
  <si>
    <t>VolumeB3</t>
  </si>
  <si>
    <t>VolumeB4</t>
  </si>
  <si>
    <t>VolumeB5</t>
  </si>
  <si>
    <t>=</t>
  </si>
  <si>
    <t>Objective</t>
  </si>
  <si>
    <t xml:space="preserve">Box volume </t>
  </si>
  <si>
    <t>Amount of boxes</t>
  </si>
  <si>
    <t>Box 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</si>
</sst>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2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</cellStyleXfs>
  <cellXfs count="9">
    <xf numFmtId="0" fontId="0" fillId="0" borderId="0" xfId="0"/>
    <xf numFmtId="0" fontId="2" fillId="0" borderId="0" xfId="0" applyFont="1"/>
    <xf numFmtId="0" fontId="1" fillId="4" borderId="0" xfId="3"/>
    <xf numFmtId="0" fontId="3" fillId="0" borderId="0" xfId="0" applyFont="1"/>
    <xf numFmtId="0" fontId="1" fillId="2" borderId="0" xfId="1"/>
    <xf numFmtId="0" fontId="1" fillId="3" borderId="0" xfId="2"/>
    <xf numFmtId="0" fontId="1" fillId="5" borderId="0" xfId="4"/>
    <xf numFmtId="0" fontId="1" fillId="7" borderId="0" xfId="6"/>
    <xf numFmtId="0" fontId="1" fillId="6" borderId="0" xfId="5"/>
  </cellXfs>
  <cellStyles count="7">
    <cellStyle name="20% - Accent1" xfId="1" builtinId="30"/>
    <cellStyle name="20% - Accent2" xfId="2" builtinId="34"/>
    <cellStyle name="20% - Accent4" xfId="4" builtinId="42"/>
    <cellStyle name="20% - Accent5" xfId="5" builtinId="46"/>
    <cellStyle name="20% - Accent6" xfId="6" builtinId="50"/>
    <cellStyle name="40% - Accent3" xfId="3" builtinId="3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8001A-1E0B-C148-9D11-BAB47DD303E6}">
  <dimension ref="A2:AC34"/>
  <sheetViews>
    <sheetView tabSelected="1" topLeftCell="B1" zoomScale="75" workbookViewId="0">
      <selection activeCell="D10" sqref="D10"/>
    </sheetView>
  </sheetViews>
  <sheetFormatPr baseColWidth="10" defaultRowHeight="16" x14ac:dyDescent="0.2"/>
  <sheetData>
    <row r="2" spans="1:29" x14ac:dyDescent="0.2">
      <c r="A2" t="s">
        <v>0</v>
      </c>
    </row>
    <row r="3" spans="1:29" x14ac:dyDescent="0.2">
      <c r="B3" t="s">
        <v>1</v>
      </c>
      <c r="C3" t="s">
        <v>2</v>
      </c>
      <c r="E3" t="s">
        <v>50</v>
      </c>
      <c r="F3" t="s">
        <v>52</v>
      </c>
      <c r="G3" t="s">
        <v>51</v>
      </c>
    </row>
    <row r="4" spans="1:29" x14ac:dyDescent="0.2">
      <c r="B4">
        <v>400</v>
      </c>
      <c r="C4">
        <v>18750</v>
      </c>
      <c r="E4">
        <v>1875</v>
      </c>
      <c r="F4">
        <v>40</v>
      </c>
      <c r="G4">
        <v>10</v>
      </c>
    </row>
    <row r="5" spans="1:29" x14ac:dyDescent="0.2">
      <c r="A5" t="s">
        <v>3</v>
      </c>
    </row>
    <row r="6" spans="1:29" x14ac:dyDescent="0.2">
      <c r="B6" t="s">
        <v>4</v>
      </c>
      <c r="C6" t="s">
        <v>5</v>
      </c>
      <c r="D6" t="s">
        <v>6</v>
      </c>
      <c r="E6" t="s">
        <v>7</v>
      </c>
      <c r="F6" t="s">
        <v>8</v>
      </c>
    </row>
    <row r="7" spans="1:29" x14ac:dyDescent="0.2">
      <c r="A7" t="s">
        <v>9</v>
      </c>
      <c r="B7">
        <v>100</v>
      </c>
      <c r="C7">
        <v>200</v>
      </c>
      <c r="D7">
        <v>300</v>
      </c>
      <c r="E7">
        <v>400</v>
      </c>
      <c r="F7">
        <v>500</v>
      </c>
    </row>
    <row r="8" spans="1:29" x14ac:dyDescent="0.2">
      <c r="A8" t="s">
        <v>10</v>
      </c>
      <c r="B8">
        <v>0.5</v>
      </c>
      <c r="C8">
        <v>1</v>
      </c>
      <c r="D8">
        <v>1.5</v>
      </c>
      <c r="E8">
        <v>2</v>
      </c>
      <c r="F8">
        <v>2.5</v>
      </c>
    </row>
    <row r="9" spans="1:29" x14ac:dyDescent="0.2">
      <c r="A9" t="s">
        <v>11</v>
      </c>
      <c r="B9" s="1">
        <v>0</v>
      </c>
      <c r="C9" s="1">
        <v>0</v>
      </c>
      <c r="D9" s="1">
        <v>298</v>
      </c>
      <c r="E9" s="1">
        <f>-D9912</f>
        <v>0</v>
      </c>
      <c r="F9" s="1">
        <v>0</v>
      </c>
    </row>
    <row r="11" spans="1:29" x14ac:dyDescent="0.2">
      <c r="B11" s="4" t="s">
        <v>12</v>
      </c>
      <c r="C11" s="4" t="s">
        <v>13</v>
      </c>
      <c r="D11" s="4" t="s">
        <v>14</v>
      </c>
      <c r="E11" s="4" t="s">
        <v>15</v>
      </c>
      <c r="F11" s="4" t="s">
        <v>16</v>
      </c>
      <c r="G11" s="5" t="s">
        <v>17</v>
      </c>
      <c r="H11" s="5" t="s">
        <v>18</v>
      </c>
      <c r="I11" s="5" t="s">
        <v>19</v>
      </c>
      <c r="J11" s="5" t="s">
        <v>20</v>
      </c>
      <c r="K11" s="5" t="s">
        <v>21</v>
      </c>
      <c r="L11" s="6" t="s">
        <v>22</v>
      </c>
      <c r="M11" s="6" t="s">
        <v>23</v>
      </c>
      <c r="N11" s="6" t="s">
        <v>24</v>
      </c>
      <c r="O11" s="6" t="s">
        <v>25</v>
      </c>
      <c r="P11" s="6" t="s">
        <v>26</v>
      </c>
      <c r="Q11" s="7" t="s">
        <v>27</v>
      </c>
      <c r="R11" s="7" t="s">
        <v>28</v>
      </c>
      <c r="S11" s="7" t="s">
        <v>29</v>
      </c>
      <c r="T11" s="7" t="s">
        <v>30</v>
      </c>
      <c r="U11" s="7" t="s">
        <v>31</v>
      </c>
      <c r="V11" s="8" t="s">
        <v>32</v>
      </c>
      <c r="W11" s="8" t="s">
        <v>33</v>
      </c>
      <c r="X11" s="8" t="s">
        <v>34</v>
      </c>
      <c r="Y11" s="8" t="s">
        <v>35</v>
      </c>
      <c r="Z11" s="8" t="s">
        <v>36</v>
      </c>
    </row>
    <row r="12" spans="1:29" x14ac:dyDescent="0.2">
      <c r="A12" t="s">
        <v>11</v>
      </c>
      <c r="B12" s="2">
        <v>0</v>
      </c>
      <c r="C12" s="2">
        <v>0</v>
      </c>
      <c r="D12" s="2">
        <v>62</v>
      </c>
      <c r="E12" s="2">
        <v>0</v>
      </c>
      <c r="F12" s="2">
        <v>0</v>
      </c>
      <c r="G12" s="2">
        <v>0</v>
      </c>
      <c r="H12" s="2">
        <v>0</v>
      </c>
      <c r="I12" s="2">
        <v>62</v>
      </c>
      <c r="J12" s="2">
        <v>0</v>
      </c>
      <c r="K12" s="2">
        <v>0</v>
      </c>
      <c r="L12" s="2">
        <v>0</v>
      </c>
      <c r="M12" s="2">
        <v>0</v>
      </c>
      <c r="N12" s="2">
        <v>62</v>
      </c>
      <c r="O12" s="2">
        <v>0</v>
      </c>
      <c r="P12" s="2">
        <v>0</v>
      </c>
      <c r="Q12" s="2">
        <v>0</v>
      </c>
      <c r="R12" s="2">
        <v>0</v>
      </c>
      <c r="S12" s="2">
        <v>50</v>
      </c>
      <c r="T12" s="2">
        <v>0</v>
      </c>
      <c r="U12" s="2">
        <v>0</v>
      </c>
      <c r="V12" s="2">
        <v>0</v>
      </c>
      <c r="W12" s="2">
        <v>0</v>
      </c>
      <c r="X12" s="2">
        <v>62</v>
      </c>
      <c r="Y12" s="2">
        <v>0</v>
      </c>
      <c r="Z12" s="2">
        <v>0</v>
      </c>
    </row>
    <row r="13" spans="1:29" x14ac:dyDescent="0.2">
      <c r="B13" s="4"/>
      <c r="C13" s="4"/>
      <c r="D13" s="4"/>
      <c r="E13" s="4"/>
      <c r="F13" s="4"/>
      <c r="G13" s="5"/>
      <c r="H13" s="5"/>
      <c r="I13" s="5"/>
      <c r="J13" s="5"/>
      <c r="K13" s="5"/>
      <c r="L13" s="6"/>
      <c r="M13" s="6"/>
      <c r="N13" s="6"/>
      <c r="O13" s="6"/>
      <c r="P13" s="6"/>
      <c r="Q13" s="7"/>
      <c r="R13" s="7"/>
      <c r="S13" s="7"/>
      <c r="T13" s="7"/>
      <c r="U13" s="7"/>
      <c r="V13" s="8"/>
      <c r="W13" s="8"/>
      <c r="X13" s="8"/>
      <c r="Y13" s="8"/>
      <c r="Z13" s="8"/>
    </row>
    <row r="14" spans="1:29" x14ac:dyDescent="0.2">
      <c r="B14" s="4"/>
      <c r="C14" s="4"/>
      <c r="D14" s="4"/>
      <c r="E14" s="4"/>
      <c r="F14" s="4"/>
      <c r="G14" s="5"/>
      <c r="H14" s="5"/>
      <c r="I14" s="5"/>
      <c r="J14" s="5"/>
      <c r="K14" s="5"/>
      <c r="L14" s="6"/>
      <c r="M14" s="6"/>
      <c r="N14" s="6"/>
      <c r="O14" s="6"/>
      <c r="P14" s="6"/>
      <c r="Q14" s="7"/>
      <c r="R14" s="7"/>
      <c r="S14" s="7"/>
      <c r="T14" s="7"/>
      <c r="U14" s="7"/>
      <c r="V14" s="8"/>
      <c r="W14" s="8"/>
      <c r="X14" s="8"/>
      <c r="Y14" s="8"/>
      <c r="Z14" s="8"/>
    </row>
    <row r="15" spans="1:29" x14ac:dyDescent="0.2">
      <c r="A15" t="s">
        <v>37</v>
      </c>
      <c r="B15" s="4">
        <f>B8</f>
        <v>0.5</v>
      </c>
      <c r="C15" s="4">
        <f>C8</f>
        <v>1</v>
      </c>
      <c r="D15" s="4">
        <f>D8</f>
        <v>1.5</v>
      </c>
      <c r="E15" s="4">
        <f>E8</f>
        <v>2</v>
      </c>
      <c r="F15" s="4">
        <f>F8</f>
        <v>2.5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7">
        <v>0</v>
      </c>
      <c r="R15" s="7">
        <v>0</v>
      </c>
      <c r="S15" s="7">
        <v>0</v>
      </c>
      <c r="T15" s="7">
        <v>0</v>
      </c>
      <c r="U15" s="7">
        <v>0</v>
      </c>
      <c r="V15" s="8">
        <v>0</v>
      </c>
      <c r="W15" s="8">
        <v>0</v>
      </c>
      <c r="X15" s="8">
        <v>0</v>
      </c>
      <c r="Y15" s="8">
        <v>0</v>
      </c>
      <c r="Z15" s="8">
        <v>0</v>
      </c>
      <c r="AA15">
        <f>SUMPRODUCT(B15:Z15,$B$12:$Z$12)</f>
        <v>93</v>
      </c>
      <c r="AB15" t="s">
        <v>38</v>
      </c>
      <c r="AC15">
        <f>$B$4</f>
        <v>400</v>
      </c>
    </row>
    <row r="16" spans="1:29" x14ac:dyDescent="0.2">
      <c r="A16" t="s">
        <v>39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5">
        <v>0.5</v>
      </c>
      <c r="H16" s="5">
        <v>1</v>
      </c>
      <c r="I16" s="5">
        <v>1.5</v>
      </c>
      <c r="J16" s="5">
        <v>2</v>
      </c>
      <c r="K16" s="5">
        <v>2.5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8">
        <v>0</v>
      </c>
      <c r="W16" s="8">
        <v>0</v>
      </c>
      <c r="X16" s="8">
        <v>0</v>
      </c>
      <c r="Y16" s="8">
        <v>0</v>
      </c>
      <c r="Z16" s="8">
        <v>0</v>
      </c>
      <c r="AA16">
        <f>SUMPRODUCT(B16:Z16,$B$12:$Z$12)</f>
        <v>93</v>
      </c>
      <c r="AB16" t="s">
        <v>38</v>
      </c>
      <c r="AC16">
        <f>$B$4</f>
        <v>400</v>
      </c>
    </row>
    <row r="17" spans="1:29" x14ac:dyDescent="0.2">
      <c r="A17" t="s">
        <v>40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6">
        <v>0.5</v>
      </c>
      <c r="M17" s="6">
        <v>1</v>
      </c>
      <c r="N17" s="6">
        <v>1.5</v>
      </c>
      <c r="O17" s="6">
        <v>2</v>
      </c>
      <c r="P17" s="6">
        <v>2.5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8">
        <v>0</v>
      </c>
      <c r="W17" s="8">
        <v>0</v>
      </c>
      <c r="X17" s="8">
        <v>0</v>
      </c>
      <c r="Y17" s="8">
        <v>0</v>
      </c>
      <c r="Z17" s="8">
        <v>0</v>
      </c>
      <c r="AA17">
        <f t="shared" ref="AA17:AA31" si="0">SUMPRODUCT(B17:Z17,$B$12:$Z$12)</f>
        <v>93</v>
      </c>
      <c r="AB17" t="s">
        <v>38</v>
      </c>
      <c r="AC17">
        <f>$B$4</f>
        <v>400</v>
      </c>
    </row>
    <row r="18" spans="1:29" x14ac:dyDescent="0.2">
      <c r="A18" t="s">
        <v>41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7">
        <v>0.5</v>
      </c>
      <c r="R18" s="7">
        <v>1</v>
      </c>
      <c r="S18" s="7">
        <v>1.5</v>
      </c>
      <c r="T18" s="7">
        <v>2</v>
      </c>
      <c r="U18" s="7">
        <v>2.5</v>
      </c>
      <c r="V18" s="8">
        <v>0</v>
      </c>
      <c r="W18" s="8">
        <v>0</v>
      </c>
      <c r="X18" s="8">
        <v>0</v>
      </c>
      <c r="Y18" s="8">
        <v>0</v>
      </c>
      <c r="Z18" s="8">
        <v>0</v>
      </c>
      <c r="AA18">
        <f t="shared" si="0"/>
        <v>75</v>
      </c>
      <c r="AB18" t="s">
        <v>38</v>
      </c>
      <c r="AC18">
        <f>$B$4</f>
        <v>400</v>
      </c>
    </row>
    <row r="19" spans="1:29" x14ac:dyDescent="0.2">
      <c r="A19" t="s">
        <v>42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8">
        <v>0.5</v>
      </c>
      <c r="W19" s="8">
        <v>1</v>
      </c>
      <c r="X19" s="8">
        <v>1.5</v>
      </c>
      <c r="Y19" s="8">
        <v>2</v>
      </c>
      <c r="Z19" s="8">
        <v>2.5</v>
      </c>
      <c r="AA19">
        <f t="shared" si="0"/>
        <v>93</v>
      </c>
      <c r="AB19" t="s">
        <v>38</v>
      </c>
      <c r="AC19">
        <f>$B$4</f>
        <v>400</v>
      </c>
    </row>
    <row r="20" spans="1:29" x14ac:dyDescent="0.2">
      <c r="B20" s="4"/>
      <c r="C20" s="4"/>
      <c r="D20" s="4"/>
      <c r="E20" s="4"/>
      <c r="F20" s="4"/>
      <c r="G20" s="5"/>
      <c r="H20" s="5"/>
      <c r="I20" s="5"/>
      <c r="J20" s="5"/>
      <c r="K20" s="5"/>
      <c r="L20" s="6"/>
      <c r="M20" s="6"/>
      <c r="N20" s="6"/>
      <c r="O20" s="6"/>
      <c r="P20" s="6"/>
      <c r="Q20" s="7"/>
      <c r="R20" s="7"/>
      <c r="S20" s="7"/>
      <c r="T20" s="7"/>
      <c r="U20" s="7"/>
      <c r="V20" s="8"/>
      <c r="W20" s="8"/>
      <c r="X20" s="8"/>
      <c r="Y20" s="8"/>
      <c r="Z20" s="8"/>
      <c r="AC20" s="3"/>
    </row>
    <row r="21" spans="1:29" x14ac:dyDescent="0.2">
      <c r="A21" t="s">
        <v>43</v>
      </c>
      <c r="B21" s="4">
        <v>100</v>
      </c>
      <c r="C21" s="4">
        <v>200</v>
      </c>
      <c r="D21" s="4">
        <v>300</v>
      </c>
      <c r="E21" s="4">
        <v>400</v>
      </c>
      <c r="F21" s="4">
        <v>500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7">
        <f t="shared" ref="Q21:X23" si="1">G5</f>
        <v>0</v>
      </c>
      <c r="R21" s="7">
        <f t="shared" si="1"/>
        <v>0</v>
      </c>
      <c r="S21" s="7">
        <f t="shared" si="1"/>
        <v>0</v>
      </c>
      <c r="T21" s="7">
        <f t="shared" si="1"/>
        <v>0</v>
      </c>
      <c r="U21" s="7">
        <f t="shared" si="1"/>
        <v>0</v>
      </c>
      <c r="V21" s="8">
        <f t="shared" si="1"/>
        <v>0</v>
      </c>
      <c r="W21" s="8">
        <f t="shared" si="1"/>
        <v>0</v>
      </c>
      <c r="X21" s="8">
        <f t="shared" si="1"/>
        <v>0</v>
      </c>
      <c r="Y21" s="8">
        <v>0</v>
      </c>
      <c r="Z21" s="8">
        <v>0</v>
      </c>
      <c r="AA21">
        <f t="shared" si="0"/>
        <v>18600</v>
      </c>
      <c r="AB21" t="s">
        <v>38</v>
      </c>
      <c r="AC21">
        <f>$C$4</f>
        <v>18750</v>
      </c>
    </row>
    <row r="22" spans="1:29" x14ac:dyDescent="0.2">
      <c r="A22" t="s">
        <v>44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5">
        <v>100</v>
      </c>
      <c r="H22" s="5">
        <v>200</v>
      </c>
      <c r="I22" s="5">
        <v>300</v>
      </c>
      <c r="J22" s="5">
        <v>400</v>
      </c>
      <c r="K22" s="5">
        <v>500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7">
        <f t="shared" si="1"/>
        <v>0</v>
      </c>
      <c r="R22" s="7">
        <f t="shared" si="1"/>
        <v>0</v>
      </c>
      <c r="S22" s="7">
        <f t="shared" si="1"/>
        <v>0</v>
      </c>
      <c r="T22" s="7">
        <f t="shared" si="1"/>
        <v>0</v>
      </c>
      <c r="U22" s="7">
        <f t="shared" si="1"/>
        <v>0</v>
      </c>
      <c r="V22" s="8">
        <f t="shared" si="1"/>
        <v>0</v>
      </c>
      <c r="W22" s="8">
        <f t="shared" si="1"/>
        <v>0</v>
      </c>
      <c r="X22" s="8">
        <f t="shared" si="1"/>
        <v>0</v>
      </c>
      <c r="Y22" s="8">
        <v>0</v>
      </c>
      <c r="Z22" s="8">
        <v>0</v>
      </c>
      <c r="AA22">
        <f t="shared" si="0"/>
        <v>18600</v>
      </c>
      <c r="AB22" t="s">
        <v>38</v>
      </c>
      <c r="AC22">
        <f>$C$4</f>
        <v>18750</v>
      </c>
    </row>
    <row r="23" spans="1:29" x14ac:dyDescent="0.2">
      <c r="A23" t="s">
        <v>45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6">
        <v>100</v>
      </c>
      <c r="M23" s="6">
        <v>200</v>
      </c>
      <c r="N23" s="6">
        <v>300</v>
      </c>
      <c r="O23" s="6">
        <v>400</v>
      </c>
      <c r="P23" s="6">
        <v>500</v>
      </c>
      <c r="Q23" s="7">
        <f t="shared" si="1"/>
        <v>0</v>
      </c>
      <c r="R23" s="7">
        <f t="shared" si="1"/>
        <v>0</v>
      </c>
      <c r="S23" s="7">
        <f t="shared" si="1"/>
        <v>0</v>
      </c>
      <c r="T23" s="7">
        <f t="shared" si="1"/>
        <v>0</v>
      </c>
      <c r="U23" s="7">
        <f t="shared" si="1"/>
        <v>0</v>
      </c>
      <c r="V23" s="8">
        <f t="shared" si="1"/>
        <v>0</v>
      </c>
      <c r="W23" s="8">
        <f t="shared" si="1"/>
        <v>0</v>
      </c>
      <c r="X23" s="8">
        <f t="shared" si="1"/>
        <v>0</v>
      </c>
      <c r="Y23" s="8">
        <v>0</v>
      </c>
      <c r="Z23" s="8">
        <v>0</v>
      </c>
      <c r="AA23">
        <f>SUMPRODUCT(B23:Z23,$B$12:$Z$12)</f>
        <v>18600</v>
      </c>
      <c r="AB23" t="s">
        <v>38</v>
      </c>
      <c r="AC23">
        <f>$C$4</f>
        <v>18750</v>
      </c>
    </row>
    <row r="24" spans="1:29" x14ac:dyDescent="0.2">
      <c r="A24" t="s">
        <v>46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7">
        <v>100</v>
      </c>
      <c r="R24" s="7">
        <v>200</v>
      </c>
      <c r="S24" s="7">
        <v>300</v>
      </c>
      <c r="T24" s="7">
        <v>400</v>
      </c>
      <c r="U24" s="7">
        <v>500</v>
      </c>
      <c r="V24" s="8">
        <f>L8</f>
        <v>0</v>
      </c>
      <c r="W24" s="8">
        <f>M8</f>
        <v>0</v>
      </c>
      <c r="X24" s="8">
        <f>N8</f>
        <v>0</v>
      </c>
      <c r="Y24" s="8">
        <v>0</v>
      </c>
      <c r="Z24" s="8">
        <v>0</v>
      </c>
      <c r="AA24">
        <f t="shared" si="0"/>
        <v>15000</v>
      </c>
      <c r="AB24" t="s">
        <v>38</v>
      </c>
      <c r="AC24">
        <f>$C$4</f>
        <v>18750</v>
      </c>
    </row>
    <row r="25" spans="1:29" x14ac:dyDescent="0.2">
      <c r="A25" t="s">
        <v>47</v>
      </c>
      <c r="B25" s="4">
        <v>0</v>
      </c>
      <c r="C25" s="4">
        <v>0</v>
      </c>
      <c r="D25" s="4">
        <v>0</v>
      </c>
      <c r="E25" s="4">
        <v>0</v>
      </c>
      <c r="F25" s="4">
        <v>0</v>
      </c>
      <c r="G25" s="5">
        <v>0</v>
      </c>
      <c r="H25" s="5">
        <v>0</v>
      </c>
      <c r="I25" s="5">
        <v>0</v>
      </c>
      <c r="J25" s="5">
        <v>0</v>
      </c>
      <c r="K25" s="5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7">
        <f>G9</f>
        <v>0</v>
      </c>
      <c r="R25" s="7">
        <f>H9</f>
        <v>0</v>
      </c>
      <c r="S25" s="7">
        <f>I9</f>
        <v>0</v>
      </c>
      <c r="T25" s="7">
        <f>J9</f>
        <v>0</v>
      </c>
      <c r="U25" s="7">
        <f>K9</f>
        <v>0</v>
      </c>
      <c r="V25" s="8">
        <v>100</v>
      </c>
      <c r="W25" s="8">
        <v>200</v>
      </c>
      <c r="X25" s="8">
        <v>300</v>
      </c>
      <c r="Y25" s="8">
        <v>400</v>
      </c>
      <c r="Z25" s="8">
        <v>500</v>
      </c>
      <c r="AA25">
        <f t="shared" si="0"/>
        <v>18600</v>
      </c>
      <c r="AB25" t="s">
        <v>38</v>
      </c>
      <c r="AC25">
        <f>$C$4</f>
        <v>18750</v>
      </c>
    </row>
    <row r="26" spans="1:29" x14ac:dyDescent="0.2">
      <c r="B26" s="4"/>
      <c r="C26" s="4"/>
      <c r="D26" s="4"/>
      <c r="E26" s="4"/>
      <c r="F26" s="4"/>
      <c r="G26" s="5"/>
      <c r="H26" s="5"/>
      <c r="I26" s="5"/>
      <c r="J26" s="5"/>
      <c r="K26" s="5"/>
      <c r="L26" s="6"/>
      <c r="M26" s="6"/>
      <c r="N26" s="6"/>
      <c r="O26" s="6"/>
      <c r="P26" s="6"/>
      <c r="Q26" s="7"/>
      <c r="R26" s="7"/>
      <c r="S26" s="7"/>
      <c r="T26" s="7"/>
      <c r="U26" s="7"/>
      <c r="V26" s="8"/>
      <c r="W26" s="8"/>
      <c r="X26" s="8"/>
      <c r="Y26" s="8"/>
      <c r="Z26" s="8"/>
    </row>
    <row r="27" spans="1:29" x14ac:dyDescent="0.2">
      <c r="A27" t="s">
        <v>4</v>
      </c>
      <c r="B27" s="4">
        <v>1</v>
      </c>
      <c r="C27" s="4">
        <v>0</v>
      </c>
      <c r="D27" s="4">
        <v>0</v>
      </c>
      <c r="E27" s="4">
        <v>0</v>
      </c>
      <c r="F27" s="4">
        <v>0</v>
      </c>
      <c r="G27" s="5">
        <v>1</v>
      </c>
      <c r="H27" s="5">
        <v>0</v>
      </c>
      <c r="I27" s="5">
        <v>0</v>
      </c>
      <c r="J27" s="5">
        <v>0</v>
      </c>
      <c r="K27" s="5">
        <v>0</v>
      </c>
      <c r="L27" s="6">
        <v>1</v>
      </c>
      <c r="M27" s="6">
        <v>0</v>
      </c>
      <c r="N27" s="6">
        <v>0</v>
      </c>
      <c r="O27" s="6">
        <v>0</v>
      </c>
      <c r="P27" s="6">
        <v>0</v>
      </c>
      <c r="Q27" s="7">
        <v>1</v>
      </c>
      <c r="R27" s="7">
        <v>0</v>
      </c>
      <c r="S27" s="7">
        <v>0</v>
      </c>
      <c r="T27" s="7">
        <v>0</v>
      </c>
      <c r="U27" s="7">
        <v>0</v>
      </c>
      <c r="V27" s="8">
        <v>1</v>
      </c>
      <c r="W27" s="8">
        <v>0</v>
      </c>
      <c r="X27" s="8">
        <v>0</v>
      </c>
      <c r="Y27" s="8">
        <v>0</v>
      </c>
      <c r="Z27" s="8">
        <v>0</v>
      </c>
      <c r="AA27">
        <f t="shared" si="0"/>
        <v>0</v>
      </c>
      <c r="AB27" t="s">
        <v>48</v>
      </c>
      <c r="AC27">
        <f>B9</f>
        <v>0</v>
      </c>
    </row>
    <row r="28" spans="1:29" x14ac:dyDescent="0.2">
      <c r="A28" t="s">
        <v>5</v>
      </c>
      <c r="B28" s="4">
        <v>0</v>
      </c>
      <c r="C28" s="4">
        <v>1</v>
      </c>
      <c r="D28" s="4">
        <v>0</v>
      </c>
      <c r="E28" s="4">
        <v>0</v>
      </c>
      <c r="F28" s="4">
        <v>0</v>
      </c>
      <c r="G28" s="5">
        <v>0</v>
      </c>
      <c r="H28" s="5">
        <v>1</v>
      </c>
      <c r="I28" s="5">
        <v>0</v>
      </c>
      <c r="J28" s="5">
        <v>0</v>
      </c>
      <c r="K28" s="5">
        <v>0</v>
      </c>
      <c r="L28" s="6">
        <v>0</v>
      </c>
      <c r="M28" s="6">
        <v>1</v>
      </c>
      <c r="N28" s="6">
        <v>0</v>
      </c>
      <c r="O28" s="6">
        <v>0</v>
      </c>
      <c r="P28" s="6">
        <v>0</v>
      </c>
      <c r="Q28" s="7">
        <v>0</v>
      </c>
      <c r="R28" s="7">
        <v>1</v>
      </c>
      <c r="S28" s="7">
        <v>0</v>
      </c>
      <c r="T28" s="7">
        <v>0</v>
      </c>
      <c r="U28" s="7">
        <v>0</v>
      </c>
      <c r="V28" s="8">
        <v>0</v>
      </c>
      <c r="W28" s="8">
        <v>1</v>
      </c>
      <c r="X28" s="8">
        <v>0</v>
      </c>
      <c r="Y28" s="8">
        <v>0</v>
      </c>
      <c r="Z28" s="8">
        <v>0</v>
      </c>
      <c r="AA28">
        <f t="shared" si="0"/>
        <v>0</v>
      </c>
      <c r="AB28" t="s">
        <v>48</v>
      </c>
      <c r="AC28">
        <f>C9</f>
        <v>0</v>
      </c>
    </row>
    <row r="29" spans="1:29" x14ac:dyDescent="0.2">
      <c r="A29" t="s">
        <v>6</v>
      </c>
      <c r="B29" s="4">
        <v>0</v>
      </c>
      <c r="C29" s="4">
        <v>0</v>
      </c>
      <c r="D29" s="4">
        <v>1</v>
      </c>
      <c r="E29" s="4">
        <v>0</v>
      </c>
      <c r="F29" s="4">
        <v>0</v>
      </c>
      <c r="G29" s="5">
        <v>0</v>
      </c>
      <c r="H29" s="5">
        <v>0</v>
      </c>
      <c r="I29" s="5">
        <v>1</v>
      </c>
      <c r="J29" s="5">
        <v>0</v>
      </c>
      <c r="K29" s="5">
        <v>0</v>
      </c>
      <c r="L29" s="6">
        <v>0</v>
      </c>
      <c r="M29" s="6">
        <v>0</v>
      </c>
      <c r="N29" s="6">
        <v>1</v>
      </c>
      <c r="O29" s="6">
        <v>0</v>
      </c>
      <c r="P29" s="6">
        <v>0</v>
      </c>
      <c r="Q29" s="7">
        <v>0</v>
      </c>
      <c r="R29" s="7">
        <v>0</v>
      </c>
      <c r="S29" s="7">
        <v>1</v>
      </c>
      <c r="T29" s="7">
        <v>0</v>
      </c>
      <c r="U29" s="7">
        <v>0</v>
      </c>
      <c r="V29" s="8">
        <v>0</v>
      </c>
      <c r="W29" s="8">
        <v>0</v>
      </c>
      <c r="X29" s="8">
        <v>1</v>
      </c>
      <c r="Y29" s="8">
        <v>0</v>
      </c>
      <c r="Z29" s="8">
        <v>0</v>
      </c>
      <c r="AA29">
        <f t="shared" si="0"/>
        <v>298</v>
      </c>
      <c r="AB29" t="s">
        <v>48</v>
      </c>
      <c r="AC29">
        <f>D9</f>
        <v>298</v>
      </c>
    </row>
    <row r="30" spans="1:29" x14ac:dyDescent="0.2">
      <c r="A30" t="s">
        <v>7</v>
      </c>
      <c r="B30" s="4">
        <v>0</v>
      </c>
      <c r="C30" s="4">
        <v>0</v>
      </c>
      <c r="D30" s="4">
        <v>0</v>
      </c>
      <c r="E30" s="4">
        <v>1</v>
      </c>
      <c r="F30" s="4">
        <v>0</v>
      </c>
      <c r="G30" s="5">
        <v>0</v>
      </c>
      <c r="H30" s="5">
        <v>0</v>
      </c>
      <c r="I30" s="5">
        <v>0</v>
      </c>
      <c r="J30" s="5">
        <v>1</v>
      </c>
      <c r="K30" s="5">
        <v>0</v>
      </c>
      <c r="L30" s="6">
        <v>0</v>
      </c>
      <c r="M30" s="6">
        <v>0</v>
      </c>
      <c r="N30" s="6">
        <v>0</v>
      </c>
      <c r="O30" s="6">
        <v>1</v>
      </c>
      <c r="P30" s="6">
        <v>0</v>
      </c>
      <c r="Q30" s="7">
        <v>0</v>
      </c>
      <c r="R30" s="7">
        <v>0</v>
      </c>
      <c r="S30" s="7">
        <v>0</v>
      </c>
      <c r="T30" s="7">
        <v>1</v>
      </c>
      <c r="U30" s="7">
        <v>0</v>
      </c>
      <c r="V30" s="8">
        <v>0</v>
      </c>
      <c r="W30" s="8">
        <v>0</v>
      </c>
      <c r="X30" s="8">
        <v>0</v>
      </c>
      <c r="Y30" s="8">
        <v>1</v>
      </c>
      <c r="Z30" s="8">
        <v>0</v>
      </c>
      <c r="AA30">
        <f t="shared" si="0"/>
        <v>0</v>
      </c>
      <c r="AB30" t="s">
        <v>48</v>
      </c>
      <c r="AC30">
        <f>E9</f>
        <v>0</v>
      </c>
    </row>
    <row r="31" spans="1:29" x14ac:dyDescent="0.2">
      <c r="A31" t="s">
        <v>8</v>
      </c>
      <c r="B31" s="4">
        <v>0</v>
      </c>
      <c r="C31" s="4">
        <v>0</v>
      </c>
      <c r="D31" s="4">
        <v>0</v>
      </c>
      <c r="E31" s="4">
        <v>0</v>
      </c>
      <c r="F31" s="4">
        <v>1</v>
      </c>
      <c r="G31" s="5">
        <v>0</v>
      </c>
      <c r="H31" s="5">
        <v>0</v>
      </c>
      <c r="I31" s="5">
        <v>0</v>
      </c>
      <c r="J31" s="5">
        <v>0</v>
      </c>
      <c r="K31" s="5">
        <v>1</v>
      </c>
      <c r="L31" s="6">
        <v>0</v>
      </c>
      <c r="M31" s="6">
        <v>0</v>
      </c>
      <c r="N31" s="6">
        <v>0</v>
      </c>
      <c r="O31" s="6">
        <v>0</v>
      </c>
      <c r="P31" s="6">
        <v>1</v>
      </c>
      <c r="Q31" s="7">
        <v>0</v>
      </c>
      <c r="R31" s="7">
        <v>0</v>
      </c>
      <c r="S31" s="7">
        <v>0</v>
      </c>
      <c r="T31" s="7">
        <v>0</v>
      </c>
      <c r="U31" s="7">
        <v>1</v>
      </c>
      <c r="V31" s="8">
        <v>0</v>
      </c>
      <c r="W31" s="8">
        <v>0</v>
      </c>
      <c r="X31" s="8">
        <v>0</v>
      </c>
      <c r="Y31" s="8">
        <v>0</v>
      </c>
      <c r="Z31" s="8">
        <v>1</v>
      </c>
      <c r="AA31">
        <f t="shared" si="0"/>
        <v>0</v>
      </c>
      <c r="AB31" t="s">
        <v>48</v>
      </c>
      <c r="AC31">
        <f>F9</f>
        <v>0</v>
      </c>
    </row>
    <row r="32" spans="1:29" x14ac:dyDescent="0.2">
      <c r="B32" s="4"/>
      <c r="C32" s="4"/>
      <c r="D32" s="4"/>
      <c r="E32" s="4"/>
      <c r="F32" s="4"/>
      <c r="G32" s="5"/>
      <c r="H32" s="5"/>
      <c r="I32" s="5"/>
      <c r="J32" s="5"/>
      <c r="K32" s="5"/>
      <c r="L32" s="6"/>
      <c r="M32" s="6"/>
      <c r="N32" s="6"/>
      <c r="O32" s="6"/>
      <c r="P32" s="6"/>
      <c r="Q32" s="7"/>
      <c r="R32" s="7"/>
      <c r="S32" s="7"/>
      <c r="T32" s="7"/>
      <c r="U32" s="7"/>
      <c r="V32" s="8"/>
      <c r="W32" s="8"/>
      <c r="X32" s="8"/>
      <c r="Y32" s="8"/>
      <c r="Z32" s="8"/>
    </row>
    <row r="33" spans="1:29" x14ac:dyDescent="0.2">
      <c r="B33" s="4"/>
      <c r="C33" s="4"/>
      <c r="D33" s="4"/>
      <c r="E33" s="4"/>
      <c r="F33" s="4"/>
      <c r="G33" s="5"/>
      <c r="H33" s="5"/>
      <c r="I33" s="5"/>
      <c r="J33" s="5"/>
      <c r="K33" s="5"/>
      <c r="L33" s="6"/>
      <c r="M33" s="6"/>
      <c r="N33" s="6"/>
      <c r="O33" s="6"/>
      <c r="P33" s="6"/>
      <c r="Q33" s="7"/>
      <c r="R33" s="7"/>
      <c r="S33" s="7"/>
      <c r="T33" s="7"/>
      <c r="U33" s="7"/>
      <c r="V33" s="8"/>
      <c r="W33" s="8"/>
      <c r="X33" s="8"/>
      <c r="Y33" s="8"/>
      <c r="Z33" s="8"/>
    </row>
    <row r="34" spans="1:29" x14ac:dyDescent="0.2">
      <c r="A34" t="s">
        <v>49</v>
      </c>
      <c r="B34" s="4">
        <v>1</v>
      </c>
      <c r="C34" s="4">
        <v>1</v>
      </c>
      <c r="D34" s="4">
        <v>1</v>
      </c>
      <c r="E34" s="4">
        <v>1</v>
      </c>
      <c r="F34" s="4">
        <v>1</v>
      </c>
      <c r="G34" s="5">
        <v>1</v>
      </c>
      <c r="H34" s="5">
        <v>1</v>
      </c>
      <c r="I34" s="5">
        <v>1</v>
      </c>
      <c r="J34" s="5">
        <v>1</v>
      </c>
      <c r="K34" s="5">
        <v>1</v>
      </c>
      <c r="L34" s="6">
        <v>1</v>
      </c>
      <c r="M34" s="6">
        <v>1</v>
      </c>
      <c r="N34" s="6">
        <v>1</v>
      </c>
      <c r="O34" s="6">
        <v>1</v>
      </c>
      <c r="P34" s="6">
        <v>1</v>
      </c>
      <c r="Q34" s="7">
        <v>1</v>
      </c>
      <c r="R34" s="7">
        <v>1</v>
      </c>
      <c r="S34" s="7">
        <v>1</v>
      </c>
      <c r="T34" s="7">
        <v>1</v>
      </c>
      <c r="U34" s="7">
        <v>1</v>
      </c>
      <c r="V34" s="8">
        <v>1</v>
      </c>
      <c r="W34" s="8">
        <v>1</v>
      </c>
      <c r="X34" s="8">
        <v>1</v>
      </c>
      <c r="Y34" s="8">
        <v>1</v>
      </c>
      <c r="Z34" s="8">
        <v>1</v>
      </c>
      <c r="AA34">
        <f>SUMPRODUCT(B34:Z34,B12:Z12)</f>
        <v>298</v>
      </c>
      <c r="AB34" t="s">
        <v>48</v>
      </c>
      <c r="AC34">
        <f>G9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07A3E-23C7-2F46-B3FA-F40B9338D160}">
  <dimension ref="A2:AC34"/>
  <sheetViews>
    <sheetView zoomScale="75" workbookViewId="0">
      <selection activeCell="W12" sqref="W12"/>
    </sheetView>
  </sheetViews>
  <sheetFormatPr baseColWidth="10" defaultRowHeight="16" x14ac:dyDescent="0.2"/>
  <sheetData>
    <row r="2" spans="1:29" x14ac:dyDescent="0.2">
      <c r="A2" t="s">
        <v>0</v>
      </c>
    </row>
    <row r="3" spans="1:29" x14ac:dyDescent="0.2">
      <c r="B3" t="s">
        <v>1</v>
      </c>
      <c r="C3" t="s">
        <v>2</v>
      </c>
      <c r="E3" t="s">
        <v>50</v>
      </c>
      <c r="F3" t="s">
        <v>52</v>
      </c>
      <c r="G3" t="s">
        <v>51</v>
      </c>
    </row>
    <row r="4" spans="1:29" x14ac:dyDescent="0.2">
      <c r="B4">
        <v>400</v>
      </c>
      <c r="C4">
        <v>18750</v>
      </c>
      <c r="E4">
        <v>1875</v>
      </c>
      <c r="F4">
        <v>40</v>
      </c>
      <c r="G4">
        <v>10</v>
      </c>
    </row>
    <row r="5" spans="1:29" x14ac:dyDescent="0.2">
      <c r="A5" t="s">
        <v>3</v>
      </c>
    </row>
    <row r="6" spans="1:29" x14ac:dyDescent="0.2">
      <c r="B6" t="s">
        <v>4</v>
      </c>
      <c r="C6" t="s">
        <v>5</v>
      </c>
      <c r="D6" t="s">
        <v>6</v>
      </c>
      <c r="E6" t="s">
        <v>7</v>
      </c>
      <c r="F6" t="s">
        <v>8</v>
      </c>
    </row>
    <row r="7" spans="1:29" x14ac:dyDescent="0.2">
      <c r="A7" t="s">
        <v>9</v>
      </c>
      <c r="B7">
        <v>100</v>
      </c>
      <c r="C7">
        <v>200</v>
      </c>
      <c r="D7">
        <v>300</v>
      </c>
      <c r="E7">
        <v>400</v>
      </c>
      <c r="F7">
        <v>500</v>
      </c>
    </row>
    <row r="8" spans="1:29" x14ac:dyDescent="0.2">
      <c r="A8" t="s">
        <v>10</v>
      </c>
      <c r="B8">
        <v>0.5</v>
      </c>
      <c r="C8">
        <v>1</v>
      </c>
      <c r="D8">
        <v>1.5</v>
      </c>
      <c r="E8">
        <v>2</v>
      </c>
      <c r="F8">
        <v>2.5</v>
      </c>
    </row>
    <row r="9" spans="1:29" x14ac:dyDescent="0.2">
      <c r="A9" t="s">
        <v>11</v>
      </c>
      <c r="B9" s="1">
        <v>162</v>
      </c>
      <c r="C9" s="1">
        <v>104</v>
      </c>
      <c r="D9" s="1">
        <v>32</v>
      </c>
      <c r="E9" s="1">
        <v>13</v>
      </c>
      <c r="F9" s="1">
        <v>13</v>
      </c>
    </row>
    <row r="11" spans="1:29" x14ac:dyDescent="0.2">
      <c r="B11" s="4" t="s">
        <v>12</v>
      </c>
      <c r="C11" s="4" t="s">
        <v>13</v>
      </c>
      <c r="D11" s="4" t="s">
        <v>14</v>
      </c>
      <c r="E11" s="4" t="s">
        <v>15</v>
      </c>
      <c r="F11" s="4" t="s">
        <v>16</v>
      </c>
      <c r="G11" s="5" t="s">
        <v>17</v>
      </c>
      <c r="H11" s="5" t="s">
        <v>18</v>
      </c>
      <c r="I11" s="5" t="s">
        <v>19</v>
      </c>
      <c r="J11" s="5" t="s">
        <v>20</v>
      </c>
      <c r="K11" s="5" t="s">
        <v>21</v>
      </c>
      <c r="L11" s="6" t="s">
        <v>22</v>
      </c>
      <c r="M11" s="6" t="s">
        <v>23</v>
      </c>
      <c r="N11" s="6" t="s">
        <v>24</v>
      </c>
      <c r="O11" s="6" t="s">
        <v>25</v>
      </c>
      <c r="P11" s="6" t="s">
        <v>26</v>
      </c>
      <c r="Q11" s="7" t="s">
        <v>27</v>
      </c>
      <c r="R11" s="7" t="s">
        <v>28</v>
      </c>
      <c r="S11" s="7" t="s">
        <v>29</v>
      </c>
      <c r="T11" s="7" t="s">
        <v>30</v>
      </c>
      <c r="U11" s="7" t="s">
        <v>31</v>
      </c>
      <c r="V11" s="8" t="s">
        <v>32</v>
      </c>
      <c r="W11" s="8" t="s">
        <v>33</v>
      </c>
      <c r="X11" s="8" t="s">
        <v>34</v>
      </c>
      <c r="Y11" s="8" t="s">
        <v>35</v>
      </c>
      <c r="Z11" s="8" t="s">
        <v>36</v>
      </c>
    </row>
    <row r="12" spans="1:29" x14ac:dyDescent="0.2">
      <c r="A12" t="s">
        <v>11</v>
      </c>
      <c r="B12" s="2">
        <v>186</v>
      </c>
      <c r="C12" s="2">
        <v>0</v>
      </c>
      <c r="D12" s="2">
        <v>0</v>
      </c>
      <c r="E12" s="2">
        <v>0</v>
      </c>
      <c r="F12" s="2">
        <v>0</v>
      </c>
      <c r="G12" s="2">
        <v>137</v>
      </c>
      <c r="H12" s="2">
        <v>25</v>
      </c>
      <c r="I12" s="2">
        <v>0</v>
      </c>
      <c r="J12" s="2">
        <v>0</v>
      </c>
      <c r="K12" s="2">
        <v>0</v>
      </c>
      <c r="L12" s="2">
        <v>1</v>
      </c>
      <c r="M12" s="2">
        <v>93</v>
      </c>
      <c r="N12" s="2">
        <v>0</v>
      </c>
      <c r="O12" s="2">
        <v>0</v>
      </c>
      <c r="P12" s="2">
        <v>0</v>
      </c>
      <c r="Q12" s="2">
        <v>0</v>
      </c>
      <c r="R12" s="2">
        <v>26</v>
      </c>
      <c r="S12" s="2">
        <v>20</v>
      </c>
      <c r="T12" s="2">
        <v>5</v>
      </c>
      <c r="U12" s="2">
        <v>0</v>
      </c>
      <c r="V12" s="2">
        <v>0</v>
      </c>
      <c r="W12" s="2">
        <v>93</v>
      </c>
      <c r="X12" s="2">
        <v>0</v>
      </c>
      <c r="Y12" s="2">
        <v>0</v>
      </c>
      <c r="Z12" s="2">
        <v>0</v>
      </c>
    </row>
    <row r="13" spans="1:29" x14ac:dyDescent="0.2">
      <c r="B13" s="4"/>
      <c r="C13" s="4"/>
      <c r="D13" s="4"/>
      <c r="E13" s="4"/>
      <c r="F13" s="4"/>
      <c r="G13" s="5"/>
      <c r="H13" s="5"/>
      <c r="I13" s="5"/>
      <c r="J13" s="5"/>
      <c r="K13" s="5"/>
      <c r="L13" s="6"/>
      <c r="M13" s="6"/>
      <c r="N13" s="6"/>
      <c r="O13" s="6"/>
      <c r="P13" s="6"/>
      <c r="Q13" s="7"/>
      <c r="R13" s="7"/>
      <c r="S13" s="7"/>
      <c r="T13" s="7"/>
      <c r="U13" s="7"/>
      <c r="V13" s="8"/>
      <c r="W13" s="8"/>
      <c r="X13" s="8"/>
      <c r="Y13" s="8"/>
      <c r="Z13" s="8"/>
    </row>
    <row r="14" spans="1:29" x14ac:dyDescent="0.2">
      <c r="B14" s="4"/>
      <c r="C14" s="4"/>
      <c r="D14" s="4"/>
      <c r="E14" s="4"/>
      <c r="F14" s="4"/>
      <c r="G14" s="5"/>
      <c r="H14" s="5"/>
      <c r="I14" s="5"/>
      <c r="J14" s="5"/>
      <c r="K14" s="5"/>
      <c r="L14" s="6"/>
      <c r="M14" s="6"/>
      <c r="N14" s="6"/>
      <c r="O14" s="6"/>
      <c r="P14" s="6"/>
      <c r="Q14" s="7"/>
      <c r="R14" s="7"/>
      <c r="S14" s="7"/>
      <c r="T14" s="7"/>
      <c r="U14" s="7"/>
      <c r="V14" s="8"/>
      <c r="W14" s="8"/>
      <c r="X14" s="8"/>
      <c r="Y14" s="8"/>
      <c r="Z14" s="8"/>
    </row>
    <row r="15" spans="1:29" x14ac:dyDescent="0.2">
      <c r="A15" t="s">
        <v>37</v>
      </c>
      <c r="B15" s="4">
        <f>B8</f>
        <v>0.5</v>
      </c>
      <c r="C15" s="4">
        <f>C8</f>
        <v>1</v>
      </c>
      <c r="D15" s="4">
        <f>D8</f>
        <v>1.5</v>
      </c>
      <c r="E15" s="4">
        <f>E8</f>
        <v>2</v>
      </c>
      <c r="F15" s="4">
        <f>F8</f>
        <v>2.5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7">
        <v>0</v>
      </c>
      <c r="R15" s="7">
        <v>0</v>
      </c>
      <c r="S15" s="7">
        <v>0</v>
      </c>
      <c r="T15" s="7">
        <v>0</v>
      </c>
      <c r="U15" s="7">
        <v>0</v>
      </c>
      <c r="V15" s="8">
        <v>0</v>
      </c>
      <c r="W15" s="8">
        <v>0</v>
      </c>
      <c r="X15" s="8">
        <v>0</v>
      </c>
      <c r="Y15" s="8">
        <v>0</v>
      </c>
      <c r="Z15" s="8">
        <v>0</v>
      </c>
      <c r="AA15">
        <f>SUMPRODUCT(B15:Z15,$B$12:$Z$12)</f>
        <v>93</v>
      </c>
      <c r="AB15" t="s">
        <v>38</v>
      </c>
      <c r="AC15">
        <f>$B$4</f>
        <v>400</v>
      </c>
    </row>
    <row r="16" spans="1:29" x14ac:dyDescent="0.2">
      <c r="A16" t="s">
        <v>39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5">
        <v>0.5</v>
      </c>
      <c r="H16" s="5">
        <v>1</v>
      </c>
      <c r="I16" s="5">
        <v>1.5</v>
      </c>
      <c r="J16" s="5">
        <v>2</v>
      </c>
      <c r="K16" s="5">
        <v>2.5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8">
        <v>0</v>
      </c>
      <c r="W16" s="8">
        <v>0</v>
      </c>
      <c r="X16" s="8">
        <v>0</v>
      </c>
      <c r="Y16" s="8">
        <v>0</v>
      </c>
      <c r="Z16" s="8">
        <v>0</v>
      </c>
      <c r="AA16">
        <f>SUMPRODUCT(B16:Z16,$B$12:$Z$12)</f>
        <v>93.5</v>
      </c>
      <c r="AB16" t="s">
        <v>38</v>
      </c>
      <c r="AC16">
        <f>$B$4</f>
        <v>400</v>
      </c>
    </row>
    <row r="17" spans="1:29" x14ac:dyDescent="0.2">
      <c r="A17" t="s">
        <v>40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6">
        <v>0.5</v>
      </c>
      <c r="M17" s="6">
        <v>1</v>
      </c>
      <c r="N17" s="6">
        <v>1.5</v>
      </c>
      <c r="O17" s="6">
        <v>2</v>
      </c>
      <c r="P17" s="6">
        <v>2.5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8">
        <v>0</v>
      </c>
      <c r="W17" s="8">
        <v>0</v>
      </c>
      <c r="X17" s="8">
        <v>0</v>
      </c>
      <c r="Y17" s="8">
        <v>0</v>
      </c>
      <c r="Z17" s="8">
        <v>0</v>
      </c>
      <c r="AA17">
        <f t="shared" ref="AA17:AA31" si="0">SUMPRODUCT(B17:Z17,$B$12:$Z$12)</f>
        <v>93.5</v>
      </c>
      <c r="AB17" t="s">
        <v>38</v>
      </c>
      <c r="AC17">
        <f>$B$4</f>
        <v>400</v>
      </c>
    </row>
    <row r="18" spans="1:29" x14ac:dyDescent="0.2">
      <c r="A18" t="s">
        <v>41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7">
        <v>0.5</v>
      </c>
      <c r="R18" s="7">
        <v>1</v>
      </c>
      <c r="S18" s="7">
        <v>1.5</v>
      </c>
      <c r="T18" s="7">
        <v>2</v>
      </c>
      <c r="U18" s="7">
        <v>2.5</v>
      </c>
      <c r="V18" s="8">
        <v>0</v>
      </c>
      <c r="W18" s="8">
        <v>0</v>
      </c>
      <c r="X18" s="8">
        <v>0</v>
      </c>
      <c r="Y18" s="8">
        <v>0</v>
      </c>
      <c r="Z18" s="8">
        <v>0</v>
      </c>
      <c r="AA18">
        <f t="shared" si="0"/>
        <v>66</v>
      </c>
      <c r="AB18" t="s">
        <v>38</v>
      </c>
      <c r="AC18">
        <f>$B$4</f>
        <v>400</v>
      </c>
    </row>
    <row r="19" spans="1:29" x14ac:dyDescent="0.2">
      <c r="A19" t="s">
        <v>42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8">
        <v>0.5</v>
      </c>
      <c r="W19" s="8">
        <v>1</v>
      </c>
      <c r="X19" s="8">
        <v>1.5</v>
      </c>
      <c r="Y19" s="8">
        <v>2</v>
      </c>
      <c r="Z19" s="8">
        <v>2.5</v>
      </c>
      <c r="AA19">
        <f t="shared" si="0"/>
        <v>93</v>
      </c>
      <c r="AB19" t="s">
        <v>38</v>
      </c>
      <c r="AC19">
        <f>$B$4</f>
        <v>400</v>
      </c>
    </row>
    <row r="20" spans="1:29" x14ac:dyDescent="0.2">
      <c r="B20" s="4"/>
      <c r="C20" s="4"/>
      <c r="D20" s="4"/>
      <c r="E20" s="4"/>
      <c r="F20" s="4"/>
      <c r="G20" s="5"/>
      <c r="H20" s="5"/>
      <c r="I20" s="5"/>
      <c r="J20" s="5"/>
      <c r="K20" s="5"/>
      <c r="L20" s="6"/>
      <c r="M20" s="6"/>
      <c r="N20" s="6"/>
      <c r="O20" s="6"/>
      <c r="P20" s="6"/>
      <c r="Q20" s="7"/>
      <c r="R20" s="7"/>
      <c r="S20" s="7"/>
      <c r="T20" s="7"/>
      <c r="U20" s="7"/>
      <c r="V20" s="8"/>
      <c r="W20" s="8"/>
      <c r="X20" s="8"/>
      <c r="Y20" s="8"/>
      <c r="Z20" s="8"/>
      <c r="AC20" s="3"/>
    </row>
    <row r="21" spans="1:29" x14ac:dyDescent="0.2">
      <c r="A21" t="s">
        <v>43</v>
      </c>
      <c r="B21" s="4">
        <v>100</v>
      </c>
      <c r="C21" s="4">
        <v>200</v>
      </c>
      <c r="D21" s="4">
        <v>300</v>
      </c>
      <c r="E21" s="4">
        <v>400</v>
      </c>
      <c r="F21" s="4">
        <v>500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7">
        <f t="shared" ref="Q21:X23" si="1">G5</f>
        <v>0</v>
      </c>
      <c r="R21" s="7">
        <f t="shared" si="1"/>
        <v>0</v>
      </c>
      <c r="S21" s="7">
        <f t="shared" si="1"/>
        <v>0</v>
      </c>
      <c r="T21" s="7">
        <f t="shared" si="1"/>
        <v>0</v>
      </c>
      <c r="U21" s="7">
        <f t="shared" si="1"/>
        <v>0</v>
      </c>
      <c r="V21" s="8">
        <f t="shared" si="1"/>
        <v>0</v>
      </c>
      <c r="W21" s="8">
        <f t="shared" si="1"/>
        <v>0</v>
      </c>
      <c r="X21" s="8">
        <f t="shared" si="1"/>
        <v>0</v>
      </c>
      <c r="Y21" s="8">
        <v>0</v>
      </c>
      <c r="Z21" s="8">
        <v>0</v>
      </c>
      <c r="AA21">
        <f t="shared" si="0"/>
        <v>18600</v>
      </c>
      <c r="AB21" t="s">
        <v>38</v>
      </c>
      <c r="AC21">
        <f>$C$4</f>
        <v>18750</v>
      </c>
    </row>
    <row r="22" spans="1:29" x14ac:dyDescent="0.2">
      <c r="A22" t="s">
        <v>44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5">
        <v>100</v>
      </c>
      <c r="H22" s="5">
        <v>200</v>
      </c>
      <c r="I22" s="5">
        <v>300</v>
      </c>
      <c r="J22" s="5">
        <v>400</v>
      </c>
      <c r="K22" s="5">
        <v>500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7">
        <f t="shared" si="1"/>
        <v>0</v>
      </c>
      <c r="R22" s="7">
        <f t="shared" si="1"/>
        <v>0</v>
      </c>
      <c r="S22" s="7">
        <f t="shared" si="1"/>
        <v>0</v>
      </c>
      <c r="T22" s="7">
        <f t="shared" si="1"/>
        <v>0</v>
      </c>
      <c r="U22" s="7">
        <f t="shared" si="1"/>
        <v>0</v>
      </c>
      <c r="V22" s="8">
        <f t="shared" si="1"/>
        <v>0</v>
      </c>
      <c r="W22" s="8">
        <f t="shared" si="1"/>
        <v>0</v>
      </c>
      <c r="X22" s="8">
        <f t="shared" si="1"/>
        <v>0</v>
      </c>
      <c r="Y22" s="8">
        <v>0</v>
      </c>
      <c r="Z22" s="8">
        <v>0</v>
      </c>
      <c r="AA22">
        <f t="shared" si="0"/>
        <v>18700</v>
      </c>
      <c r="AB22" t="s">
        <v>38</v>
      </c>
      <c r="AC22">
        <f>$C$4</f>
        <v>18750</v>
      </c>
    </row>
    <row r="23" spans="1:29" x14ac:dyDescent="0.2">
      <c r="A23" t="s">
        <v>45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6">
        <v>100</v>
      </c>
      <c r="M23" s="6">
        <v>200</v>
      </c>
      <c r="N23" s="6">
        <v>300</v>
      </c>
      <c r="O23" s="6">
        <v>400</v>
      </c>
      <c r="P23" s="6">
        <v>500</v>
      </c>
      <c r="Q23" s="7">
        <f t="shared" si="1"/>
        <v>0</v>
      </c>
      <c r="R23" s="7">
        <f t="shared" si="1"/>
        <v>0</v>
      </c>
      <c r="S23" s="7">
        <f t="shared" si="1"/>
        <v>0</v>
      </c>
      <c r="T23" s="7">
        <f t="shared" si="1"/>
        <v>0</v>
      </c>
      <c r="U23" s="7">
        <f t="shared" si="1"/>
        <v>0</v>
      </c>
      <c r="V23" s="8">
        <f t="shared" si="1"/>
        <v>0</v>
      </c>
      <c r="W23" s="8">
        <f t="shared" si="1"/>
        <v>0</v>
      </c>
      <c r="X23" s="8">
        <f t="shared" si="1"/>
        <v>0</v>
      </c>
      <c r="Y23" s="8">
        <v>0</v>
      </c>
      <c r="Z23" s="8">
        <v>0</v>
      </c>
      <c r="AA23">
        <f>SUMPRODUCT(B23:Z23,$B$12:$Z$12)</f>
        <v>18700</v>
      </c>
      <c r="AB23" t="s">
        <v>38</v>
      </c>
      <c r="AC23">
        <f>$C$4</f>
        <v>18750</v>
      </c>
    </row>
    <row r="24" spans="1:29" x14ac:dyDescent="0.2">
      <c r="A24" t="s">
        <v>46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7">
        <v>100</v>
      </c>
      <c r="R24" s="7">
        <v>200</v>
      </c>
      <c r="S24" s="7">
        <v>300</v>
      </c>
      <c r="T24" s="7">
        <v>400</v>
      </c>
      <c r="U24" s="7">
        <v>500</v>
      </c>
      <c r="V24" s="8">
        <f>L8</f>
        <v>0</v>
      </c>
      <c r="W24" s="8">
        <f>M8</f>
        <v>0</v>
      </c>
      <c r="X24" s="8">
        <f>N8</f>
        <v>0</v>
      </c>
      <c r="Y24" s="8">
        <v>0</v>
      </c>
      <c r="Z24" s="8">
        <v>0</v>
      </c>
      <c r="AA24">
        <f t="shared" si="0"/>
        <v>13200</v>
      </c>
      <c r="AB24" t="s">
        <v>38</v>
      </c>
      <c r="AC24">
        <f>$C$4</f>
        <v>18750</v>
      </c>
    </row>
    <row r="25" spans="1:29" x14ac:dyDescent="0.2">
      <c r="A25" t="s">
        <v>47</v>
      </c>
      <c r="B25" s="4">
        <v>0</v>
      </c>
      <c r="C25" s="4">
        <v>0</v>
      </c>
      <c r="D25" s="4">
        <v>0</v>
      </c>
      <c r="E25" s="4">
        <v>0</v>
      </c>
      <c r="F25" s="4">
        <v>0</v>
      </c>
      <c r="G25" s="5">
        <v>0</v>
      </c>
      <c r="H25" s="5">
        <v>0</v>
      </c>
      <c r="I25" s="5">
        <v>0</v>
      </c>
      <c r="J25" s="5">
        <v>0</v>
      </c>
      <c r="K25" s="5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7">
        <f>G9</f>
        <v>0</v>
      </c>
      <c r="R25" s="7">
        <f>H9</f>
        <v>0</v>
      </c>
      <c r="S25" s="7">
        <f>I9</f>
        <v>0</v>
      </c>
      <c r="T25" s="7">
        <f>J9</f>
        <v>0</v>
      </c>
      <c r="U25" s="7">
        <f>K9</f>
        <v>0</v>
      </c>
      <c r="V25" s="8">
        <v>100</v>
      </c>
      <c r="W25" s="8">
        <v>200</v>
      </c>
      <c r="X25" s="8">
        <v>300</v>
      </c>
      <c r="Y25" s="8">
        <v>400</v>
      </c>
      <c r="Z25" s="8">
        <v>500</v>
      </c>
      <c r="AA25">
        <f t="shared" si="0"/>
        <v>18600</v>
      </c>
      <c r="AB25" t="s">
        <v>38</v>
      </c>
      <c r="AC25">
        <f>$C$4</f>
        <v>18750</v>
      </c>
    </row>
    <row r="26" spans="1:29" x14ac:dyDescent="0.2">
      <c r="B26" s="4"/>
      <c r="C26" s="4"/>
      <c r="D26" s="4"/>
      <c r="E26" s="4"/>
      <c r="F26" s="4"/>
      <c r="G26" s="5"/>
      <c r="H26" s="5"/>
      <c r="I26" s="5"/>
      <c r="J26" s="5"/>
      <c r="K26" s="5"/>
      <c r="L26" s="6"/>
      <c r="M26" s="6"/>
      <c r="N26" s="6"/>
      <c r="O26" s="6"/>
      <c r="P26" s="6"/>
      <c r="Q26" s="7"/>
      <c r="R26" s="7"/>
      <c r="S26" s="7"/>
      <c r="T26" s="7"/>
      <c r="U26" s="7"/>
      <c r="V26" s="8"/>
      <c r="W26" s="8"/>
      <c r="X26" s="8"/>
      <c r="Y26" s="8"/>
      <c r="Z26" s="8"/>
    </row>
    <row r="27" spans="1:29" x14ac:dyDescent="0.2">
      <c r="A27" t="s">
        <v>4</v>
      </c>
      <c r="B27" s="4">
        <v>1</v>
      </c>
      <c r="C27" s="4">
        <v>0</v>
      </c>
      <c r="D27" s="4">
        <v>0</v>
      </c>
      <c r="E27" s="4">
        <v>0</v>
      </c>
      <c r="F27" s="4">
        <v>0</v>
      </c>
      <c r="G27" s="5">
        <v>1</v>
      </c>
      <c r="H27" s="5">
        <v>0</v>
      </c>
      <c r="I27" s="5">
        <v>0</v>
      </c>
      <c r="J27" s="5">
        <v>0</v>
      </c>
      <c r="K27" s="5">
        <v>0</v>
      </c>
      <c r="L27" s="6">
        <v>1</v>
      </c>
      <c r="M27" s="6">
        <v>0</v>
      </c>
      <c r="N27" s="6">
        <v>0</v>
      </c>
      <c r="O27" s="6">
        <v>0</v>
      </c>
      <c r="P27" s="6">
        <v>0</v>
      </c>
      <c r="Q27" s="7">
        <v>1</v>
      </c>
      <c r="R27" s="7">
        <v>0</v>
      </c>
      <c r="S27" s="7">
        <v>0</v>
      </c>
      <c r="T27" s="7">
        <v>0</v>
      </c>
      <c r="U27" s="7">
        <v>0</v>
      </c>
      <c r="V27" s="8">
        <v>1</v>
      </c>
      <c r="W27" s="8">
        <v>0</v>
      </c>
      <c r="X27" s="8">
        <v>0</v>
      </c>
      <c r="Y27" s="8">
        <v>0</v>
      </c>
      <c r="Z27" s="8">
        <v>0</v>
      </c>
      <c r="AA27">
        <f t="shared" si="0"/>
        <v>324</v>
      </c>
      <c r="AB27" t="s">
        <v>48</v>
      </c>
      <c r="AC27">
        <f>B9</f>
        <v>162</v>
      </c>
    </row>
    <row r="28" spans="1:29" x14ac:dyDescent="0.2">
      <c r="A28" t="s">
        <v>5</v>
      </c>
      <c r="B28" s="4">
        <v>0</v>
      </c>
      <c r="C28" s="4">
        <v>1</v>
      </c>
      <c r="D28" s="4">
        <v>0</v>
      </c>
      <c r="E28" s="4">
        <v>0</v>
      </c>
      <c r="F28" s="4">
        <v>0</v>
      </c>
      <c r="G28" s="5">
        <v>0</v>
      </c>
      <c r="H28" s="5">
        <v>1</v>
      </c>
      <c r="I28" s="5">
        <v>0</v>
      </c>
      <c r="J28" s="5">
        <v>0</v>
      </c>
      <c r="K28" s="5">
        <v>0</v>
      </c>
      <c r="L28" s="6">
        <v>0</v>
      </c>
      <c r="M28" s="6">
        <v>1</v>
      </c>
      <c r="N28" s="6">
        <v>0</v>
      </c>
      <c r="O28" s="6">
        <v>0</v>
      </c>
      <c r="P28" s="6">
        <v>0</v>
      </c>
      <c r="Q28" s="7">
        <v>0</v>
      </c>
      <c r="R28" s="7">
        <v>1</v>
      </c>
      <c r="S28" s="7">
        <v>0</v>
      </c>
      <c r="T28" s="7">
        <v>0</v>
      </c>
      <c r="U28" s="7">
        <v>0</v>
      </c>
      <c r="V28" s="8">
        <v>0</v>
      </c>
      <c r="W28" s="8">
        <v>1</v>
      </c>
      <c r="X28" s="8">
        <v>0</v>
      </c>
      <c r="Y28" s="8">
        <v>0</v>
      </c>
      <c r="Z28" s="8">
        <v>0</v>
      </c>
      <c r="AA28">
        <f t="shared" si="0"/>
        <v>237</v>
      </c>
      <c r="AB28" t="s">
        <v>48</v>
      </c>
      <c r="AC28">
        <f>C9</f>
        <v>104</v>
      </c>
    </row>
    <row r="29" spans="1:29" x14ac:dyDescent="0.2">
      <c r="A29" t="s">
        <v>6</v>
      </c>
      <c r="B29" s="4">
        <v>0</v>
      </c>
      <c r="C29" s="4">
        <v>0</v>
      </c>
      <c r="D29" s="4">
        <v>1</v>
      </c>
      <c r="E29" s="4">
        <v>0</v>
      </c>
      <c r="F29" s="4">
        <v>0</v>
      </c>
      <c r="G29" s="5">
        <v>0</v>
      </c>
      <c r="H29" s="5">
        <v>0</v>
      </c>
      <c r="I29" s="5">
        <v>1</v>
      </c>
      <c r="J29" s="5">
        <v>0</v>
      </c>
      <c r="K29" s="5">
        <v>0</v>
      </c>
      <c r="L29" s="6">
        <v>0</v>
      </c>
      <c r="M29" s="6">
        <v>0</v>
      </c>
      <c r="N29" s="6">
        <v>1</v>
      </c>
      <c r="O29" s="6">
        <v>0</v>
      </c>
      <c r="P29" s="6">
        <v>0</v>
      </c>
      <c r="Q29" s="7">
        <v>0</v>
      </c>
      <c r="R29" s="7">
        <v>0</v>
      </c>
      <c r="S29" s="7">
        <v>1</v>
      </c>
      <c r="T29" s="7">
        <v>0</v>
      </c>
      <c r="U29" s="7">
        <v>0</v>
      </c>
      <c r="V29" s="8">
        <v>0</v>
      </c>
      <c r="W29" s="8">
        <v>0</v>
      </c>
      <c r="X29" s="8">
        <v>1</v>
      </c>
      <c r="Y29" s="8">
        <v>0</v>
      </c>
      <c r="Z29" s="8">
        <v>0</v>
      </c>
      <c r="AA29">
        <f t="shared" si="0"/>
        <v>20</v>
      </c>
      <c r="AB29" t="s">
        <v>48</v>
      </c>
      <c r="AC29">
        <f>D9</f>
        <v>32</v>
      </c>
    </row>
    <row r="30" spans="1:29" x14ac:dyDescent="0.2">
      <c r="A30" t="s">
        <v>7</v>
      </c>
      <c r="B30" s="4">
        <v>0</v>
      </c>
      <c r="C30" s="4">
        <v>0</v>
      </c>
      <c r="D30" s="4">
        <v>0</v>
      </c>
      <c r="E30" s="4">
        <v>1</v>
      </c>
      <c r="F30" s="4">
        <v>0</v>
      </c>
      <c r="G30" s="5">
        <v>0</v>
      </c>
      <c r="H30" s="5">
        <v>0</v>
      </c>
      <c r="I30" s="5">
        <v>0</v>
      </c>
      <c r="J30" s="5">
        <v>1</v>
      </c>
      <c r="K30" s="5">
        <v>0</v>
      </c>
      <c r="L30" s="6">
        <v>0</v>
      </c>
      <c r="M30" s="6">
        <v>0</v>
      </c>
      <c r="N30" s="6">
        <v>0</v>
      </c>
      <c r="O30" s="6">
        <v>1</v>
      </c>
      <c r="P30" s="6">
        <v>0</v>
      </c>
      <c r="Q30" s="7">
        <v>0</v>
      </c>
      <c r="R30" s="7">
        <v>0</v>
      </c>
      <c r="S30" s="7">
        <v>0</v>
      </c>
      <c r="T30" s="7">
        <v>1</v>
      </c>
      <c r="U30" s="7">
        <v>0</v>
      </c>
      <c r="V30" s="8">
        <v>0</v>
      </c>
      <c r="W30" s="8">
        <v>0</v>
      </c>
      <c r="X30" s="8">
        <v>0</v>
      </c>
      <c r="Y30" s="8">
        <v>1</v>
      </c>
      <c r="Z30" s="8">
        <v>0</v>
      </c>
      <c r="AA30">
        <f t="shared" si="0"/>
        <v>5</v>
      </c>
      <c r="AB30" t="s">
        <v>48</v>
      </c>
      <c r="AC30">
        <f>E9</f>
        <v>13</v>
      </c>
    </row>
    <row r="31" spans="1:29" x14ac:dyDescent="0.2">
      <c r="A31" t="s">
        <v>8</v>
      </c>
      <c r="B31" s="4">
        <v>0</v>
      </c>
      <c r="C31" s="4">
        <v>0</v>
      </c>
      <c r="D31" s="4">
        <v>0</v>
      </c>
      <c r="E31" s="4">
        <v>0</v>
      </c>
      <c r="F31" s="4">
        <v>1</v>
      </c>
      <c r="G31" s="5">
        <v>0</v>
      </c>
      <c r="H31" s="5">
        <v>0</v>
      </c>
      <c r="I31" s="5">
        <v>0</v>
      </c>
      <c r="J31" s="5">
        <v>0</v>
      </c>
      <c r="K31" s="5">
        <v>1</v>
      </c>
      <c r="L31" s="6">
        <v>0</v>
      </c>
      <c r="M31" s="6">
        <v>0</v>
      </c>
      <c r="N31" s="6">
        <v>0</v>
      </c>
      <c r="O31" s="6">
        <v>0</v>
      </c>
      <c r="P31" s="6">
        <v>1</v>
      </c>
      <c r="Q31" s="7">
        <v>0</v>
      </c>
      <c r="R31" s="7">
        <v>0</v>
      </c>
      <c r="S31" s="7">
        <v>0</v>
      </c>
      <c r="T31" s="7">
        <v>0</v>
      </c>
      <c r="U31" s="7">
        <v>1</v>
      </c>
      <c r="V31" s="8">
        <v>0</v>
      </c>
      <c r="W31" s="8">
        <v>0</v>
      </c>
      <c r="X31" s="8">
        <v>0</v>
      </c>
      <c r="Y31" s="8">
        <v>0</v>
      </c>
      <c r="Z31" s="8">
        <v>1</v>
      </c>
      <c r="AA31">
        <f t="shared" si="0"/>
        <v>0</v>
      </c>
      <c r="AB31" t="s">
        <v>48</v>
      </c>
      <c r="AC31">
        <f>F9</f>
        <v>13</v>
      </c>
    </row>
    <row r="32" spans="1:29" x14ac:dyDescent="0.2">
      <c r="B32" s="4"/>
      <c r="C32" s="4"/>
      <c r="D32" s="4"/>
      <c r="E32" s="4"/>
      <c r="F32" s="4"/>
      <c r="G32" s="5"/>
      <c r="H32" s="5"/>
      <c r="I32" s="5"/>
      <c r="J32" s="5"/>
      <c r="K32" s="5"/>
      <c r="L32" s="6"/>
      <c r="M32" s="6"/>
      <c r="N32" s="6"/>
      <c r="O32" s="6"/>
      <c r="P32" s="6"/>
      <c r="Q32" s="7"/>
      <c r="R32" s="7"/>
      <c r="S32" s="7"/>
      <c r="T32" s="7"/>
      <c r="U32" s="7"/>
      <c r="V32" s="8"/>
      <c r="W32" s="8"/>
      <c r="X32" s="8"/>
      <c r="Y32" s="8"/>
      <c r="Z32" s="8"/>
    </row>
    <row r="33" spans="1:29" x14ac:dyDescent="0.2">
      <c r="B33" s="4"/>
      <c r="C33" s="4"/>
      <c r="D33" s="4"/>
      <c r="E33" s="4"/>
      <c r="F33" s="4"/>
      <c r="G33" s="5"/>
      <c r="H33" s="5"/>
      <c r="I33" s="5"/>
      <c r="J33" s="5"/>
      <c r="K33" s="5"/>
      <c r="L33" s="6"/>
      <c r="M33" s="6"/>
      <c r="N33" s="6"/>
      <c r="O33" s="6"/>
      <c r="P33" s="6"/>
      <c r="Q33" s="7"/>
      <c r="R33" s="7"/>
      <c r="S33" s="7"/>
      <c r="T33" s="7"/>
      <c r="U33" s="7"/>
      <c r="V33" s="8"/>
      <c r="W33" s="8"/>
      <c r="X33" s="8"/>
      <c r="Y33" s="8"/>
      <c r="Z33" s="8"/>
    </row>
    <row r="34" spans="1:29" x14ac:dyDescent="0.2">
      <c r="A34" t="s">
        <v>49</v>
      </c>
      <c r="B34" s="4">
        <v>1</v>
      </c>
      <c r="C34" s="4">
        <v>1</v>
      </c>
      <c r="D34" s="4">
        <v>1</v>
      </c>
      <c r="E34" s="4">
        <v>1</v>
      </c>
      <c r="F34" s="4">
        <v>1</v>
      </c>
      <c r="G34" s="5">
        <v>1</v>
      </c>
      <c r="H34" s="5">
        <v>1</v>
      </c>
      <c r="I34" s="5">
        <v>1</v>
      </c>
      <c r="J34" s="5">
        <v>1</v>
      </c>
      <c r="K34" s="5">
        <v>1</v>
      </c>
      <c r="L34" s="6">
        <v>1</v>
      </c>
      <c r="M34" s="6">
        <v>1</v>
      </c>
      <c r="N34" s="6">
        <v>1</v>
      </c>
      <c r="O34" s="6">
        <v>1</v>
      </c>
      <c r="P34" s="6">
        <v>1</v>
      </c>
      <c r="Q34" s="7">
        <v>1</v>
      </c>
      <c r="R34" s="7">
        <v>1</v>
      </c>
      <c r="S34" s="7">
        <v>1</v>
      </c>
      <c r="T34" s="7">
        <v>1</v>
      </c>
      <c r="U34" s="7">
        <v>1</v>
      </c>
      <c r="V34" s="8">
        <v>1</v>
      </c>
      <c r="W34" s="8">
        <v>1</v>
      </c>
      <c r="X34" s="8">
        <v>1</v>
      </c>
      <c r="Y34" s="8">
        <v>1</v>
      </c>
      <c r="Z34" s="8">
        <v>1</v>
      </c>
      <c r="AA34">
        <f>SUMPRODUCT(B34:Z34,B12:Z12)</f>
        <v>586</v>
      </c>
      <c r="AB34" t="s">
        <v>48</v>
      </c>
      <c r="AC34">
        <f>G9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46FF2-3D2A-4C4D-9485-EC8EC2782C4A}">
  <dimension ref="A2:AC34"/>
  <sheetViews>
    <sheetView zoomScale="75" workbookViewId="0">
      <selection activeCell="G9" sqref="G9"/>
    </sheetView>
  </sheetViews>
  <sheetFormatPr baseColWidth="10" defaultRowHeight="16" x14ac:dyDescent="0.2"/>
  <sheetData>
    <row r="2" spans="1:29" x14ac:dyDescent="0.2">
      <c r="A2" t="s">
        <v>0</v>
      </c>
    </row>
    <row r="3" spans="1:29" x14ac:dyDescent="0.2">
      <c r="B3" t="s">
        <v>1</v>
      </c>
      <c r="C3" t="s">
        <v>2</v>
      </c>
      <c r="E3" t="s">
        <v>50</v>
      </c>
      <c r="F3" t="s">
        <v>52</v>
      </c>
      <c r="G3" t="s">
        <v>51</v>
      </c>
    </row>
    <row r="4" spans="1:29" x14ac:dyDescent="0.2">
      <c r="B4">
        <v>400</v>
      </c>
      <c r="C4">
        <v>18750</v>
      </c>
      <c r="E4">
        <v>1875</v>
      </c>
      <c r="F4">
        <v>40</v>
      </c>
      <c r="G4">
        <v>10</v>
      </c>
    </row>
    <row r="5" spans="1:29" x14ac:dyDescent="0.2">
      <c r="A5" t="s">
        <v>3</v>
      </c>
    </row>
    <row r="6" spans="1:29" x14ac:dyDescent="0.2">
      <c r="B6" t="s">
        <v>4</v>
      </c>
      <c r="C6" t="s">
        <v>5</v>
      </c>
      <c r="D6" t="s">
        <v>6</v>
      </c>
      <c r="E6" t="s">
        <v>7</v>
      </c>
      <c r="F6" t="s">
        <v>8</v>
      </c>
    </row>
    <row r="7" spans="1:29" x14ac:dyDescent="0.2">
      <c r="A7" t="s">
        <v>9</v>
      </c>
      <c r="B7">
        <v>100</v>
      </c>
      <c r="C7">
        <v>200</v>
      </c>
      <c r="D7">
        <v>300</v>
      </c>
      <c r="E7">
        <v>400</v>
      </c>
      <c r="F7">
        <v>500</v>
      </c>
    </row>
    <row r="8" spans="1:29" x14ac:dyDescent="0.2">
      <c r="A8" t="s">
        <v>10</v>
      </c>
      <c r="B8">
        <v>0.5</v>
      </c>
      <c r="C8">
        <v>1</v>
      </c>
      <c r="D8">
        <v>1.5</v>
      </c>
      <c r="E8">
        <v>2</v>
      </c>
      <c r="F8">
        <v>2.5</v>
      </c>
    </row>
    <row r="9" spans="1:29" x14ac:dyDescent="0.2">
      <c r="A9" t="s">
        <v>11</v>
      </c>
      <c r="B9" s="1">
        <v>259</v>
      </c>
      <c r="C9" s="1">
        <v>166</v>
      </c>
      <c r="D9" s="1">
        <v>51.8</v>
      </c>
      <c r="E9" s="1">
        <v>20.7</v>
      </c>
      <c r="F9" s="1">
        <v>20.7</v>
      </c>
    </row>
    <row r="11" spans="1:29" x14ac:dyDescent="0.2">
      <c r="B11" s="4" t="s">
        <v>12</v>
      </c>
      <c r="C11" s="4" t="s">
        <v>13</v>
      </c>
      <c r="D11" s="4" t="s">
        <v>14</v>
      </c>
      <c r="E11" s="4" t="s">
        <v>15</v>
      </c>
      <c r="F11" s="4" t="s">
        <v>16</v>
      </c>
      <c r="G11" s="5" t="s">
        <v>17</v>
      </c>
      <c r="H11" s="5" t="s">
        <v>18</v>
      </c>
      <c r="I11" s="5" t="s">
        <v>19</v>
      </c>
      <c r="J11" s="5" t="s">
        <v>20</v>
      </c>
      <c r="K11" s="5" t="s">
        <v>21</v>
      </c>
      <c r="L11" s="6" t="s">
        <v>22</v>
      </c>
      <c r="M11" s="6" t="s">
        <v>23</v>
      </c>
      <c r="N11" s="6" t="s">
        <v>24</v>
      </c>
      <c r="O11" s="6" t="s">
        <v>25</v>
      </c>
      <c r="P11" s="6" t="s">
        <v>26</v>
      </c>
      <c r="Q11" s="7" t="s">
        <v>27</v>
      </c>
      <c r="R11" s="7" t="s">
        <v>28</v>
      </c>
      <c r="S11" s="7" t="s">
        <v>29</v>
      </c>
      <c r="T11" s="7" t="s">
        <v>30</v>
      </c>
      <c r="U11" s="7" t="s">
        <v>31</v>
      </c>
      <c r="V11" s="8" t="s">
        <v>32</v>
      </c>
      <c r="W11" s="8" t="s">
        <v>33</v>
      </c>
      <c r="X11" s="8" t="s">
        <v>34</v>
      </c>
      <c r="Y11" s="8" t="s">
        <v>35</v>
      </c>
      <c r="Z11" s="8" t="s">
        <v>36</v>
      </c>
    </row>
    <row r="12" spans="1:29" x14ac:dyDescent="0.2">
      <c r="A12" t="s">
        <v>11</v>
      </c>
      <c r="B12" s="2">
        <v>186</v>
      </c>
      <c r="C12" s="2">
        <v>0</v>
      </c>
      <c r="D12" s="2">
        <v>0</v>
      </c>
      <c r="E12" s="2">
        <v>0</v>
      </c>
      <c r="F12" s="2">
        <v>0</v>
      </c>
      <c r="G12" s="2">
        <v>137</v>
      </c>
      <c r="H12" s="2">
        <v>25</v>
      </c>
      <c r="I12" s="2">
        <v>0</v>
      </c>
      <c r="J12" s="2">
        <v>0</v>
      </c>
      <c r="K12" s="2">
        <v>0</v>
      </c>
      <c r="L12" s="2">
        <v>1</v>
      </c>
      <c r="M12" s="2">
        <v>93</v>
      </c>
      <c r="N12" s="2">
        <v>0</v>
      </c>
      <c r="O12" s="2">
        <v>0</v>
      </c>
      <c r="P12" s="2">
        <v>0</v>
      </c>
      <c r="Q12" s="2">
        <v>0</v>
      </c>
      <c r="R12" s="2">
        <v>26</v>
      </c>
      <c r="S12" s="2">
        <v>20</v>
      </c>
      <c r="T12" s="2">
        <v>5</v>
      </c>
      <c r="U12" s="2">
        <v>0</v>
      </c>
      <c r="V12" s="2">
        <v>0</v>
      </c>
      <c r="W12" s="2">
        <v>93</v>
      </c>
      <c r="X12" s="2">
        <v>0</v>
      </c>
      <c r="Y12" s="2">
        <v>0</v>
      </c>
      <c r="Z12" s="2">
        <v>0</v>
      </c>
    </row>
    <row r="13" spans="1:29" x14ac:dyDescent="0.2">
      <c r="B13" s="4"/>
      <c r="C13" s="4"/>
      <c r="D13" s="4"/>
      <c r="E13" s="4"/>
      <c r="F13" s="4"/>
      <c r="G13" s="5"/>
      <c r="H13" s="5"/>
      <c r="I13" s="5"/>
      <c r="J13" s="5"/>
      <c r="K13" s="5"/>
      <c r="L13" s="6"/>
      <c r="M13" s="6"/>
      <c r="N13" s="6"/>
      <c r="O13" s="6"/>
      <c r="P13" s="6"/>
      <c r="Q13" s="7"/>
      <c r="R13" s="7"/>
      <c r="S13" s="7"/>
      <c r="T13" s="7"/>
      <c r="U13" s="7"/>
      <c r="V13" s="8"/>
      <c r="W13" s="8"/>
      <c r="X13" s="8"/>
      <c r="Y13" s="8"/>
      <c r="Z13" s="8"/>
    </row>
    <row r="14" spans="1:29" x14ac:dyDescent="0.2">
      <c r="B14" s="4"/>
      <c r="C14" s="4"/>
      <c r="D14" s="4"/>
      <c r="E14" s="4"/>
      <c r="F14" s="4"/>
      <c r="G14" s="5"/>
      <c r="H14" s="5"/>
      <c r="I14" s="5"/>
      <c r="J14" s="5"/>
      <c r="K14" s="5"/>
      <c r="L14" s="6"/>
      <c r="M14" s="6"/>
      <c r="N14" s="6"/>
      <c r="O14" s="6"/>
      <c r="P14" s="6"/>
      <c r="Q14" s="7"/>
      <c r="R14" s="7"/>
      <c r="S14" s="7"/>
      <c r="T14" s="7"/>
      <c r="U14" s="7"/>
      <c r="V14" s="8"/>
      <c r="W14" s="8"/>
      <c r="X14" s="8"/>
      <c r="Y14" s="8"/>
      <c r="Z14" s="8"/>
    </row>
    <row r="15" spans="1:29" x14ac:dyDescent="0.2">
      <c r="A15" t="s">
        <v>37</v>
      </c>
      <c r="B15" s="4">
        <f>B8</f>
        <v>0.5</v>
      </c>
      <c r="C15" s="4">
        <f>C8</f>
        <v>1</v>
      </c>
      <c r="D15" s="4">
        <f>D8</f>
        <v>1.5</v>
      </c>
      <c r="E15" s="4">
        <f>E8</f>
        <v>2</v>
      </c>
      <c r="F15" s="4">
        <f>F8</f>
        <v>2.5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7">
        <v>0</v>
      </c>
      <c r="R15" s="7">
        <v>0</v>
      </c>
      <c r="S15" s="7">
        <v>0</v>
      </c>
      <c r="T15" s="7">
        <v>0</v>
      </c>
      <c r="U15" s="7">
        <v>0</v>
      </c>
      <c r="V15" s="8">
        <v>0</v>
      </c>
      <c r="W15" s="8">
        <v>0</v>
      </c>
      <c r="X15" s="8">
        <v>0</v>
      </c>
      <c r="Y15" s="8">
        <v>0</v>
      </c>
      <c r="Z15" s="8">
        <v>0</v>
      </c>
      <c r="AA15">
        <f>SUMPRODUCT(B15:Z15,$B$12:$Z$12)</f>
        <v>93</v>
      </c>
      <c r="AB15" t="s">
        <v>38</v>
      </c>
      <c r="AC15">
        <f>$B$4</f>
        <v>400</v>
      </c>
    </row>
    <row r="16" spans="1:29" x14ac:dyDescent="0.2">
      <c r="A16" t="s">
        <v>39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5">
        <v>0.5</v>
      </c>
      <c r="H16" s="5">
        <v>1</v>
      </c>
      <c r="I16" s="5">
        <v>1.5</v>
      </c>
      <c r="J16" s="5">
        <v>2</v>
      </c>
      <c r="K16" s="5">
        <v>2.5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8">
        <v>0</v>
      </c>
      <c r="W16" s="8">
        <v>0</v>
      </c>
      <c r="X16" s="8">
        <v>0</v>
      </c>
      <c r="Y16" s="8">
        <v>0</v>
      </c>
      <c r="Z16" s="8">
        <v>0</v>
      </c>
      <c r="AA16">
        <f>SUMPRODUCT(B16:Z16,$B$12:$Z$12)</f>
        <v>93.5</v>
      </c>
      <c r="AB16" t="s">
        <v>38</v>
      </c>
      <c r="AC16">
        <f>$B$4</f>
        <v>400</v>
      </c>
    </row>
    <row r="17" spans="1:29" x14ac:dyDescent="0.2">
      <c r="A17" t="s">
        <v>40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6">
        <v>0.5</v>
      </c>
      <c r="M17" s="6">
        <v>1</v>
      </c>
      <c r="N17" s="6">
        <v>1.5</v>
      </c>
      <c r="O17" s="6">
        <v>2</v>
      </c>
      <c r="P17" s="6">
        <v>2.5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8">
        <v>0</v>
      </c>
      <c r="W17" s="8">
        <v>0</v>
      </c>
      <c r="X17" s="8">
        <v>0</v>
      </c>
      <c r="Y17" s="8">
        <v>0</v>
      </c>
      <c r="Z17" s="8">
        <v>0</v>
      </c>
      <c r="AA17">
        <f t="shared" ref="AA17:AA31" si="0">SUMPRODUCT(B17:Z17,$B$12:$Z$12)</f>
        <v>93.5</v>
      </c>
      <c r="AB17" t="s">
        <v>38</v>
      </c>
      <c r="AC17">
        <f>$B$4</f>
        <v>400</v>
      </c>
    </row>
    <row r="18" spans="1:29" x14ac:dyDescent="0.2">
      <c r="A18" t="s">
        <v>41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7">
        <v>0.5</v>
      </c>
      <c r="R18" s="7">
        <v>1</v>
      </c>
      <c r="S18" s="7">
        <v>1.5</v>
      </c>
      <c r="T18" s="7">
        <v>2</v>
      </c>
      <c r="U18" s="7">
        <v>2.5</v>
      </c>
      <c r="V18" s="8">
        <v>0</v>
      </c>
      <c r="W18" s="8">
        <v>0</v>
      </c>
      <c r="X18" s="8">
        <v>0</v>
      </c>
      <c r="Y18" s="8">
        <v>0</v>
      </c>
      <c r="Z18" s="8">
        <v>0</v>
      </c>
      <c r="AA18">
        <f t="shared" si="0"/>
        <v>66</v>
      </c>
      <c r="AB18" t="s">
        <v>38</v>
      </c>
      <c r="AC18">
        <f>$B$4</f>
        <v>400</v>
      </c>
    </row>
    <row r="19" spans="1:29" x14ac:dyDescent="0.2">
      <c r="A19" t="s">
        <v>42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8">
        <v>0.5</v>
      </c>
      <c r="W19" s="8">
        <v>1</v>
      </c>
      <c r="X19" s="8">
        <v>1.5</v>
      </c>
      <c r="Y19" s="8">
        <v>2</v>
      </c>
      <c r="Z19" s="8">
        <v>2.5</v>
      </c>
      <c r="AA19">
        <f t="shared" si="0"/>
        <v>93</v>
      </c>
      <c r="AB19" t="s">
        <v>38</v>
      </c>
      <c r="AC19">
        <f>$B$4</f>
        <v>400</v>
      </c>
    </row>
    <row r="20" spans="1:29" x14ac:dyDescent="0.2">
      <c r="B20" s="4"/>
      <c r="C20" s="4"/>
      <c r="D20" s="4"/>
      <c r="E20" s="4"/>
      <c r="F20" s="4"/>
      <c r="G20" s="5"/>
      <c r="H20" s="5"/>
      <c r="I20" s="5"/>
      <c r="J20" s="5"/>
      <c r="K20" s="5"/>
      <c r="L20" s="6"/>
      <c r="M20" s="6"/>
      <c r="N20" s="6"/>
      <c r="O20" s="6"/>
      <c r="P20" s="6"/>
      <c r="Q20" s="7"/>
      <c r="R20" s="7"/>
      <c r="S20" s="7"/>
      <c r="T20" s="7"/>
      <c r="U20" s="7"/>
      <c r="V20" s="8"/>
      <c r="W20" s="8"/>
      <c r="X20" s="8"/>
      <c r="Y20" s="8"/>
      <c r="Z20" s="8"/>
      <c r="AC20" s="3"/>
    </row>
    <row r="21" spans="1:29" x14ac:dyDescent="0.2">
      <c r="A21" t="s">
        <v>43</v>
      </c>
      <c r="B21" s="4">
        <v>100</v>
      </c>
      <c r="C21" s="4">
        <v>200</v>
      </c>
      <c r="D21" s="4">
        <v>300</v>
      </c>
      <c r="E21" s="4">
        <v>400</v>
      </c>
      <c r="F21" s="4">
        <v>500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7">
        <f t="shared" ref="Q21:X23" si="1">G5</f>
        <v>0</v>
      </c>
      <c r="R21" s="7">
        <f t="shared" si="1"/>
        <v>0</v>
      </c>
      <c r="S21" s="7">
        <f t="shared" si="1"/>
        <v>0</v>
      </c>
      <c r="T21" s="7">
        <f t="shared" si="1"/>
        <v>0</v>
      </c>
      <c r="U21" s="7">
        <f t="shared" si="1"/>
        <v>0</v>
      </c>
      <c r="V21" s="8">
        <f t="shared" si="1"/>
        <v>0</v>
      </c>
      <c r="W21" s="8">
        <f t="shared" si="1"/>
        <v>0</v>
      </c>
      <c r="X21" s="8">
        <f t="shared" si="1"/>
        <v>0</v>
      </c>
      <c r="Y21" s="8">
        <v>0</v>
      </c>
      <c r="Z21" s="8">
        <v>0</v>
      </c>
      <c r="AA21">
        <f t="shared" si="0"/>
        <v>18600</v>
      </c>
      <c r="AB21" t="s">
        <v>38</v>
      </c>
      <c r="AC21">
        <f>$C$4</f>
        <v>18750</v>
      </c>
    </row>
    <row r="22" spans="1:29" x14ac:dyDescent="0.2">
      <c r="A22" t="s">
        <v>44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5">
        <v>100</v>
      </c>
      <c r="H22" s="5">
        <v>200</v>
      </c>
      <c r="I22" s="5">
        <v>300</v>
      </c>
      <c r="J22" s="5">
        <v>400</v>
      </c>
      <c r="K22" s="5">
        <v>500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7">
        <f t="shared" si="1"/>
        <v>0</v>
      </c>
      <c r="R22" s="7">
        <f t="shared" si="1"/>
        <v>0</v>
      </c>
      <c r="S22" s="7">
        <f t="shared" si="1"/>
        <v>0</v>
      </c>
      <c r="T22" s="7">
        <f t="shared" si="1"/>
        <v>0</v>
      </c>
      <c r="U22" s="7">
        <f t="shared" si="1"/>
        <v>0</v>
      </c>
      <c r="V22" s="8">
        <f t="shared" si="1"/>
        <v>0</v>
      </c>
      <c r="W22" s="8">
        <f t="shared" si="1"/>
        <v>0</v>
      </c>
      <c r="X22" s="8">
        <f t="shared" si="1"/>
        <v>0</v>
      </c>
      <c r="Y22" s="8">
        <v>0</v>
      </c>
      <c r="Z22" s="8">
        <v>0</v>
      </c>
      <c r="AA22">
        <f t="shared" si="0"/>
        <v>18700</v>
      </c>
      <c r="AB22" t="s">
        <v>38</v>
      </c>
      <c r="AC22">
        <f>$C$4</f>
        <v>18750</v>
      </c>
    </row>
    <row r="23" spans="1:29" x14ac:dyDescent="0.2">
      <c r="A23" t="s">
        <v>45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6">
        <v>100</v>
      </c>
      <c r="M23" s="6">
        <v>200</v>
      </c>
      <c r="N23" s="6">
        <v>300</v>
      </c>
      <c r="O23" s="6">
        <v>400</v>
      </c>
      <c r="P23" s="6">
        <v>500</v>
      </c>
      <c r="Q23" s="7">
        <f t="shared" si="1"/>
        <v>0</v>
      </c>
      <c r="R23" s="7">
        <f t="shared" si="1"/>
        <v>0</v>
      </c>
      <c r="S23" s="7">
        <f t="shared" si="1"/>
        <v>0</v>
      </c>
      <c r="T23" s="7">
        <f t="shared" si="1"/>
        <v>0</v>
      </c>
      <c r="U23" s="7">
        <f t="shared" si="1"/>
        <v>0</v>
      </c>
      <c r="V23" s="8">
        <f t="shared" si="1"/>
        <v>0</v>
      </c>
      <c r="W23" s="8">
        <f t="shared" si="1"/>
        <v>0</v>
      </c>
      <c r="X23" s="8">
        <f t="shared" si="1"/>
        <v>0</v>
      </c>
      <c r="Y23" s="8">
        <v>0</v>
      </c>
      <c r="Z23" s="8">
        <v>0</v>
      </c>
      <c r="AA23">
        <f>SUMPRODUCT(B23:Z23,$B$12:$Z$12)</f>
        <v>18700</v>
      </c>
      <c r="AB23" t="s">
        <v>38</v>
      </c>
      <c r="AC23">
        <f>$C$4</f>
        <v>18750</v>
      </c>
    </row>
    <row r="24" spans="1:29" x14ac:dyDescent="0.2">
      <c r="A24" t="s">
        <v>46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7">
        <v>100</v>
      </c>
      <c r="R24" s="7">
        <v>200</v>
      </c>
      <c r="S24" s="7">
        <v>300</v>
      </c>
      <c r="T24" s="7">
        <v>400</v>
      </c>
      <c r="U24" s="7">
        <v>500</v>
      </c>
      <c r="V24" s="8">
        <f>L8</f>
        <v>0</v>
      </c>
      <c r="W24" s="8">
        <f>M8</f>
        <v>0</v>
      </c>
      <c r="X24" s="8">
        <f>N8</f>
        <v>0</v>
      </c>
      <c r="Y24" s="8">
        <v>0</v>
      </c>
      <c r="Z24" s="8">
        <v>0</v>
      </c>
      <c r="AA24">
        <f t="shared" si="0"/>
        <v>13200</v>
      </c>
      <c r="AB24" t="s">
        <v>38</v>
      </c>
      <c r="AC24">
        <f>$C$4</f>
        <v>18750</v>
      </c>
    </row>
    <row r="25" spans="1:29" x14ac:dyDescent="0.2">
      <c r="A25" t="s">
        <v>47</v>
      </c>
      <c r="B25" s="4">
        <v>0</v>
      </c>
      <c r="C25" s="4">
        <v>0</v>
      </c>
      <c r="D25" s="4">
        <v>0</v>
      </c>
      <c r="E25" s="4">
        <v>0</v>
      </c>
      <c r="F25" s="4">
        <v>0</v>
      </c>
      <c r="G25" s="5">
        <v>0</v>
      </c>
      <c r="H25" s="5">
        <v>0</v>
      </c>
      <c r="I25" s="5">
        <v>0</v>
      </c>
      <c r="J25" s="5">
        <v>0</v>
      </c>
      <c r="K25" s="5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7">
        <f>G9</f>
        <v>0</v>
      </c>
      <c r="R25" s="7">
        <f>H9</f>
        <v>0</v>
      </c>
      <c r="S25" s="7">
        <f>I9</f>
        <v>0</v>
      </c>
      <c r="T25" s="7">
        <f>J9</f>
        <v>0</v>
      </c>
      <c r="U25" s="7">
        <f>K9</f>
        <v>0</v>
      </c>
      <c r="V25" s="8">
        <v>100</v>
      </c>
      <c r="W25" s="8">
        <v>200</v>
      </c>
      <c r="X25" s="8">
        <v>300</v>
      </c>
      <c r="Y25" s="8">
        <v>400</v>
      </c>
      <c r="Z25" s="8">
        <v>500</v>
      </c>
      <c r="AA25">
        <f t="shared" si="0"/>
        <v>18600</v>
      </c>
      <c r="AB25" t="s">
        <v>38</v>
      </c>
      <c r="AC25">
        <f>$C$4</f>
        <v>18750</v>
      </c>
    </row>
    <row r="26" spans="1:29" x14ac:dyDescent="0.2">
      <c r="B26" s="4"/>
      <c r="C26" s="4"/>
      <c r="D26" s="4"/>
      <c r="E26" s="4"/>
      <c r="F26" s="4"/>
      <c r="G26" s="5"/>
      <c r="H26" s="5"/>
      <c r="I26" s="5"/>
      <c r="J26" s="5"/>
      <c r="K26" s="5"/>
      <c r="L26" s="6"/>
      <c r="M26" s="6"/>
      <c r="N26" s="6"/>
      <c r="O26" s="6"/>
      <c r="P26" s="6"/>
      <c r="Q26" s="7"/>
      <c r="R26" s="7"/>
      <c r="S26" s="7"/>
      <c r="T26" s="7"/>
      <c r="U26" s="7"/>
      <c r="V26" s="8"/>
      <c r="W26" s="8"/>
      <c r="X26" s="8"/>
      <c r="Y26" s="8"/>
      <c r="Z26" s="8"/>
    </row>
    <row r="27" spans="1:29" x14ac:dyDescent="0.2">
      <c r="A27" t="s">
        <v>4</v>
      </c>
      <c r="B27" s="4">
        <v>1</v>
      </c>
      <c r="C27" s="4">
        <v>0</v>
      </c>
      <c r="D27" s="4">
        <v>0</v>
      </c>
      <c r="E27" s="4">
        <v>0</v>
      </c>
      <c r="F27" s="4">
        <v>0</v>
      </c>
      <c r="G27" s="5">
        <v>1</v>
      </c>
      <c r="H27" s="5">
        <v>0</v>
      </c>
      <c r="I27" s="5">
        <v>0</v>
      </c>
      <c r="J27" s="5">
        <v>0</v>
      </c>
      <c r="K27" s="5">
        <v>0</v>
      </c>
      <c r="L27" s="6">
        <v>1</v>
      </c>
      <c r="M27" s="6">
        <v>0</v>
      </c>
      <c r="N27" s="6">
        <v>0</v>
      </c>
      <c r="O27" s="6">
        <v>0</v>
      </c>
      <c r="P27" s="6">
        <v>0</v>
      </c>
      <c r="Q27" s="7">
        <v>1</v>
      </c>
      <c r="R27" s="7">
        <v>0</v>
      </c>
      <c r="S27" s="7">
        <v>0</v>
      </c>
      <c r="T27" s="7">
        <v>0</v>
      </c>
      <c r="U27" s="7">
        <v>0</v>
      </c>
      <c r="V27" s="8">
        <v>1</v>
      </c>
      <c r="W27" s="8">
        <v>0</v>
      </c>
      <c r="X27" s="8">
        <v>0</v>
      </c>
      <c r="Y27" s="8">
        <v>0</v>
      </c>
      <c r="Z27" s="8">
        <v>0</v>
      </c>
      <c r="AA27">
        <f t="shared" si="0"/>
        <v>324</v>
      </c>
      <c r="AB27" t="s">
        <v>48</v>
      </c>
      <c r="AC27">
        <f>B9</f>
        <v>259</v>
      </c>
    </row>
    <row r="28" spans="1:29" x14ac:dyDescent="0.2">
      <c r="A28" t="s">
        <v>5</v>
      </c>
      <c r="B28" s="4">
        <v>0</v>
      </c>
      <c r="C28" s="4">
        <v>1</v>
      </c>
      <c r="D28" s="4">
        <v>0</v>
      </c>
      <c r="E28" s="4">
        <v>0</v>
      </c>
      <c r="F28" s="4">
        <v>0</v>
      </c>
      <c r="G28" s="5">
        <v>0</v>
      </c>
      <c r="H28" s="5">
        <v>1</v>
      </c>
      <c r="I28" s="5">
        <v>0</v>
      </c>
      <c r="J28" s="5">
        <v>0</v>
      </c>
      <c r="K28" s="5">
        <v>0</v>
      </c>
      <c r="L28" s="6">
        <v>0</v>
      </c>
      <c r="M28" s="6">
        <v>1</v>
      </c>
      <c r="N28" s="6">
        <v>0</v>
      </c>
      <c r="O28" s="6">
        <v>0</v>
      </c>
      <c r="P28" s="6">
        <v>0</v>
      </c>
      <c r="Q28" s="7">
        <v>0</v>
      </c>
      <c r="R28" s="7">
        <v>1</v>
      </c>
      <c r="S28" s="7">
        <v>0</v>
      </c>
      <c r="T28" s="7">
        <v>0</v>
      </c>
      <c r="U28" s="7">
        <v>0</v>
      </c>
      <c r="V28" s="8">
        <v>0</v>
      </c>
      <c r="W28" s="8">
        <v>1</v>
      </c>
      <c r="X28" s="8">
        <v>0</v>
      </c>
      <c r="Y28" s="8">
        <v>0</v>
      </c>
      <c r="Z28" s="8">
        <v>0</v>
      </c>
      <c r="AA28">
        <f t="shared" si="0"/>
        <v>237</v>
      </c>
      <c r="AB28" t="s">
        <v>48</v>
      </c>
      <c r="AC28">
        <f>C9</f>
        <v>166</v>
      </c>
    </row>
    <row r="29" spans="1:29" x14ac:dyDescent="0.2">
      <c r="A29" t="s">
        <v>6</v>
      </c>
      <c r="B29" s="4">
        <v>0</v>
      </c>
      <c r="C29" s="4">
        <v>0</v>
      </c>
      <c r="D29" s="4">
        <v>1</v>
      </c>
      <c r="E29" s="4">
        <v>0</v>
      </c>
      <c r="F29" s="4">
        <v>0</v>
      </c>
      <c r="G29" s="5">
        <v>0</v>
      </c>
      <c r="H29" s="5">
        <v>0</v>
      </c>
      <c r="I29" s="5">
        <v>1</v>
      </c>
      <c r="J29" s="5">
        <v>0</v>
      </c>
      <c r="K29" s="5">
        <v>0</v>
      </c>
      <c r="L29" s="6">
        <v>0</v>
      </c>
      <c r="M29" s="6">
        <v>0</v>
      </c>
      <c r="N29" s="6">
        <v>1</v>
      </c>
      <c r="O29" s="6">
        <v>0</v>
      </c>
      <c r="P29" s="6">
        <v>0</v>
      </c>
      <c r="Q29" s="7">
        <v>0</v>
      </c>
      <c r="R29" s="7">
        <v>0</v>
      </c>
      <c r="S29" s="7">
        <v>1</v>
      </c>
      <c r="T29" s="7">
        <v>0</v>
      </c>
      <c r="U29" s="7">
        <v>0</v>
      </c>
      <c r="V29" s="8">
        <v>0</v>
      </c>
      <c r="W29" s="8">
        <v>0</v>
      </c>
      <c r="X29" s="8">
        <v>1</v>
      </c>
      <c r="Y29" s="8">
        <v>0</v>
      </c>
      <c r="Z29" s="8">
        <v>0</v>
      </c>
      <c r="AA29">
        <f t="shared" si="0"/>
        <v>20</v>
      </c>
      <c r="AB29" t="s">
        <v>48</v>
      </c>
      <c r="AC29">
        <f>D9</f>
        <v>51.8</v>
      </c>
    </row>
    <row r="30" spans="1:29" x14ac:dyDescent="0.2">
      <c r="A30" t="s">
        <v>7</v>
      </c>
      <c r="B30" s="4">
        <v>0</v>
      </c>
      <c r="C30" s="4">
        <v>0</v>
      </c>
      <c r="D30" s="4">
        <v>0</v>
      </c>
      <c r="E30" s="4">
        <v>1</v>
      </c>
      <c r="F30" s="4">
        <v>0</v>
      </c>
      <c r="G30" s="5">
        <v>0</v>
      </c>
      <c r="H30" s="5">
        <v>0</v>
      </c>
      <c r="I30" s="5">
        <v>0</v>
      </c>
      <c r="J30" s="5">
        <v>1</v>
      </c>
      <c r="K30" s="5">
        <v>0</v>
      </c>
      <c r="L30" s="6">
        <v>0</v>
      </c>
      <c r="M30" s="6">
        <v>0</v>
      </c>
      <c r="N30" s="6">
        <v>0</v>
      </c>
      <c r="O30" s="6">
        <v>1</v>
      </c>
      <c r="P30" s="6">
        <v>0</v>
      </c>
      <c r="Q30" s="7">
        <v>0</v>
      </c>
      <c r="R30" s="7">
        <v>0</v>
      </c>
      <c r="S30" s="7">
        <v>0</v>
      </c>
      <c r="T30" s="7">
        <v>1</v>
      </c>
      <c r="U30" s="7">
        <v>0</v>
      </c>
      <c r="V30" s="8">
        <v>0</v>
      </c>
      <c r="W30" s="8">
        <v>0</v>
      </c>
      <c r="X30" s="8">
        <v>0</v>
      </c>
      <c r="Y30" s="8">
        <v>1</v>
      </c>
      <c r="Z30" s="8">
        <v>0</v>
      </c>
      <c r="AA30">
        <f t="shared" si="0"/>
        <v>5</v>
      </c>
      <c r="AB30" t="s">
        <v>48</v>
      </c>
      <c r="AC30">
        <f>E9</f>
        <v>20.7</v>
      </c>
    </row>
    <row r="31" spans="1:29" x14ac:dyDescent="0.2">
      <c r="A31" t="s">
        <v>8</v>
      </c>
      <c r="B31" s="4">
        <v>0</v>
      </c>
      <c r="C31" s="4">
        <v>0</v>
      </c>
      <c r="D31" s="4">
        <v>0</v>
      </c>
      <c r="E31" s="4">
        <v>0</v>
      </c>
      <c r="F31" s="4">
        <v>1</v>
      </c>
      <c r="G31" s="5">
        <v>0</v>
      </c>
      <c r="H31" s="5">
        <v>0</v>
      </c>
      <c r="I31" s="5">
        <v>0</v>
      </c>
      <c r="J31" s="5">
        <v>0</v>
      </c>
      <c r="K31" s="5">
        <v>1</v>
      </c>
      <c r="L31" s="6">
        <v>0</v>
      </c>
      <c r="M31" s="6">
        <v>0</v>
      </c>
      <c r="N31" s="6">
        <v>0</v>
      </c>
      <c r="O31" s="6">
        <v>0</v>
      </c>
      <c r="P31" s="6">
        <v>1</v>
      </c>
      <c r="Q31" s="7">
        <v>0</v>
      </c>
      <c r="R31" s="7">
        <v>0</v>
      </c>
      <c r="S31" s="7">
        <v>0</v>
      </c>
      <c r="T31" s="7">
        <v>0</v>
      </c>
      <c r="U31" s="7">
        <v>1</v>
      </c>
      <c r="V31" s="8">
        <v>0</v>
      </c>
      <c r="W31" s="8">
        <v>0</v>
      </c>
      <c r="X31" s="8">
        <v>0</v>
      </c>
      <c r="Y31" s="8">
        <v>0</v>
      </c>
      <c r="Z31" s="8">
        <v>1</v>
      </c>
      <c r="AA31">
        <f t="shared" si="0"/>
        <v>0</v>
      </c>
      <c r="AB31" t="s">
        <v>48</v>
      </c>
      <c r="AC31">
        <f>F9</f>
        <v>20.7</v>
      </c>
    </row>
    <row r="32" spans="1:29" x14ac:dyDescent="0.2">
      <c r="B32" s="4"/>
      <c r="C32" s="4"/>
      <c r="D32" s="4"/>
      <c r="E32" s="4"/>
      <c r="F32" s="4"/>
      <c r="G32" s="5"/>
      <c r="H32" s="5"/>
      <c r="I32" s="5"/>
      <c r="J32" s="5"/>
      <c r="K32" s="5"/>
      <c r="L32" s="6"/>
      <c r="M32" s="6"/>
      <c r="N32" s="6"/>
      <c r="O32" s="6"/>
      <c r="P32" s="6"/>
      <c r="Q32" s="7"/>
      <c r="R32" s="7"/>
      <c r="S32" s="7"/>
      <c r="T32" s="7"/>
      <c r="U32" s="7"/>
      <c r="V32" s="8"/>
      <c r="W32" s="8"/>
      <c r="X32" s="8"/>
      <c r="Y32" s="8"/>
      <c r="Z32" s="8"/>
    </row>
    <row r="33" spans="1:29" x14ac:dyDescent="0.2">
      <c r="B33" s="4"/>
      <c r="C33" s="4"/>
      <c r="D33" s="4"/>
      <c r="E33" s="4"/>
      <c r="F33" s="4"/>
      <c r="G33" s="5"/>
      <c r="H33" s="5"/>
      <c r="I33" s="5"/>
      <c r="J33" s="5"/>
      <c r="K33" s="5"/>
      <c r="L33" s="6"/>
      <c r="M33" s="6"/>
      <c r="N33" s="6"/>
      <c r="O33" s="6"/>
      <c r="P33" s="6"/>
      <c r="Q33" s="7"/>
      <c r="R33" s="7"/>
      <c r="S33" s="7"/>
      <c r="T33" s="7"/>
      <c r="U33" s="7"/>
      <c r="V33" s="8"/>
      <c r="W33" s="8"/>
      <c r="X33" s="8"/>
      <c r="Y33" s="8"/>
      <c r="Z33" s="8"/>
    </row>
    <row r="34" spans="1:29" x14ac:dyDescent="0.2">
      <c r="A34" t="s">
        <v>49</v>
      </c>
      <c r="B34" s="4">
        <v>1</v>
      </c>
      <c r="C34" s="4">
        <v>1</v>
      </c>
      <c r="D34" s="4">
        <v>1</v>
      </c>
      <c r="E34" s="4">
        <v>1</v>
      </c>
      <c r="F34" s="4">
        <v>1</v>
      </c>
      <c r="G34" s="5">
        <v>1</v>
      </c>
      <c r="H34" s="5">
        <v>1</v>
      </c>
      <c r="I34" s="5">
        <v>1</v>
      </c>
      <c r="J34" s="5">
        <v>1</v>
      </c>
      <c r="K34" s="5">
        <v>1</v>
      </c>
      <c r="L34" s="6">
        <v>1</v>
      </c>
      <c r="M34" s="6">
        <v>1</v>
      </c>
      <c r="N34" s="6">
        <v>1</v>
      </c>
      <c r="O34" s="6">
        <v>1</v>
      </c>
      <c r="P34" s="6">
        <v>1</v>
      </c>
      <c r="Q34" s="7">
        <v>1</v>
      </c>
      <c r="R34" s="7">
        <v>1</v>
      </c>
      <c r="S34" s="7">
        <v>1</v>
      </c>
      <c r="T34" s="7">
        <v>1</v>
      </c>
      <c r="U34" s="7">
        <v>1</v>
      </c>
      <c r="V34" s="8">
        <v>1</v>
      </c>
      <c r="W34" s="8">
        <v>1</v>
      </c>
      <c r="X34" s="8">
        <v>1</v>
      </c>
      <c r="Y34" s="8">
        <v>1</v>
      </c>
      <c r="Z34" s="8">
        <v>1</v>
      </c>
      <c r="AA34">
        <f>SUMPRODUCT(B34:Z34,B12:Z12)</f>
        <v>586</v>
      </c>
      <c r="AB34" t="s">
        <v>48</v>
      </c>
      <c r="AC34">
        <f>G9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2F943-4349-D448-A00D-D113B703F264}">
  <dimension ref="A2:AC34"/>
  <sheetViews>
    <sheetView zoomScale="64" workbookViewId="0">
      <selection activeCell="Q3" sqref="Q3"/>
    </sheetView>
  </sheetViews>
  <sheetFormatPr baseColWidth="10" defaultRowHeight="16" x14ac:dyDescent="0.2"/>
  <sheetData>
    <row r="2" spans="1:29" x14ac:dyDescent="0.2">
      <c r="A2" t="s">
        <v>0</v>
      </c>
    </row>
    <row r="3" spans="1:29" x14ac:dyDescent="0.2">
      <c r="B3" t="s">
        <v>1</v>
      </c>
      <c r="C3" t="s">
        <v>2</v>
      </c>
      <c r="E3" t="s">
        <v>50</v>
      </c>
      <c r="F3" t="s">
        <v>52</v>
      </c>
      <c r="G3" t="s">
        <v>51</v>
      </c>
    </row>
    <row r="4" spans="1:29" x14ac:dyDescent="0.2">
      <c r="B4">
        <v>400</v>
      </c>
      <c r="C4">
        <v>18750</v>
      </c>
      <c r="E4">
        <v>1875</v>
      </c>
      <c r="F4">
        <v>40</v>
      </c>
      <c r="G4">
        <v>10</v>
      </c>
    </row>
    <row r="5" spans="1:29" x14ac:dyDescent="0.2">
      <c r="A5" t="s">
        <v>3</v>
      </c>
    </row>
    <row r="6" spans="1:29" x14ac:dyDescent="0.2">
      <c r="B6" t="s">
        <v>4</v>
      </c>
      <c r="C6" t="s">
        <v>5</v>
      </c>
      <c r="D6" t="s">
        <v>6</v>
      </c>
      <c r="E6" t="s">
        <v>7</v>
      </c>
      <c r="F6" t="s">
        <v>8</v>
      </c>
    </row>
    <row r="7" spans="1:29" x14ac:dyDescent="0.2">
      <c r="A7" t="s">
        <v>9</v>
      </c>
      <c r="B7">
        <v>100</v>
      </c>
      <c r="C7">
        <v>200</v>
      </c>
      <c r="D7">
        <v>300</v>
      </c>
      <c r="E7">
        <v>400</v>
      </c>
      <c r="F7">
        <v>500</v>
      </c>
    </row>
    <row r="8" spans="1:29" x14ac:dyDescent="0.2">
      <c r="A8" t="s">
        <v>10</v>
      </c>
      <c r="B8">
        <v>0.5</v>
      </c>
      <c r="C8">
        <v>1</v>
      </c>
      <c r="D8">
        <v>1.5</v>
      </c>
      <c r="E8">
        <v>2</v>
      </c>
      <c r="F8">
        <v>2.5</v>
      </c>
    </row>
    <row r="9" spans="1:29" x14ac:dyDescent="0.2">
      <c r="A9" t="s">
        <v>11</v>
      </c>
      <c r="B9" s="1">
        <v>107</v>
      </c>
      <c r="C9" s="1">
        <v>157</v>
      </c>
      <c r="D9" s="1">
        <v>61</v>
      </c>
      <c r="E9" s="1">
        <v>5</v>
      </c>
      <c r="F9" s="1">
        <v>0</v>
      </c>
    </row>
    <row r="11" spans="1:29" x14ac:dyDescent="0.2">
      <c r="B11" s="4" t="s">
        <v>12</v>
      </c>
      <c r="C11" s="4" t="s">
        <v>13</v>
      </c>
      <c r="D11" s="4" t="s">
        <v>14</v>
      </c>
      <c r="E11" s="4" t="s">
        <v>15</v>
      </c>
      <c r="F11" s="4" t="s">
        <v>16</v>
      </c>
      <c r="G11" s="5" t="s">
        <v>17</v>
      </c>
      <c r="H11" s="5" t="s">
        <v>18</v>
      </c>
      <c r="I11" s="5" t="s">
        <v>19</v>
      </c>
      <c r="J11" s="5" t="s">
        <v>20</v>
      </c>
      <c r="K11" s="5" t="s">
        <v>21</v>
      </c>
      <c r="L11" s="6" t="s">
        <v>22</v>
      </c>
      <c r="M11" s="6" t="s">
        <v>23</v>
      </c>
      <c r="N11" s="6" t="s">
        <v>24</v>
      </c>
      <c r="O11" s="6" t="s">
        <v>25</v>
      </c>
      <c r="P11" s="6" t="s">
        <v>26</v>
      </c>
      <c r="Q11" s="7" t="s">
        <v>27</v>
      </c>
      <c r="R11" s="7" t="s">
        <v>28</v>
      </c>
      <c r="S11" s="7" t="s">
        <v>29</v>
      </c>
      <c r="T11" s="7" t="s">
        <v>30</v>
      </c>
      <c r="U11" s="7" t="s">
        <v>31</v>
      </c>
      <c r="V11" s="8" t="s">
        <v>32</v>
      </c>
      <c r="W11" s="8" t="s">
        <v>33</v>
      </c>
      <c r="X11" s="8" t="s">
        <v>34</v>
      </c>
      <c r="Y11" s="8" t="s">
        <v>35</v>
      </c>
      <c r="Z11" s="8" t="s">
        <v>36</v>
      </c>
    </row>
    <row r="12" spans="1:29" x14ac:dyDescent="0.2">
      <c r="A12" t="s">
        <v>11</v>
      </c>
      <c r="B12" s="2">
        <v>0</v>
      </c>
      <c r="C12" s="2">
        <v>40</v>
      </c>
      <c r="D12" s="2">
        <v>0</v>
      </c>
      <c r="E12" s="2">
        <v>0</v>
      </c>
      <c r="F12" s="2">
        <v>0</v>
      </c>
      <c r="G12" s="2">
        <v>107</v>
      </c>
      <c r="H12" s="2">
        <v>23</v>
      </c>
      <c r="I12" s="2">
        <v>11</v>
      </c>
      <c r="J12" s="2">
        <v>0</v>
      </c>
      <c r="K12" s="2">
        <v>0</v>
      </c>
      <c r="L12" s="2">
        <v>0</v>
      </c>
      <c r="M12" s="2">
        <v>1</v>
      </c>
      <c r="N12" s="2">
        <v>50</v>
      </c>
      <c r="O12" s="2">
        <v>5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93</v>
      </c>
      <c r="X12" s="2">
        <v>0</v>
      </c>
      <c r="Y12" s="2">
        <v>0</v>
      </c>
      <c r="Z12" s="2">
        <v>0</v>
      </c>
    </row>
    <row r="13" spans="1:29" x14ac:dyDescent="0.2">
      <c r="B13" s="4"/>
      <c r="C13" s="4"/>
      <c r="D13" s="4"/>
      <c r="E13" s="4"/>
      <c r="F13" s="4"/>
      <c r="G13" s="5"/>
      <c r="H13" s="5"/>
      <c r="I13" s="5"/>
      <c r="J13" s="5"/>
      <c r="K13" s="5"/>
      <c r="L13" s="6"/>
      <c r="M13" s="6"/>
      <c r="N13" s="6"/>
      <c r="O13" s="6"/>
      <c r="P13" s="6"/>
      <c r="Q13" s="7"/>
      <c r="R13" s="7"/>
      <c r="S13" s="7"/>
      <c r="T13" s="7"/>
      <c r="U13" s="7"/>
      <c r="V13" s="8"/>
      <c r="W13" s="8"/>
      <c r="X13" s="8"/>
      <c r="Y13" s="8"/>
      <c r="Z13" s="8"/>
    </row>
    <row r="14" spans="1:29" x14ac:dyDescent="0.2">
      <c r="B14" s="4"/>
      <c r="C14" s="4"/>
      <c r="D14" s="4"/>
      <c r="E14" s="4"/>
      <c r="F14" s="4"/>
      <c r="G14" s="5"/>
      <c r="H14" s="5"/>
      <c r="I14" s="5"/>
      <c r="J14" s="5"/>
      <c r="K14" s="5"/>
      <c r="L14" s="6"/>
      <c r="M14" s="6"/>
      <c r="N14" s="6"/>
      <c r="O14" s="6"/>
      <c r="P14" s="6"/>
      <c r="Q14" s="7"/>
      <c r="R14" s="7"/>
      <c r="S14" s="7"/>
      <c r="T14" s="7"/>
      <c r="U14" s="7"/>
      <c r="V14" s="8"/>
      <c r="W14" s="8"/>
      <c r="X14" s="8"/>
      <c r="Y14" s="8"/>
      <c r="Z14" s="8"/>
    </row>
    <row r="15" spans="1:29" x14ac:dyDescent="0.2">
      <c r="A15" t="s">
        <v>37</v>
      </c>
      <c r="B15" s="4">
        <f>B8</f>
        <v>0.5</v>
      </c>
      <c r="C15" s="4">
        <f>C8</f>
        <v>1</v>
      </c>
      <c r="D15" s="4">
        <f>D8</f>
        <v>1.5</v>
      </c>
      <c r="E15" s="4">
        <f>E8</f>
        <v>2</v>
      </c>
      <c r="F15" s="4">
        <f>F8</f>
        <v>2.5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7">
        <v>0</v>
      </c>
      <c r="R15" s="7">
        <v>0</v>
      </c>
      <c r="S15" s="7">
        <v>0</v>
      </c>
      <c r="T15" s="7">
        <v>0</v>
      </c>
      <c r="U15" s="7">
        <v>0</v>
      </c>
      <c r="V15" s="8">
        <v>0</v>
      </c>
      <c r="W15" s="8">
        <v>0</v>
      </c>
      <c r="X15" s="8">
        <v>0</v>
      </c>
      <c r="Y15" s="8">
        <v>0</v>
      </c>
      <c r="Z15" s="8">
        <v>0</v>
      </c>
      <c r="AA15">
        <f>SUMPRODUCT(B15:Z15,$B$12:$Z$12)</f>
        <v>40</v>
      </c>
      <c r="AB15" t="s">
        <v>38</v>
      </c>
      <c r="AC15">
        <f>$B$4</f>
        <v>400</v>
      </c>
    </row>
    <row r="16" spans="1:29" x14ac:dyDescent="0.2">
      <c r="A16" t="s">
        <v>39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5">
        <v>0.5</v>
      </c>
      <c r="H16" s="5">
        <v>1</v>
      </c>
      <c r="I16" s="5">
        <v>1.5</v>
      </c>
      <c r="J16" s="5">
        <v>2</v>
      </c>
      <c r="K16" s="5">
        <v>2.5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8">
        <v>0</v>
      </c>
      <c r="W16" s="8">
        <v>0</v>
      </c>
      <c r="X16" s="8">
        <v>0</v>
      </c>
      <c r="Y16" s="8">
        <v>0</v>
      </c>
      <c r="Z16" s="8">
        <v>0</v>
      </c>
      <c r="AA16">
        <f>SUMPRODUCT(B16:Z16,$B$12:$Z$12)</f>
        <v>93</v>
      </c>
      <c r="AB16" t="s">
        <v>38</v>
      </c>
      <c r="AC16">
        <f>$B$4</f>
        <v>400</v>
      </c>
    </row>
    <row r="17" spans="1:29" x14ac:dyDescent="0.2">
      <c r="A17" t="s">
        <v>40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6">
        <v>0.5</v>
      </c>
      <c r="M17" s="6">
        <v>1</v>
      </c>
      <c r="N17" s="6">
        <v>1.5</v>
      </c>
      <c r="O17" s="6">
        <v>2</v>
      </c>
      <c r="P17" s="6">
        <v>2.5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8">
        <v>0</v>
      </c>
      <c r="W17" s="8">
        <v>0</v>
      </c>
      <c r="X17" s="8">
        <v>0</v>
      </c>
      <c r="Y17" s="8">
        <v>0</v>
      </c>
      <c r="Z17" s="8">
        <v>0</v>
      </c>
      <c r="AA17">
        <f t="shared" ref="AA17:AA31" si="0">SUMPRODUCT(B17:Z17,$B$12:$Z$12)</f>
        <v>86</v>
      </c>
      <c r="AB17" t="s">
        <v>38</v>
      </c>
      <c r="AC17">
        <f>$B$4</f>
        <v>400</v>
      </c>
    </row>
    <row r="18" spans="1:29" x14ac:dyDescent="0.2">
      <c r="A18" t="s">
        <v>41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7">
        <v>0.5</v>
      </c>
      <c r="R18" s="7">
        <v>1</v>
      </c>
      <c r="S18" s="7">
        <v>1.5</v>
      </c>
      <c r="T18" s="7">
        <v>2</v>
      </c>
      <c r="U18" s="7">
        <v>2.5</v>
      </c>
      <c r="V18" s="8">
        <v>0</v>
      </c>
      <c r="W18" s="8">
        <v>0</v>
      </c>
      <c r="X18" s="8">
        <v>0</v>
      </c>
      <c r="Y18" s="8">
        <v>0</v>
      </c>
      <c r="Z18" s="8">
        <v>0</v>
      </c>
      <c r="AA18">
        <f t="shared" si="0"/>
        <v>0</v>
      </c>
      <c r="AB18" t="s">
        <v>38</v>
      </c>
      <c r="AC18">
        <f>$B$4</f>
        <v>400</v>
      </c>
    </row>
    <row r="19" spans="1:29" x14ac:dyDescent="0.2">
      <c r="A19" t="s">
        <v>42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8">
        <v>0.5</v>
      </c>
      <c r="W19" s="8">
        <v>1</v>
      </c>
      <c r="X19" s="8">
        <v>1.5</v>
      </c>
      <c r="Y19" s="8">
        <v>2</v>
      </c>
      <c r="Z19" s="8">
        <v>2.5</v>
      </c>
      <c r="AA19">
        <f t="shared" si="0"/>
        <v>93</v>
      </c>
      <c r="AB19" t="s">
        <v>38</v>
      </c>
      <c r="AC19">
        <f>$B$4</f>
        <v>400</v>
      </c>
    </row>
    <row r="20" spans="1:29" x14ac:dyDescent="0.2">
      <c r="B20" s="4"/>
      <c r="C20" s="4"/>
      <c r="D20" s="4"/>
      <c r="E20" s="4"/>
      <c r="F20" s="4"/>
      <c r="G20" s="5"/>
      <c r="H20" s="5"/>
      <c r="I20" s="5"/>
      <c r="J20" s="5"/>
      <c r="K20" s="5"/>
      <c r="L20" s="6"/>
      <c r="M20" s="6"/>
      <c r="N20" s="6"/>
      <c r="O20" s="6"/>
      <c r="P20" s="6"/>
      <c r="Q20" s="7"/>
      <c r="R20" s="7"/>
      <c r="S20" s="7"/>
      <c r="T20" s="7"/>
      <c r="U20" s="7"/>
      <c r="V20" s="8"/>
      <c r="W20" s="8"/>
      <c r="X20" s="8"/>
      <c r="Y20" s="8"/>
      <c r="Z20" s="8"/>
      <c r="AC20" s="3"/>
    </row>
    <row r="21" spans="1:29" x14ac:dyDescent="0.2">
      <c r="A21" t="s">
        <v>43</v>
      </c>
      <c r="B21" s="4">
        <v>100</v>
      </c>
      <c r="C21" s="4">
        <v>200</v>
      </c>
      <c r="D21" s="4">
        <v>300</v>
      </c>
      <c r="E21" s="4">
        <v>400</v>
      </c>
      <c r="F21" s="4">
        <v>500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7">
        <f t="shared" ref="Q21:X23" si="1">G5</f>
        <v>0</v>
      </c>
      <c r="R21" s="7">
        <f t="shared" si="1"/>
        <v>0</v>
      </c>
      <c r="S21" s="7">
        <f t="shared" si="1"/>
        <v>0</v>
      </c>
      <c r="T21" s="7">
        <f t="shared" si="1"/>
        <v>0</v>
      </c>
      <c r="U21" s="7">
        <f t="shared" si="1"/>
        <v>0</v>
      </c>
      <c r="V21" s="8">
        <f t="shared" si="1"/>
        <v>0</v>
      </c>
      <c r="W21" s="8">
        <f t="shared" si="1"/>
        <v>0</v>
      </c>
      <c r="X21" s="8">
        <f t="shared" si="1"/>
        <v>0</v>
      </c>
      <c r="Y21" s="8">
        <v>0</v>
      </c>
      <c r="Z21" s="8">
        <v>0</v>
      </c>
      <c r="AA21">
        <f t="shared" si="0"/>
        <v>8000</v>
      </c>
      <c r="AB21" t="s">
        <v>38</v>
      </c>
      <c r="AC21">
        <f>$C$4</f>
        <v>18750</v>
      </c>
    </row>
    <row r="22" spans="1:29" x14ac:dyDescent="0.2">
      <c r="A22" t="s">
        <v>44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5">
        <v>100</v>
      </c>
      <c r="H22" s="5">
        <v>200</v>
      </c>
      <c r="I22" s="5">
        <v>300</v>
      </c>
      <c r="J22" s="5">
        <v>400</v>
      </c>
      <c r="K22" s="5">
        <v>500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7">
        <f t="shared" si="1"/>
        <v>0</v>
      </c>
      <c r="R22" s="7">
        <f t="shared" si="1"/>
        <v>0</v>
      </c>
      <c r="S22" s="7">
        <f t="shared" si="1"/>
        <v>0</v>
      </c>
      <c r="T22" s="7">
        <f t="shared" si="1"/>
        <v>0</v>
      </c>
      <c r="U22" s="7">
        <f t="shared" si="1"/>
        <v>0</v>
      </c>
      <c r="V22" s="8">
        <f t="shared" si="1"/>
        <v>0</v>
      </c>
      <c r="W22" s="8">
        <f t="shared" si="1"/>
        <v>0</v>
      </c>
      <c r="X22" s="8">
        <f t="shared" si="1"/>
        <v>0</v>
      </c>
      <c r="Y22" s="8">
        <v>0</v>
      </c>
      <c r="Z22" s="8">
        <v>0</v>
      </c>
      <c r="AA22">
        <f t="shared" si="0"/>
        <v>18600</v>
      </c>
      <c r="AB22" t="s">
        <v>38</v>
      </c>
      <c r="AC22">
        <f>$C$4</f>
        <v>18750</v>
      </c>
    </row>
    <row r="23" spans="1:29" x14ac:dyDescent="0.2">
      <c r="A23" t="s">
        <v>45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6">
        <v>100</v>
      </c>
      <c r="M23" s="6">
        <v>200</v>
      </c>
      <c r="N23" s="6">
        <v>300</v>
      </c>
      <c r="O23" s="6">
        <v>400</v>
      </c>
      <c r="P23" s="6">
        <v>500</v>
      </c>
      <c r="Q23" s="7">
        <f t="shared" si="1"/>
        <v>0</v>
      </c>
      <c r="R23" s="7">
        <f t="shared" si="1"/>
        <v>0</v>
      </c>
      <c r="S23" s="7">
        <f t="shared" si="1"/>
        <v>0</v>
      </c>
      <c r="T23" s="7">
        <f t="shared" si="1"/>
        <v>0</v>
      </c>
      <c r="U23" s="7">
        <f t="shared" si="1"/>
        <v>0</v>
      </c>
      <c r="V23" s="8">
        <f t="shared" si="1"/>
        <v>0</v>
      </c>
      <c r="W23" s="8">
        <f t="shared" si="1"/>
        <v>0</v>
      </c>
      <c r="X23" s="8">
        <f t="shared" si="1"/>
        <v>0</v>
      </c>
      <c r="Y23" s="8">
        <v>0</v>
      </c>
      <c r="Z23" s="8">
        <v>0</v>
      </c>
      <c r="AA23">
        <f>SUMPRODUCT(B23:Z23,$B$12:$Z$12)</f>
        <v>17200</v>
      </c>
      <c r="AB23" t="s">
        <v>38</v>
      </c>
      <c r="AC23">
        <f>$C$4</f>
        <v>18750</v>
      </c>
    </row>
    <row r="24" spans="1:29" x14ac:dyDescent="0.2">
      <c r="A24" t="s">
        <v>46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7">
        <v>100</v>
      </c>
      <c r="R24" s="7">
        <v>200</v>
      </c>
      <c r="S24" s="7">
        <v>300</v>
      </c>
      <c r="T24" s="7">
        <v>400</v>
      </c>
      <c r="U24" s="7">
        <v>500</v>
      </c>
      <c r="V24" s="8">
        <f>L8</f>
        <v>0</v>
      </c>
      <c r="W24" s="8">
        <f>M8</f>
        <v>0</v>
      </c>
      <c r="X24" s="8">
        <f>N8</f>
        <v>0</v>
      </c>
      <c r="Y24" s="8">
        <v>0</v>
      </c>
      <c r="Z24" s="8">
        <v>0</v>
      </c>
      <c r="AA24">
        <f t="shared" si="0"/>
        <v>0</v>
      </c>
      <c r="AB24" t="s">
        <v>38</v>
      </c>
      <c r="AC24">
        <f>$C$4</f>
        <v>18750</v>
      </c>
    </row>
    <row r="25" spans="1:29" x14ac:dyDescent="0.2">
      <c r="A25" t="s">
        <v>47</v>
      </c>
      <c r="B25" s="4">
        <v>0</v>
      </c>
      <c r="C25" s="4">
        <v>0</v>
      </c>
      <c r="D25" s="4">
        <v>0</v>
      </c>
      <c r="E25" s="4">
        <v>0</v>
      </c>
      <c r="F25" s="4">
        <v>0</v>
      </c>
      <c r="G25" s="5">
        <v>0</v>
      </c>
      <c r="H25" s="5">
        <v>0</v>
      </c>
      <c r="I25" s="5">
        <v>0</v>
      </c>
      <c r="J25" s="5">
        <v>0</v>
      </c>
      <c r="K25" s="5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7">
        <f>G9</f>
        <v>0</v>
      </c>
      <c r="R25" s="7">
        <f>H9</f>
        <v>0</v>
      </c>
      <c r="S25" s="7">
        <f>I9</f>
        <v>0</v>
      </c>
      <c r="T25" s="7">
        <f>J9</f>
        <v>0</v>
      </c>
      <c r="U25" s="7">
        <f>K9</f>
        <v>0</v>
      </c>
      <c r="V25" s="8">
        <v>100</v>
      </c>
      <c r="W25" s="8">
        <v>200</v>
      </c>
      <c r="X25" s="8">
        <v>300</v>
      </c>
      <c r="Y25" s="8">
        <v>400</v>
      </c>
      <c r="Z25" s="8">
        <v>500</v>
      </c>
      <c r="AA25">
        <f t="shared" si="0"/>
        <v>18600</v>
      </c>
      <c r="AB25" t="s">
        <v>38</v>
      </c>
      <c r="AC25">
        <f>$C$4</f>
        <v>18750</v>
      </c>
    </row>
    <row r="26" spans="1:29" x14ac:dyDescent="0.2">
      <c r="B26" s="4"/>
      <c r="C26" s="4"/>
      <c r="D26" s="4"/>
      <c r="E26" s="4"/>
      <c r="F26" s="4"/>
      <c r="G26" s="5"/>
      <c r="H26" s="5"/>
      <c r="I26" s="5"/>
      <c r="J26" s="5"/>
      <c r="K26" s="5"/>
      <c r="L26" s="6"/>
      <c r="M26" s="6"/>
      <c r="N26" s="6"/>
      <c r="O26" s="6"/>
      <c r="P26" s="6"/>
      <c r="Q26" s="7"/>
      <c r="R26" s="7"/>
      <c r="S26" s="7"/>
      <c r="T26" s="7"/>
      <c r="U26" s="7"/>
      <c r="V26" s="8"/>
      <c r="W26" s="8"/>
      <c r="X26" s="8"/>
      <c r="Y26" s="8"/>
      <c r="Z26" s="8"/>
    </row>
    <row r="27" spans="1:29" x14ac:dyDescent="0.2">
      <c r="A27" t="s">
        <v>4</v>
      </c>
      <c r="B27" s="4">
        <v>1</v>
      </c>
      <c r="C27" s="4">
        <v>0</v>
      </c>
      <c r="D27" s="4">
        <v>0</v>
      </c>
      <c r="E27" s="4">
        <v>0</v>
      </c>
      <c r="F27" s="4">
        <v>0</v>
      </c>
      <c r="G27" s="5">
        <v>1</v>
      </c>
      <c r="H27" s="5">
        <v>0</v>
      </c>
      <c r="I27" s="5">
        <v>0</v>
      </c>
      <c r="J27" s="5">
        <v>0</v>
      </c>
      <c r="K27" s="5">
        <v>0</v>
      </c>
      <c r="L27" s="6">
        <v>1</v>
      </c>
      <c r="M27" s="6">
        <v>0</v>
      </c>
      <c r="N27" s="6">
        <v>0</v>
      </c>
      <c r="O27" s="6">
        <v>0</v>
      </c>
      <c r="P27" s="6">
        <v>0</v>
      </c>
      <c r="Q27" s="7">
        <v>1</v>
      </c>
      <c r="R27" s="7">
        <v>0</v>
      </c>
      <c r="S27" s="7">
        <v>0</v>
      </c>
      <c r="T27" s="7">
        <v>0</v>
      </c>
      <c r="U27" s="7">
        <v>0</v>
      </c>
      <c r="V27" s="8">
        <v>1</v>
      </c>
      <c r="W27" s="8">
        <v>0</v>
      </c>
      <c r="X27" s="8">
        <v>0</v>
      </c>
      <c r="Y27" s="8">
        <v>0</v>
      </c>
      <c r="Z27" s="8">
        <v>0</v>
      </c>
      <c r="AA27">
        <f t="shared" si="0"/>
        <v>107</v>
      </c>
      <c r="AB27" t="s">
        <v>48</v>
      </c>
      <c r="AC27">
        <f>B9</f>
        <v>107</v>
      </c>
    </row>
    <row r="28" spans="1:29" x14ac:dyDescent="0.2">
      <c r="A28" t="s">
        <v>5</v>
      </c>
      <c r="B28" s="4">
        <v>0</v>
      </c>
      <c r="C28" s="4">
        <v>1</v>
      </c>
      <c r="D28" s="4">
        <v>0</v>
      </c>
      <c r="E28" s="4">
        <v>0</v>
      </c>
      <c r="F28" s="4">
        <v>0</v>
      </c>
      <c r="G28" s="5">
        <v>0</v>
      </c>
      <c r="H28" s="5">
        <v>1</v>
      </c>
      <c r="I28" s="5">
        <v>0</v>
      </c>
      <c r="J28" s="5">
        <v>0</v>
      </c>
      <c r="K28" s="5">
        <v>0</v>
      </c>
      <c r="L28" s="6">
        <v>0</v>
      </c>
      <c r="M28" s="6">
        <v>1</v>
      </c>
      <c r="N28" s="6">
        <v>0</v>
      </c>
      <c r="O28" s="6">
        <v>0</v>
      </c>
      <c r="P28" s="6">
        <v>0</v>
      </c>
      <c r="Q28" s="7">
        <v>0</v>
      </c>
      <c r="R28" s="7">
        <v>1</v>
      </c>
      <c r="S28" s="7">
        <v>0</v>
      </c>
      <c r="T28" s="7">
        <v>0</v>
      </c>
      <c r="U28" s="7">
        <v>0</v>
      </c>
      <c r="V28" s="8">
        <v>0</v>
      </c>
      <c r="W28" s="8">
        <v>1</v>
      </c>
      <c r="X28" s="8">
        <v>0</v>
      </c>
      <c r="Y28" s="8">
        <v>0</v>
      </c>
      <c r="Z28" s="8">
        <v>0</v>
      </c>
      <c r="AA28">
        <f t="shared" si="0"/>
        <v>157</v>
      </c>
      <c r="AB28" t="s">
        <v>48</v>
      </c>
      <c r="AC28">
        <f>C9</f>
        <v>157</v>
      </c>
    </row>
    <row r="29" spans="1:29" x14ac:dyDescent="0.2">
      <c r="A29" t="s">
        <v>6</v>
      </c>
      <c r="B29" s="4">
        <v>0</v>
      </c>
      <c r="C29" s="4">
        <v>0</v>
      </c>
      <c r="D29" s="4">
        <v>1</v>
      </c>
      <c r="E29" s="4">
        <v>0</v>
      </c>
      <c r="F29" s="4">
        <v>0</v>
      </c>
      <c r="G29" s="5">
        <v>0</v>
      </c>
      <c r="H29" s="5">
        <v>0</v>
      </c>
      <c r="I29" s="5">
        <v>1</v>
      </c>
      <c r="J29" s="5">
        <v>0</v>
      </c>
      <c r="K29" s="5">
        <v>0</v>
      </c>
      <c r="L29" s="6">
        <v>0</v>
      </c>
      <c r="M29" s="6">
        <v>0</v>
      </c>
      <c r="N29" s="6">
        <v>1</v>
      </c>
      <c r="O29" s="6">
        <v>0</v>
      </c>
      <c r="P29" s="6">
        <v>0</v>
      </c>
      <c r="Q29" s="7">
        <v>0</v>
      </c>
      <c r="R29" s="7">
        <v>0</v>
      </c>
      <c r="S29" s="7">
        <v>1</v>
      </c>
      <c r="T29" s="7">
        <v>0</v>
      </c>
      <c r="U29" s="7">
        <v>0</v>
      </c>
      <c r="V29" s="8">
        <v>0</v>
      </c>
      <c r="W29" s="8">
        <v>0</v>
      </c>
      <c r="X29" s="8">
        <v>1</v>
      </c>
      <c r="Y29" s="8">
        <v>0</v>
      </c>
      <c r="Z29" s="8">
        <v>0</v>
      </c>
      <c r="AA29">
        <f t="shared" si="0"/>
        <v>61</v>
      </c>
      <c r="AB29" t="s">
        <v>48</v>
      </c>
      <c r="AC29">
        <f>D9</f>
        <v>61</v>
      </c>
    </row>
    <row r="30" spans="1:29" x14ac:dyDescent="0.2">
      <c r="A30" t="s">
        <v>7</v>
      </c>
      <c r="B30" s="4">
        <v>0</v>
      </c>
      <c r="C30" s="4">
        <v>0</v>
      </c>
      <c r="D30" s="4">
        <v>0</v>
      </c>
      <c r="E30" s="4">
        <v>1</v>
      </c>
      <c r="F30" s="4">
        <v>0</v>
      </c>
      <c r="G30" s="5">
        <v>0</v>
      </c>
      <c r="H30" s="5">
        <v>0</v>
      </c>
      <c r="I30" s="5">
        <v>0</v>
      </c>
      <c r="J30" s="5">
        <v>1</v>
      </c>
      <c r="K30" s="5">
        <v>0</v>
      </c>
      <c r="L30" s="6">
        <v>0</v>
      </c>
      <c r="M30" s="6">
        <v>0</v>
      </c>
      <c r="N30" s="6">
        <v>0</v>
      </c>
      <c r="O30" s="6">
        <v>1</v>
      </c>
      <c r="P30" s="6">
        <v>0</v>
      </c>
      <c r="Q30" s="7">
        <v>0</v>
      </c>
      <c r="R30" s="7">
        <v>0</v>
      </c>
      <c r="S30" s="7">
        <v>0</v>
      </c>
      <c r="T30" s="7">
        <v>1</v>
      </c>
      <c r="U30" s="7">
        <v>0</v>
      </c>
      <c r="V30" s="8">
        <v>0</v>
      </c>
      <c r="W30" s="8">
        <v>0</v>
      </c>
      <c r="X30" s="8">
        <v>0</v>
      </c>
      <c r="Y30" s="8">
        <v>1</v>
      </c>
      <c r="Z30" s="8">
        <v>0</v>
      </c>
      <c r="AA30">
        <f t="shared" si="0"/>
        <v>5</v>
      </c>
      <c r="AB30" t="s">
        <v>48</v>
      </c>
      <c r="AC30">
        <f>E9</f>
        <v>5</v>
      </c>
    </row>
    <row r="31" spans="1:29" x14ac:dyDescent="0.2">
      <c r="A31" t="s">
        <v>8</v>
      </c>
      <c r="B31" s="4">
        <v>0</v>
      </c>
      <c r="C31" s="4">
        <v>0</v>
      </c>
      <c r="D31" s="4">
        <v>0</v>
      </c>
      <c r="E31" s="4">
        <v>0</v>
      </c>
      <c r="F31" s="4">
        <v>1</v>
      </c>
      <c r="G31" s="5">
        <v>0</v>
      </c>
      <c r="H31" s="5">
        <v>0</v>
      </c>
      <c r="I31" s="5">
        <v>0</v>
      </c>
      <c r="J31" s="5">
        <v>0</v>
      </c>
      <c r="K31" s="5">
        <v>1</v>
      </c>
      <c r="L31" s="6">
        <v>0</v>
      </c>
      <c r="M31" s="6">
        <v>0</v>
      </c>
      <c r="N31" s="6">
        <v>0</v>
      </c>
      <c r="O31" s="6">
        <v>0</v>
      </c>
      <c r="P31" s="6">
        <v>1</v>
      </c>
      <c r="Q31" s="7">
        <v>0</v>
      </c>
      <c r="R31" s="7">
        <v>0</v>
      </c>
      <c r="S31" s="7">
        <v>0</v>
      </c>
      <c r="T31" s="7">
        <v>0</v>
      </c>
      <c r="U31" s="7">
        <v>1</v>
      </c>
      <c r="V31" s="8">
        <v>0</v>
      </c>
      <c r="W31" s="8">
        <v>0</v>
      </c>
      <c r="X31" s="8">
        <v>0</v>
      </c>
      <c r="Y31" s="8">
        <v>0</v>
      </c>
      <c r="Z31" s="8">
        <v>1</v>
      </c>
      <c r="AA31">
        <f t="shared" si="0"/>
        <v>0</v>
      </c>
      <c r="AB31" t="s">
        <v>48</v>
      </c>
      <c r="AC31">
        <f>F9</f>
        <v>0</v>
      </c>
    </row>
    <row r="32" spans="1:29" x14ac:dyDescent="0.2">
      <c r="B32" s="4"/>
      <c r="C32" s="4"/>
      <c r="D32" s="4"/>
      <c r="E32" s="4"/>
      <c r="F32" s="4"/>
      <c r="G32" s="5"/>
      <c r="H32" s="5"/>
      <c r="I32" s="5"/>
      <c r="J32" s="5"/>
      <c r="K32" s="5"/>
      <c r="L32" s="6"/>
      <c r="M32" s="6"/>
      <c r="N32" s="6"/>
      <c r="O32" s="6"/>
      <c r="P32" s="6"/>
      <c r="Q32" s="7"/>
      <c r="R32" s="7"/>
      <c r="S32" s="7"/>
      <c r="T32" s="7"/>
      <c r="U32" s="7"/>
      <c r="V32" s="8"/>
      <c r="W32" s="8"/>
      <c r="X32" s="8"/>
      <c r="Y32" s="8"/>
      <c r="Z32" s="8"/>
    </row>
    <row r="33" spans="1:29" x14ac:dyDescent="0.2">
      <c r="B33" s="4"/>
      <c r="C33" s="4"/>
      <c r="D33" s="4"/>
      <c r="E33" s="4"/>
      <c r="F33" s="4"/>
      <c r="G33" s="5"/>
      <c r="H33" s="5"/>
      <c r="I33" s="5"/>
      <c r="J33" s="5"/>
      <c r="K33" s="5"/>
      <c r="L33" s="6"/>
      <c r="M33" s="6"/>
      <c r="N33" s="6"/>
      <c r="O33" s="6"/>
      <c r="P33" s="6"/>
      <c r="Q33" s="7"/>
      <c r="R33" s="7"/>
      <c r="S33" s="7"/>
      <c r="T33" s="7"/>
      <c r="U33" s="7"/>
      <c r="V33" s="8"/>
      <c r="W33" s="8"/>
      <c r="X33" s="8"/>
      <c r="Y33" s="8"/>
      <c r="Z33" s="8"/>
    </row>
    <row r="34" spans="1:29" x14ac:dyDescent="0.2">
      <c r="A34" t="s">
        <v>49</v>
      </c>
      <c r="B34" s="4">
        <v>1</v>
      </c>
      <c r="C34" s="4">
        <v>1</v>
      </c>
      <c r="D34" s="4">
        <v>1</v>
      </c>
      <c r="E34" s="4">
        <v>1</v>
      </c>
      <c r="F34" s="4">
        <v>1</v>
      </c>
      <c r="G34" s="5">
        <v>1</v>
      </c>
      <c r="H34" s="5">
        <v>1</v>
      </c>
      <c r="I34" s="5">
        <v>1</v>
      </c>
      <c r="J34" s="5">
        <v>1</v>
      </c>
      <c r="K34" s="5">
        <v>1</v>
      </c>
      <c r="L34" s="6">
        <v>1</v>
      </c>
      <c r="M34" s="6">
        <v>1</v>
      </c>
      <c r="N34" s="6">
        <v>1</v>
      </c>
      <c r="O34" s="6">
        <v>1</v>
      </c>
      <c r="P34" s="6">
        <v>1</v>
      </c>
      <c r="Q34" s="7">
        <v>1</v>
      </c>
      <c r="R34" s="7">
        <v>1</v>
      </c>
      <c r="S34" s="7">
        <v>1</v>
      </c>
      <c r="T34" s="7">
        <v>1</v>
      </c>
      <c r="U34" s="7">
        <v>1</v>
      </c>
      <c r="V34" s="8">
        <v>1</v>
      </c>
      <c r="W34" s="8">
        <v>1</v>
      </c>
      <c r="X34" s="8">
        <v>1</v>
      </c>
      <c r="Y34" s="8">
        <v>1</v>
      </c>
      <c r="Z34" s="8">
        <v>1</v>
      </c>
      <c r="AA34">
        <f>SUMPRODUCT(B34:Z34,B12:Z12)</f>
        <v>330</v>
      </c>
      <c r="AB34" t="s">
        <v>48</v>
      </c>
      <c r="AC34">
        <f>G9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periodicals</vt:lpstr>
      <vt:lpstr>151</vt:lpstr>
      <vt:lpstr>texana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Marky Mark</dc:creator>
  <cp:lastModifiedBy>Marky Mark</cp:lastModifiedBy>
  <dcterms:created xsi:type="dcterms:W3CDTF">2022-11-20T18:33:54Z</dcterms:created>
  <dcterms:modified xsi:type="dcterms:W3CDTF">2022-11-20T20:20:18Z</dcterms:modified>
</cp:coreProperties>
</file>