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ymarkscomputer/Downloads/"/>
    </mc:Choice>
  </mc:AlternateContent>
  <xr:revisionPtr revIDLastSave="0" documentId="8_{F6011BCC-D523-EE41-B8B9-8183DAAB36FC}" xr6:coauthVersionLast="47" xr6:coauthVersionMax="47" xr10:uidLastSave="{00000000-0000-0000-0000-000000000000}"/>
  <bookViews>
    <workbookView xWindow="15720" yWindow="1720" windowWidth="12160" windowHeight="16940" xr2:uid="{720557C8-7A17-394D-9DAB-81E9790E1E87}"/>
  </bookViews>
  <sheets>
    <sheet name="Sheet1" sheetId="1" r:id="rId1"/>
  </sheets>
  <definedNames>
    <definedName name="solver_adj" localSheetId="0" hidden="1">Sheet1!$B$14:$F$19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Sheet1!$B$14:$F$19</definedName>
    <definedName name="solver_lhs2" localSheetId="0" hidden="1">Sheet1!$B$20:$F$20</definedName>
    <definedName name="solver_lhs3" localSheetId="0" hidden="1">Sheet1!$G$14:$G$19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Sheet1!$B$34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2</definedName>
    <definedName name="solver_rhs1" localSheetId="0" hidden="1">"integer"</definedName>
    <definedName name="solver_rhs2" localSheetId="0" hidden="1">Sheet1!$B$22:$F$22</definedName>
    <definedName name="solver_rhs3" localSheetId="0" hidden="1">Sheet1!$I$14:$I$19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C20" i="1"/>
  <c r="D20" i="1"/>
  <c r="E20" i="1"/>
  <c r="F20" i="1"/>
  <c r="B20" i="1"/>
  <c r="I14" i="1"/>
  <c r="G19" i="1"/>
  <c r="F22" i="1"/>
  <c r="E10" i="1"/>
  <c r="E22" i="1" s="1"/>
  <c r="D10" i="1"/>
  <c r="D22" i="1" s="1"/>
  <c r="C10" i="1"/>
  <c r="C22" i="1" s="1"/>
  <c r="B10" i="1"/>
  <c r="B22" i="1" s="1"/>
  <c r="G14" i="1"/>
  <c r="G15" i="1"/>
  <c r="G16" i="1"/>
  <c r="G17" i="1"/>
  <c r="G18" i="1"/>
  <c r="B34" i="1" l="1"/>
</calcChain>
</file>

<file path=xl/sharedStrings.xml><?xml version="1.0" encoding="utf-8"?>
<sst xmlns="http://schemas.openxmlformats.org/spreadsheetml/2006/main" count="49" uniqueCount="32">
  <si>
    <t>Rooms:</t>
  </si>
  <si>
    <t>Total Boxes per Room</t>
  </si>
  <si>
    <t>Periodicals</t>
  </si>
  <si>
    <t xml:space="preserve">Low Ceiling </t>
  </si>
  <si>
    <t>Room Sizes</t>
  </si>
  <si>
    <t>=</t>
  </si>
  <si>
    <t>&lt;=</t>
  </si>
  <si>
    <t>Flows</t>
  </si>
  <si>
    <t>Reading</t>
  </si>
  <si>
    <t>Texas</t>
  </si>
  <si>
    <t>sum</t>
  </si>
  <si>
    <t>Prothro</t>
  </si>
  <si>
    <t>Height</t>
  </si>
  <si>
    <t>Width</t>
  </si>
  <si>
    <t>Length</t>
  </si>
  <si>
    <t>Area for books</t>
  </si>
  <si>
    <t>Volume Considerations</t>
  </si>
  <si>
    <t>Books</t>
  </si>
  <si>
    <t>Doc Boxes</t>
  </si>
  <si>
    <t>Sm. Doc Boxes</t>
  </si>
  <si>
    <t>Thin Boxes</t>
  </si>
  <si>
    <t>Binders</t>
  </si>
  <si>
    <t>Large Boxes</t>
  </si>
  <si>
    <t>Counts</t>
  </si>
  <si>
    <t>Third Floor</t>
  </si>
  <si>
    <t>Room 151</t>
  </si>
  <si>
    <t>Total Book Boxes</t>
  </si>
  <si>
    <t>Room 201</t>
  </si>
  <si>
    <t>Room 254</t>
  </si>
  <si>
    <t>Room 224</t>
  </si>
  <si>
    <t>Room 207</t>
  </si>
  <si>
    <t>Space Avaialble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</si>
</sst>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A7FB-0336-BA46-A210-6D84D9EAFCB4}">
  <dimension ref="A3:I34"/>
  <sheetViews>
    <sheetView tabSelected="1" zoomScale="75" workbookViewId="0">
      <selection activeCell="F10" sqref="F10"/>
    </sheetView>
  </sheetViews>
  <sheetFormatPr baseColWidth="10" defaultRowHeight="16" x14ac:dyDescent="0.2"/>
  <cols>
    <col min="1" max="1" width="13.33203125" customWidth="1"/>
    <col min="6" max="6" width="12.33203125" customWidth="1"/>
  </cols>
  <sheetData>
    <row r="3" spans="1:9" x14ac:dyDescent="0.2">
      <c r="A3" t="s">
        <v>0</v>
      </c>
      <c r="B3" t="s">
        <v>2</v>
      </c>
      <c r="C3" t="s">
        <v>3</v>
      </c>
      <c r="D3" t="s">
        <v>8</v>
      </c>
      <c r="E3" t="s">
        <v>9</v>
      </c>
      <c r="F3" t="s">
        <v>25</v>
      </c>
      <c r="G3" t="s">
        <v>24</v>
      </c>
      <c r="H3" t="s">
        <v>26</v>
      </c>
    </row>
    <row r="4" spans="1:9" x14ac:dyDescent="0.2">
      <c r="A4" t="s">
        <v>1</v>
      </c>
      <c r="B4">
        <v>1798</v>
      </c>
      <c r="C4">
        <v>409</v>
      </c>
      <c r="D4">
        <v>271</v>
      </c>
      <c r="E4">
        <v>376</v>
      </c>
      <c r="F4">
        <v>480</v>
      </c>
      <c r="G4">
        <v>367</v>
      </c>
      <c r="H4">
        <f>SUM(B4:G4)</f>
        <v>3701</v>
      </c>
    </row>
    <row r="6" spans="1:9" x14ac:dyDescent="0.2">
      <c r="A6" t="s">
        <v>4</v>
      </c>
      <c r="B6">
        <v>201</v>
      </c>
      <c r="C6">
        <v>207</v>
      </c>
      <c r="D6">
        <v>224</v>
      </c>
      <c r="E6">
        <v>254</v>
      </c>
      <c r="F6" t="s">
        <v>11</v>
      </c>
    </row>
    <row r="7" spans="1:9" x14ac:dyDescent="0.2">
      <c r="A7" t="s">
        <v>12</v>
      </c>
      <c r="B7">
        <v>60</v>
      </c>
      <c r="C7">
        <v>60</v>
      </c>
      <c r="D7">
        <v>60</v>
      </c>
      <c r="E7">
        <v>60</v>
      </c>
      <c r="F7">
        <v>60</v>
      </c>
    </row>
    <row r="8" spans="1:9" x14ac:dyDescent="0.2">
      <c r="A8" t="s">
        <v>13</v>
      </c>
      <c r="B8">
        <v>266</v>
      </c>
      <c r="C8">
        <v>230</v>
      </c>
      <c r="D8">
        <v>116</v>
      </c>
      <c r="E8">
        <v>125</v>
      </c>
    </row>
    <row r="9" spans="1:9" x14ac:dyDescent="0.2">
      <c r="A9" t="s">
        <v>14</v>
      </c>
      <c r="B9">
        <v>172</v>
      </c>
      <c r="C9">
        <v>415</v>
      </c>
      <c r="D9">
        <v>125</v>
      </c>
      <c r="E9">
        <v>255</v>
      </c>
    </row>
    <row r="10" spans="1:9" x14ac:dyDescent="0.2">
      <c r="A10" t="s">
        <v>15</v>
      </c>
      <c r="B10">
        <f>_xlfn.FLOOR.MATH(B7*B8*B9)</f>
        <v>2745120</v>
      </c>
      <c r="C10">
        <f>_xlfn.FLOOR.MATH(C7*C8*C9)</f>
        <v>5727000</v>
      </c>
      <c r="D10">
        <f>_xlfn.FLOOR.MATH(D7*D8*D9)</f>
        <v>870000</v>
      </c>
      <c r="E10">
        <f>_xlfn.FLOOR.MATH(E7*E8*E9)</f>
        <v>1912500</v>
      </c>
      <c r="F10">
        <v>16272790</v>
      </c>
    </row>
    <row r="12" spans="1:9" x14ac:dyDescent="0.2">
      <c r="A12" t="s">
        <v>7</v>
      </c>
    </row>
    <row r="13" spans="1:9" x14ac:dyDescent="0.2">
      <c r="B13">
        <v>201</v>
      </c>
      <c r="C13">
        <v>207</v>
      </c>
      <c r="D13">
        <v>224</v>
      </c>
      <c r="E13">
        <v>254</v>
      </c>
      <c r="F13" t="s">
        <v>11</v>
      </c>
      <c r="I13" t="s">
        <v>23</v>
      </c>
    </row>
    <row r="14" spans="1:9" x14ac:dyDescent="0.2">
      <c r="A14" t="s">
        <v>17</v>
      </c>
      <c r="B14" s="1">
        <v>833</v>
      </c>
      <c r="C14" s="1">
        <v>2868</v>
      </c>
      <c r="D14" s="1">
        <v>0</v>
      </c>
      <c r="E14" s="1">
        <v>0</v>
      </c>
      <c r="F14" s="1">
        <v>0</v>
      </c>
      <c r="G14">
        <f>SUM(B14:F14)</f>
        <v>3701</v>
      </c>
      <c r="H14" t="s">
        <v>5</v>
      </c>
      <c r="I14">
        <f>H4</f>
        <v>3701</v>
      </c>
    </row>
    <row r="15" spans="1:9" x14ac:dyDescent="0.2">
      <c r="A15" t="s">
        <v>18</v>
      </c>
      <c r="B15" s="1">
        <v>1361</v>
      </c>
      <c r="C15" s="1">
        <v>0</v>
      </c>
      <c r="D15" s="1">
        <v>0</v>
      </c>
      <c r="E15" s="1">
        <v>0</v>
      </c>
      <c r="F15" s="1">
        <v>0</v>
      </c>
      <c r="G15">
        <f>SUM(B15:F15)</f>
        <v>1361</v>
      </c>
      <c r="H15" t="s">
        <v>5</v>
      </c>
      <c r="I15">
        <v>1361</v>
      </c>
    </row>
    <row r="16" spans="1:9" x14ac:dyDescent="0.2">
      <c r="A16" t="s">
        <v>19</v>
      </c>
      <c r="B16" s="1">
        <v>121</v>
      </c>
      <c r="C16" s="1">
        <v>0</v>
      </c>
      <c r="D16" s="1">
        <v>0</v>
      </c>
      <c r="E16" s="1">
        <v>0</v>
      </c>
      <c r="F16" s="1">
        <v>0</v>
      </c>
      <c r="G16">
        <f>SUM(B16:F16)</f>
        <v>121</v>
      </c>
      <c r="H16" t="s">
        <v>5</v>
      </c>
      <c r="I16">
        <v>121</v>
      </c>
    </row>
    <row r="17" spans="1:9" x14ac:dyDescent="0.2">
      <c r="A17" t="s">
        <v>20</v>
      </c>
      <c r="B17" s="1">
        <v>75</v>
      </c>
      <c r="C17" s="1">
        <v>0</v>
      </c>
      <c r="D17" s="1">
        <v>0</v>
      </c>
      <c r="E17" s="1">
        <v>0</v>
      </c>
      <c r="F17" s="1">
        <v>0</v>
      </c>
      <c r="G17">
        <f>SUM(B17:F17)</f>
        <v>75</v>
      </c>
      <c r="H17" t="s">
        <v>5</v>
      </c>
      <c r="I17">
        <v>75</v>
      </c>
    </row>
    <row r="18" spans="1:9" x14ac:dyDescent="0.2">
      <c r="A18" t="s">
        <v>21</v>
      </c>
      <c r="B18" s="1">
        <v>12</v>
      </c>
      <c r="C18" s="1">
        <v>0</v>
      </c>
      <c r="D18" s="1">
        <v>0</v>
      </c>
      <c r="E18" s="1">
        <v>0</v>
      </c>
      <c r="F18" s="1">
        <v>0</v>
      </c>
      <c r="G18">
        <f>SUM(B18:F18)</f>
        <v>12</v>
      </c>
      <c r="H18" t="s">
        <v>5</v>
      </c>
      <c r="I18">
        <v>12</v>
      </c>
    </row>
    <row r="19" spans="1:9" x14ac:dyDescent="0.2">
      <c r="A19" t="s">
        <v>22</v>
      </c>
      <c r="B19" s="1">
        <v>0</v>
      </c>
      <c r="C19" s="1">
        <v>0</v>
      </c>
      <c r="D19" s="1">
        <v>0</v>
      </c>
      <c r="E19" s="1">
        <v>0</v>
      </c>
      <c r="F19" s="1">
        <v>88</v>
      </c>
      <c r="G19">
        <f>SUM(B19:F19)</f>
        <v>88</v>
      </c>
      <c r="H19" t="s">
        <v>5</v>
      </c>
      <c r="I19">
        <v>88</v>
      </c>
    </row>
    <row r="20" spans="1:9" x14ac:dyDescent="0.2">
      <c r="B20">
        <f>SUMPRODUCT(B14:B19,B27:B32)</f>
        <v>2744238</v>
      </c>
      <c r="C20">
        <f t="shared" ref="C20:F20" si="0">SUMPRODUCT(C14:C19,C27:C32)</f>
        <v>5377500</v>
      </c>
      <c r="D20">
        <f t="shared" si="0"/>
        <v>0</v>
      </c>
      <c r="E20">
        <f t="shared" si="0"/>
        <v>0</v>
      </c>
      <c r="F20">
        <f t="shared" si="0"/>
        <v>165000</v>
      </c>
    </row>
    <row r="21" spans="1:9" x14ac:dyDescent="0.2">
      <c r="B21" t="s">
        <v>6</v>
      </c>
      <c r="C21" t="s">
        <v>6</v>
      </c>
      <c r="D21" t="s">
        <v>6</v>
      </c>
      <c r="E21" t="s">
        <v>6</v>
      </c>
      <c r="F21" t="s">
        <v>6</v>
      </c>
    </row>
    <row r="22" spans="1:9" x14ac:dyDescent="0.2">
      <c r="A22" t="s">
        <v>31</v>
      </c>
      <c r="B22">
        <f>B10</f>
        <v>2745120</v>
      </c>
      <c r="C22">
        <f t="shared" ref="C22:F22" si="1">C10</f>
        <v>5727000</v>
      </c>
      <c r="D22">
        <f t="shared" si="1"/>
        <v>870000</v>
      </c>
      <c r="E22">
        <f t="shared" si="1"/>
        <v>1912500</v>
      </c>
      <c r="F22">
        <f t="shared" si="1"/>
        <v>16272790</v>
      </c>
    </row>
    <row r="25" spans="1:9" x14ac:dyDescent="0.2">
      <c r="A25" t="s">
        <v>16</v>
      </c>
    </row>
    <row r="26" spans="1:9" x14ac:dyDescent="0.2">
      <c r="B26" t="s">
        <v>27</v>
      </c>
      <c r="C26" t="s">
        <v>30</v>
      </c>
      <c r="D26" t="s">
        <v>29</v>
      </c>
      <c r="E26" t="s">
        <v>28</v>
      </c>
      <c r="F26" t="s">
        <v>11</v>
      </c>
    </row>
    <row r="27" spans="1:9" x14ac:dyDescent="0.2">
      <c r="A27" t="s">
        <v>17</v>
      </c>
      <c r="B27">
        <v>1875</v>
      </c>
      <c r="C27">
        <v>1875</v>
      </c>
      <c r="D27">
        <v>1875</v>
      </c>
      <c r="E27">
        <v>1875</v>
      </c>
      <c r="F27">
        <v>1875</v>
      </c>
    </row>
    <row r="28" spans="1:9" x14ac:dyDescent="0.2">
      <c r="A28" t="s">
        <v>18</v>
      </c>
      <c r="B28">
        <v>775</v>
      </c>
      <c r="C28">
        <v>775</v>
      </c>
      <c r="D28">
        <v>775</v>
      </c>
      <c r="E28">
        <v>775</v>
      </c>
      <c r="F28">
        <v>775</v>
      </c>
    </row>
    <row r="29" spans="1:9" x14ac:dyDescent="0.2">
      <c r="A29" t="s">
        <v>19</v>
      </c>
      <c r="B29">
        <v>388</v>
      </c>
      <c r="C29">
        <v>388</v>
      </c>
      <c r="D29">
        <v>388</v>
      </c>
      <c r="E29">
        <v>388</v>
      </c>
      <c r="F29">
        <v>388</v>
      </c>
    </row>
    <row r="30" spans="1:9" x14ac:dyDescent="0.2">
      <c r="A30" t="s">
        <v>20</v>
      </c>
      <c r="B30">
        <v>1020</v>
      </c>
      <c r="C30">
        <v>1020</v>
      </c>
      <c r="D30">
        <v>1020</v>
      </c>
      <c r="E30">
        <v>1020</v>
      </c>
      <c r="F30">
        <v>1020</v>
      </c>
    </row>
    <row r="31" spans="1:9" x14ac:dyDescent="0.2">
      <c r="A31" t="s">
        <v>21</v>
      </c>
      <c r="B31">
        <v>345</v>
      </c>
      <c r="C31">
        <v>345</v>
      </c>
      <c r="D31">
        <v>345</v>
      </c>
      <c r="E31">
        <v>345</v>
      </c>
      <c r="F31">
        <v>345</v>
      </c>
    </row>
    <row r="32" spans="1:9" x14ac:dyDescent="0.2">
      <c r="A32" t="s">
        <v>22</v>
      </c>
      <c r="B32">
        <v>1875</v>
      </c>
      <c r="C32">
        <v>1875</v>
      </c>
      <c r="D32">
        <v>1875</v>
      </c>
      <c r="E32">
        <v>1875</v>
      </c>
      <c r="F32">
        <v>1875</v>
      </c>
    </row>
    <row r="34" spans="1:2" x14ac:dyDescent="0.2">
      <c r="A34" t="s">
        <v>10</v>
      </c>
      <c r="B34">
        <f>SUMPRODUCT(B27:F31,B14:F18)</f>
        <v>8121738</v>
      </c>
    </row>
  </sheetData>
  <pageMargins left="0.7" right="0.7" top="0.75" bottom="0.75" header="0.3" footer="0.3"/>
  <ignoredErrors>
    <ignoredError sqref="G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Marky Mark</dc:creator>
  <cp:lastModifiedBy>Marky Mark</cp:lastModifiedBy>
  <dcterms:created xsi:type="dcterms:W3CDTF">2022-11-17T16:52:31Z</dcterms:created>
  <dcterms:modified xsi:type="dcterms:W3CDTF">2022-12-02T09:30:43Z</dcterms:modified>
</cp:coreProperties>
</file>