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wrlab07\documents\"/>
    </mc:Choice>
  </mc:AlternateContent>
  <xr:revisionPtr revIDLastSave="0" documentId="13_ncr:1_{26B93616-82AC-492C-84FE-60917C63FA91}" xr6:coauthVersionLast="46" xr6:coauthVersionMax="46" xr10:uidLastSave="{00000000-0000-0000-0000-000000000000}"/>
  <bookViews>
    <workbookView xWindow="3210" yWindow="345" windowWidth="34455" windowHeight="17400" xr2:uid="{00000000-000D-0000-FFFF-FFFF00000000}"/>
  </bookViews>
  <sheets>
    <sheet name="Scenerio1" sheetId="1" r:id="rId1"/>
    <sheet name="Output" sheetId="2" r:id="rId2"/>
    <sheet name="Sceneri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6" i="3" l="1"/>
  <c r="AD146" i="3"/>
  <c r="AB146" i="3"/>
  <c r="Z146" i="3"/>
  <c r="R146" i="3"/>
  <c r="P146" i="3"/>
  <c r="L146" i="3"/>
  <c r="J146" i="3"/>
  <c r="H146" i="3"/>
  <c r="F146" i="3"/>
  <c r="D146" i="3"/>
  <c r="AF145" i="3"/>
  <c r="AD145" i="3"/>
  <c r="AB145" i="3"/>
  <c r="Z145" i="3"/>
  <c r="R145" i="3"/>
  <c r="P145" i="3"/>
  <c r="L145" i="3"/>
  <c r="J145" i="3"/>
  <c r="H145" i="3"/>
  <c r="F145" i="3"/>
  <c r="D145" i="3"/>
  <c r="AF144" i="3"/>
  <c r="AD144" i="3"/>
  <c r="AB144" i="3"/>
  <c r="Z144" i="3"/>
  <c r="R144" i="3"/>
  <c r="P144" i="3"/>
  <c r="L144" i="3"/>
  <c r="J144" i="3"/>
  <c r="H144" i="3"/>
  <c r="F144" i="3"/>
  <c r="D144" i="3"/>
  <c r="AF143" i="3"/>
  <c r="AD143" i="3"/>
  <c r="AB143" i="3"/>
  <c r="Z143" i="3"/>
  <c r="R143" i="3"/>
  <c r="P143" i="3"/>
  <c r="L143" i="3"/>
  <c r="J143" i="3"/>
  <c r="H143" i="3"/>
  <c r="F143" i="3"/>
  <c r="D143" i="3"/>
  <c r="AF142" i="3"/>
  <c r="AD142" i="3"/>
  <c r="AB142" i="3"/>
  <c r="Z142" i="3"/>
  <c r="R142" i="3"/>
  <c r="P142" i="3"/>
  <c r="L142" i="3"/>
  <c r="J142" i="3"/>
  <c r="H142" i="3"/>
  <c r="F142" i="3"/>
  <c r="D142" i="3"/>
  <c r="AF141" i="3"/>
  <c r="AD141" i="3"/>
  <c r="AB141" i="3"/>
  <c r="Z141" i="3"/>
  <c r="R141" i="3"/>
  <c r="P141" i="3"/>
  <c r="L141" i="3"/>
  <c r="J141" i="3"/>
  <c r="H141" i="3"/>
  <c r="F141" i="3"/>
  <c r="D141" i="3"/>
  <c r="AF140" i="3"/>
  <c r="AD140" i="3"/>
  <c r="AB140" i="3"/>
  <c r="Z140" i="3"/>
  <c r="R140" i="3"/>
  <c r="P140" i="3"/>
  <c r="L140" i="3"/>
  <c r="J140" i="3"/>
  <c r="H140" i="3"/>
  <c r="F140" i="3"/>
  <c r="D140" i="3"/>
  <c r="AF139" i="3"/>
  <c r="AD139" i="3"/>
  <c r="AB139" i="3"/>
  <c r="Z139" i="3"/>
  <c r="R139" i="3"/>
  <c r="P139" i="3"/>
  <c r="L139" i="3"/>
  <c r="J139" i="3"/>
  <c r="H139" i="3"/>
  <c r="F139" i="3"/>
  <c r="D139" i="3"/>
  <c r="AF138" i="3"/>
  <c r="AD138" i="3"/>
  <c r="AB138" i="3"/>
  <c r="Z138" i="3"/>
  <c r="R138" i="3"/>
  <c r="P138" i="3"/>
  <c r="L138" i="3"/>
  <c r="J138" i="3"/>
  <c r="H138" i="3"/>
  <c r="F138" i="3"/>
  <c r="D138" i="3"/>
  <c r="AF137" i="3"/>
  <c r="AD137" i="3"/>
  <c r="AB137" i="3"/>
  <c r="Z137" i="3"/>
  <c r="R137" i="3"/>
  <c r="P137" i="3"/>
  <c r="L137" i="3"/>
  <c r="J137" i="3"/>
  <c r="H137" i="3"/>
  <c r="F137" i="3"/>
  <c r="D137" i="3"/>
  <c r="AF136" i="3"/>
  <c r="AD136" i="3"/>
  <c r="AB136" i="3"/>
  <c r="Z136" i="3"/>
  <c r="R136" i="3"/>
  <c r="P136" i="3"/>
  <c r="L136" i="3"/>
  <c r="J136" i="3"/>
  <c r="H136" i="3"/>
  <c r="F136" i="3"/>
  <c r="D136" i="3"/>
  <c r="AF135" i="3"/>
  <c r="AD135" i="3"/>
  <c r="AB135" i="3"/>
  <c r="Z135" i="3"/>
  <c r="R135" i="3"/>
  <c r="P135" i="3"/>
  <c r="L135" i="3"/>
  <c r="J135" i="3"/>
  <c r="H135" i="3"/>
  <c r="F135" i="3"/>
  <c r="D135" i="3"/>
  <c r="AF134" i="3"/>
  <c r="AD134" i="3"/>
  <c r="AB134" i="3"/>
  <c r="Z134" i="3"/>
  <c r="R134" i="3"/>
  <c r="P134" i="3"/>
  <c r="L134" i="3"/>
  <c r="J134" i="3"/>
  <c r="H134" i="3"/>
  <c r="F134" i="3"/>
  <c r="D134" i="3"/>
  <c r="AF133" i="3"/>
  <c r="AD133" i="3"/>
  <c r="AB133" i="3"/>
  <c r="Z133" i="3"/>
  <c r="R133" i="3"/>
  <c r="P133" i="3"/>
  <c r="L133" i="3"/>
  <c r="J133" i="3"/>
  <c r="H133" i="3"/>
  <c r="F133" i="3"/>
  <c r="D133" i="3"/>
  <c r="AF132" i="3"/>
  <c r="AD132" i="3"/>
  <c r="AB132" i="3"/>
  <c r="Z132" i="3"/>
  <c r="R132" i="3"/>
  <c r="P132" i="3"/>
  <c r="L132" i="3"/>
  <c r="J132" i="3"/>
  <c r="H132" i="3"/>
  <c r="F132" i="3"/>
  <c r="D132" i="3"/>
  <c r="AF131" i="3"/>
  <c r="AD131" i="3"/>
  <c r="AB131" i="3"/>
  <c r="Z131" i="3"/>
  <c r="R131" i="3"/>
  <c r="P131" i="3"/>
  <c r="L131" i="3"/>
  <c r="J131" i="3"/>
  <c r="H131" i="3"/>
  <c r="F131" i="3"/>
  <c r="D131" i="3"/>
  <c r="AF130" i="3"/>
  <c r="AD130" i="3"/>
  <c r="AB130" i="3"/>
  <c r="Z130" i="3"/>
  <c r="R130" i="3"/>
  <c r="P130" i="3"/>
  <c r="L130" i="3"/>
  <c r="J130" i="3"/>
  <c r="H130" i="3"/>
  <c r="F130" i="3"/>
  <c r="D130" i="3"/>
  <c r="AF129" i="3"/>
  <c r="AD129" i="3"/>
  <c r="AB129" i="3"/>
  <c r="Z129" i="3"/>
  <c r="R129" i="3"/>
  <c r="P129" i="3"/>
  <c r="L129" i="3"/>
  <c r="J129" i="3"/>
  <c r="H129" i="3"/>
  <c r="F129" i="3"/>
  <c r="D129" i="3"/>
  <c r="AF128" i="3"/>
  <c r="AD128" i="3"/>
  <c r="AB128" i="3"/>
  <c r="Z128" i="3"/>
  <c r="R128" i="3"/>
  <c r="P128" i="3"/>
  <c r="L128" i="3"/>
  <c r="J128" i="3"/>
  <c r="H128" i="3"/>
  <c r="F128" i="3"/>
  <c r="D128" i="3"/>
  <c r="AF127" i="3"/>
  <c r="AD127" i="3"/>
  <c r="AB127" i="3"/>
  <c r="Z127" i="3"/>
  <c r="R127" i="3"/>
  <c r="P127" i="3"/>
  <c r="L127" i="3"/>
  <c r="J127" i="3"/>
  <c r="H127" i="3"/>
  <c r="F127" i="3"/>
  <c r="D127" i="3"/>
  <c r="AF126" i="3"/>
  <c r="AD126" i="3"/>
  <c r="AB126" i="3"/>
  <c r="Z126" i="3"/>
  <c r="R126" i="3"/>
  <c r="P126" i="3"/>
  <c r="L126" i="3"/>
  <c r="J126" i="3"/>
  <c r="H126" i="3"/>
  <c r="F126" i="3"/>
  <c r="D126" i="3"/>
  <c r="AF125" i="3"/>
  <c r="AD125" i="3"/>
  <c r="AB125" i="3"/>
  <c r="Z125" i="3"/>
  <c r="R125" i="3"/>
  <c r="P125" i="3"/>
  <c r="L125" i="3"/>
  <c r="J125" i="3"/>
  <c r="H125" i="3"/>
  <c r="F125" i="3"/>
  <c r="D125" i="3"/>
  <c r="AF124" i="3"/>
  <c r="AD124" i="3"/>
  <c r="AB124" i="3"/>
  <c r="Z124" i="3"/>
  <c r="R124" i="3"/>
  <c r="P124" i="3"/>
  <c r="L124" i="3"/>
  <c r="J124" i="3"/>
  <c r="H124" i="3"/>
  <c r="F124" i="3"/>
  <c r="D124" i="3"/>
  <c r="AF123" i="3"/>
  <c r="AD123" i="3"/>
  <c r="AB123" i="3"/>
  <c r="Z123" i="3"/>
  <c r="R123" i="3"/>
  <c r="P123" i="3"/>
  <c r="L123" i="3"/>
  <c r="J123" i="3"/>
  <c r="H123" i="3"/>
  <c r="F123" i="3"/>
  <c r="D123" i="3"/>
  <c r="AF122" i="3"/>
  <c r="AD122" i="3"/>
  <c r="AB122" i="3"/>
  <c r="Z122" i="3"/>
  <c r="R122" i="3"/>
  <c r="P122" i="3"/>
  <c r="L122" i="3"/>
  <c r="J122" i="3"/>
  <c r="H122" i="3"/>
  <c r="F122" i="3"/>
  <c r="D122" i="3"/>
  <c r="AF121" i="3"/>
  <c r="AD121" i="3"/>
  <c r="AB121" i="3"/>
  <c r="Z121" i="3"/>
  <c r="R121" i="3"/>
  <c r="P121" i="3"/>
  <c r="L121" i="3"/>
  <c r="J121" i="3"/>
  <c r="H121" i="3"/>
  <c r="F121" i="3"/>
  <c r="D121" i="3"/>
  <c r="AF120" i="3"/>
  <c r="AD120" i="3"/>
  <c r="AB120" i="3"/>
  <c r="Z120" i="3"/>
  <c r="R120" i="3"/>
  <c r="P120" i="3"/>
  <c r="L120" i="3"/>
  <c r="J120" i="3"/>
  <c r="H120" i="3"/>
  <c r="F120" i="3"/>
  <c r="D120" i="3"/>
  <c r="AF119" i="3"/>
  <c r="AD119" i="3"/>
  <c r="AB119" i="3"/>
  <c r="Z119" i="3"/>
  <c r="R119" i="3"/>
  <c r="P119" i="3"/>
  <c r="L119" i="3"/>
  <c r="J119" i="3"/>
  <c r="H119" i="3"/>
  <c r="F119" i="3"/>
  <c r="D119" i="3"/>
  <c r="AF118" i="3"/>
  <c r="AD118" i="3"/>
  <c r="AB118" i="3"/>
  <c r="Z118" i="3"/>
  <c r="R118" i="3"/>
  <c r="P118" i="3"/>
  <c r="L118" i="3"/>
  <c r="J118" i="3"/>
  <c r="H118" i="3"/>
  <c r="F118" i="3"/>
  <c r="D118" i="3"/>
  <c r="AF117" i="3"/>
  <c r="AD117" i="3"/>
  <c r="AB117" i="3"/>
  <c r="Z117" i="3"/>
  <c r="R117" i="3"/>
  <c r="P117" i="3"/>
  <c r="L117" i="3"/>
  <c r="J117" i="3"/>
  <c r="H117" i="3"/>
  <c r="F117" i="3"/>
  <c r="D117" i="3"/>
  <c r="AF116" i="3"/>
  <c r="AD116" i="3"/>
  <c r="AB116" i="3"/>
  <c r="Z116" i="3"/>
  <c r="R116" i="3"/>
  <c r="P116" i="3"/>
  <c r="L116" i="3"/>
  <c r="J116" i="3"/>
  <c r="H116" i="3"/>
  <c r="F116" i="3"/>
  <c r="D116" i="3"/>
  <c r="AF115" i="3"/>
  <c r="AD115" i="3"/>
  <c r="AB115" i="3"/>
  <c r="Z115" i="3"/>
  <c r="R115" i="3"/>
  <c r="P115" i="3"/>
  <c r="L115" i="3"/>
  <c r="J115" i="3"/>
  <c r="H115" i="3"/>
  <c r="F115" i="3"/>
  <c r="D115" i="3"/>
  <c r="AF114" i="3"/>
  <c r="AD114" i="3"/>
  <c r="AB114" i="3"/>
  <c r="Z114" i="3"/>
  <c r="R114" i="3"/>
  <c r="P114" i="3"/>
  <c r="L114" i="3"/>
  <c r="J114" i="3"/>
  <c r="H114" i="3"/>
  <c r="F114" i="3"/>
  <c r="D114" i="3"/>
  <c r="AF113" i="3"/>
  <c r="AD113" i="3"/>
  <c r="AB113" i="3"/>
  <c r="Z113" i="3"/>
  <c r="R113" i="3"/>
  <c r="P113" i="3"/>
  <c r="L113" i="3"/>
  <c r="J113" i="3"/>
  <c r="H113" i="3"/>
  <c r="F113" i="3"/>
  <c r="D113" i="3"/>
  <c r="AF112" i="3"/>
  <c r="AD112" i="3"/>
  <c r="AB112" i="3"/>
  <c r="Z112" i="3"/>
  <c r="R112" i="3"/>
  <c r="P112" i="3"/>
  <c r="L112" i="3"/>
  <c r="J112" i="3"/>
  <c r="H112" i="3"/>
  <c r="F112" i="3"/>
  <c r="D112" i="3"/>
  <c r="AF111" i="3"/>
  <c r="AD111" i="3"/>
  <c r="AB111" i="3"/>
  <c r="Z111" i="3"/>
  <c r="R111" i="3"/>
  <c r="P111" i="3"/>
  <c r="L111" i="3"/>
  <c r="J111" i="3"/>
  <c r="H111" i="3"/>
  <c r="F111" i="3"/>
  <c r="D111" i="3"/>
  <c r="AH110" i="3"/>
  <c r="AF110" i="3"/>
  <c r="AD110" i="3"/>
  <c r="AB110" i="3"/>
  <c r="Z110" i="3"/>
  <c r="R110" i="3"/>
  <c r="P110" i="3"/>
  <c r="L110" i="3"/>
  <c r="J110" i="3"/>
  <c r="H110" i="3"/>
  <c r="AH109" i="3"/>
  <c r="AF109" i="3"/>
  <c r="AD109" i="3"/>
  <c r="AB109" i="3"/>
  <c r="Z109" i="3"/>
  <c r="R109" i="3"/>
  <c r="P109" i="3"/>
  <c r="L109" i="3"/>
  <c r="J109" i="3"/>
  <c r="H109" i="3"/>
  <c r="AH108" i="3"/>
  <c r="AF108" i="3"/>
  <c r="AD108" i="3"/>
  <c r="AB108" i="3"/>
  <c r="Z108" i="3"/>
  <c r="R108" i="3"/>
  <c r="P108" i="3"/>
  <c r="L108" i="3"/>
  <c r="J108" i="3"/>
  <c r="H108" i="3"/>
  <c r="AH107" i="3"/>
  <c r="AF107" i="3"/>
  <c r="AD107" i="3"/>
  <c r="AB107" i="3"/>
  <c r="Z107" i="3"/>
  <c r="R107" i="3"/>
  <c r="P107" i="3"/>
  <c r="L107" i="3"/>
  <c r="J107" i="3"/>
  <c r="H107" i="3"/>
  <c r="AH106" i="3"/>
  <c r="AF106" i="3"/>
  <c r="AD106" i="3"/>
  <c r="AB106" i="3"/>
  <c r="Z106" i="3"/>
  <c r="R106" i="3"/>
  <c r="P106" i="3"/>
  <c r="L106" i="3"/>
  <c r="J106" i="3"/>
  <c r="H106" i="3"/>
  <c r="AH105" i="3"/>
  <c r="AF105" i="3"/>
  <c r="AD105" i="3"/>
  <c r="AB105" i="3"/>
  <c r="Z105" i="3"/>
  <c r="R105" i="3"/>
  <c r="P105" i="3"/>
  <c r="L105" i="3"/>
  <c r="J105" i="3"/>
  <c r="H105" i="3"/>
  <c r="AH104" i="3"/>
  <c r="AF104" i="3"/>
  <c r="AD104" i="3"/>
  <c r="AB104" i="3"/>
  <c r="Z104" i="3"/>
  <c r="R104" i="3"/>
  <c r="P104" i="3"/>
  <c r="L104" i="3"/>
  <c r="J104" i="3"/>
  <c r="H104" i="3"/>
  <c r="AH103" i="3"/>
  <c r="AF103" i="3"/>
  <c r="AD103" i="3"/>
  <c r="AB103" i="3"/>
  <c r="Z103" i="3"/>
  <c r="R103" i="3"/>
  <c r="P103" i="3"/>
  <c r="L103" i="3"/>
  <c r="J103" i="3"/>
  <c r="H103" i="3"/>
  <c r="AH102" i="3"/>
  <c r="AF102" i="3"/>
  <c r="AD102" i="3"/>
  <c r="AB102" i="3"/>
  <c r="Z102" i="3"/>
  <c r="R102" i="3"/>
  <c r="P102" i="3"/>
  <c r="L102" i="3"/>
  <c r="J102" i="3"/>
  <c r="H102" i="3"/>
  <c r="AH101" i="3"/>
  <c r="AF101" i="3"/>
  <c r="AD101" i="3"/>
  <c r="AB101" i="3"/>
  <c r="Z101" i="3"/>
  <c r="R101" i="3"/>
  <c r="P101" i="3"/>
  <c r="L101" i="3"/>
  <c r="J101" i="3"/>
  <c r="H101" i="3"/>
  <c r="AH100" i="3"/>
  <c r="AF100" i="3"/>
  <c r="AD100" i="3"/>
  <c r="AB100" i="3"/>
  <c r="Z100" i="3"/>
  <c r="R100" i="3"/>
  <c r="P100" i="3"/>
  <c r="L100" i="3"/>
  <c r="J100" i="3"/>
  <c r="H100" i="3"/>
  <c r="AH99" i="3"/>
  <c r="AF99" i="3"/>
  <c r="AD99" i="3"/>
  <c r="AB99" i="3"/>
  <c r="Z99" i="3"/>
  <c r="R99" i="3"/>
  <c r="P99" i="3"/>
  <c r="L99" i="3"/>
  <c r="J99" i="3"/>
  <c r="H99" i="3"/>
  <c r="AH98" i="3"/>
  <c r="AF98" i="3"/>
  <c r="AD98" i="3"/>
  <c r="AB98" i="3"/>
  <c r="Z98" i="3"/>
  <c r="R98" i="3"/>
  <c r="P98" i="3"/>
  <c r="L98" i="3"/>
  <c r="J98" i="3"/>
  <c r="H98" i="3"/>
  <c r="AH97" i="3"/>
  <c r="AF97" i="3"/>
  <c r="AD97" i="3"/>
  <c r="AB97" i="3"/>
  <c r="Z97" i="3"/>
  <c r="R97" i="3"/>
  <c r="P97" i="3"/>
  <c r="L97" i="3"/>
  <c r="J97" i="3"/>
  <c r="H97" i="3"/>
  <c r="AH96" i="3"/>
  <c r="AF96" i="3"/>
  <c r="AD96" i="3"/>
  <c r="AB96" i="3"/>
  <c r="Z96" i="3"/>
  <c r="R96" i="3"/>
  <c r="P96" i="3"/>
  <c r="L96" i="3"/>
  <c r="J96" i="3"/>
  <c r="H96" i="3"/>
  <c r="AH95" i="3"/>
  <c r="AF95" i="3"/>
  <c r="AD95" i="3"/>
  <c r="AB95" i="3"/>
  <c r="Z95" i="3"/>
  <c r="R95" i="3"/>
  <c r="P95" i="3"/>
  <c r="L95" i="3"/>
  <c r="J95" i="3"/>
  <c r="H95" i="3"/>
  <c r="AH94" i="3"/>
  <c r="AF94" i="3"/>
  <c r="AD94" i="3"/>
  <c r="AB94" i="3"/>
  <c r="Z94" i="3"/>
  <c r="R94" i="3"/>
  <c r="P94" i="3"/>
  <c r="L94" i="3"/>
  <c r="J94" i="3"/>
  <c r="H94" i="3"/>
  <c r="AH93" i="3"/>
  <c r="AF93" i="3"/>
  <c r="AD93" i="3"/>
  <c r="AB93" i="3"/>
  <c r="Z93" i="3"/>
  <c r="R93" i="3"/>
  <c r="P93" i="3"/>
  <c r="L93" i="3"/>
  <c r="J93" i="3"/>
  <c r="H93" i="3"/>
  <c r="AH92" i="3"/>
  <c r="AF92" i="3"/>
  <c r="AD92" i="3"/>
  <c r="AB92" i="3"/>
  <c r="Z92" i="3"/>
  <c r="R92" i="3"/>
  <c r="P92" i="3"/>
  <c r="L92" i="3"/>
  <c r="J92" i="3"/>
  <c r="H92" i="3"/>
  <c r="AH91" i="3"/>
  <c r="AF91" i="3"/>
  <c r="AD91" i="3"/>
  <c r="AB91" i="3"/>
  <c r="Z91" i="3"/>
  <c r="R91" i="3"/>
  <c r="P91" i="3"/>
  <c r="L91" i="3"/>
  <c r="J91" i="3"/>
  <c r="H91" i="3"/>
  <c r="AH90" i="3"/>
  <c r="AF90" i="3"/>
  <c r="AD90" i="3"/>
  <c r="AB90" i="3"/>
  <c r="Z90" i="3"/>
  <c r="R90" i="3"/>
  <c r="P90" i="3"/>
  <c r="L90" i="3"/>
  <c r="J90" i="3"/>
  <c r="H90" i="3"/>
  <c r="AH89" i="3"/>
  <c r="AF89" i="3"/>
  <c r="AD89" i="3"/>
  <c r="AB89" i="3"/>
  <c r="Z89" i="3"/>
  <c r="R89" i="3"/>
  <c r="P89" i="3"/>
  <c r="L89" i="3"/>
  <c r="J89" i="3"/>
  <c r="H89" i="3"/>
  <c r="AH88" i="3"/>
  <c r="AF88" i="3"/>
  <c r="AD88" i="3"/>
  <c r="AB88" i="3"/>
  <c r="Z88" i="3"/>
  <c r="R88" i="3"/>
  <c r="P88" i="3"/>
  <c r="L88" i="3"/>
  <c r="J88" i="3"/>
  <c r="H88" i="3"/>
  <c r="AH87" i="3"/>
  <c r="AF87" i="3"/>
  <c r="AD87" i="3"/>
  <c r="AB87" i="3"/>
  <c r="Z87" i="3"/>
  <c r="R87" i="3"/>
  <c r="P87" i="3"/>
  <c r="L87" i="3"/>
  <c r="J87" i="3"/>
  <c r="H87" i="3"/>
  <c r="AH86" i="3"/>
  <c r="AF86" i="3"/>
  <c r="AD86" i="3"/>
  <c r="AB86" i="3"/>
  <c r="Z86" i="3"/>
  <c r="R86" i="3"/>
  <c r="P86" i="3"/>
  <c r="L86" i="3"/>
  <c r="J86" i="3"/>
  <c r="H86" i="3"/>
  <c r="AH85" i="3"/>
  <c r="AF85" i="3"/>
  <c r="AD85" i="3"/>
  <c r="AB85" i="3"/>
  <c r="Z85" i="3"/>
  <c r="R85" i="3"/>
  <c r="P85" i="3"/>
  <c r="L85" i="3"/>
  <c r="J85" i="3"/>
  <c r="H85" i="3"/>
  <c r="AH84" i="3"/>
  <c r="AF84" i="3"/>
  <c r="AD84" i="3"/>
  <c r="AB84" i="3"/>
  <c r="Z84" i="3"/>
  <c r="R84" i="3"/>
  <c r="P84" i="3"/>
  <c r="L84" i="3"/>
  <c r="J84" i="3"/>
  <c r="H84" i="3"/>
  <c r="AH83" i="3"/>
  <c r="AF83" i="3"/>
  <c r="AD83" i="3"/>
  <c r="AB83" i="3"/>
  <c r="Z83" i="3"/>
  <c r="R83" i="3"/>
  <c r="P83" i="3"/>
  <c r="L83" i="3"/>
  <c r="J83" i="3"/>
  <c r="H83" i="3"/>
  <c r="AH82" i="3"/>
  <c r="AF82" i="3"/>
  <c r="AD82" i="3"/>
  <c r="AB82" i="3"/>
  <c r="Z82" i="3"/>
  <c r="R82" i="3"/>
  <c r="P82" i="3"/>
  <c r="L82" i="3"/>
  <c r="J82" i="3"/>
  <c r="H82" i="3"/>
  <c r="AH81" i="3"/>
  <c r="AF81" i="3"/>
  <c r="AD81" i="3"/>
  <c r="AB81" i="3"/>
  <c r="Z81" i="3"/>
  <c r="R81" i="3"/>
  <c r="P81" i="3"/>
  <c r="L81" i="3"/>
  <c r="J81" i="3"/>
  <c r="H81" i="3"/>
  <c r="AH80" i="3"/>
  <c r="AF80" i="3"/>
  <c r="AD80" i="3"/>
  <c r="AB80" i="3"/>
  <c r="Z80" i="3"/>
  <c r="R80" i="3"/>
  <c r="P80" i="3"/>
  <c r="L80" i="3"/>
  <c r="J80" i="3"/>
  <c r="H80" i="3"/>
  <c r="AH79" i="3"/>
  <c r="AF79" i="3"/>
  <c r="AD79" i="3"/>
  <c r="AB79" i="3"/>
  <c r="Z79" i="3"/>
  <c r="R79" i="3"/>
  <c r="P79" i="3"/>
  <c r="L79" i="3"/>
  <c r="J79" i="3"/>
  <c r="H79" i="3"/>
  <c r="AH78" i="3"/>
  <c r="AF78" i="3"/>
  <c r="AD78" i="3"/>
  <c r="AB78" i="3"/>
  <c r="Z78" i="3"/>
  <c r="R78" i="3"/>
  <c r="P78" i="3"/>
  <c r="L78" i="3"/>
  <c r="J78" i="3"/>
  <c r="H78" i="3"/>
  <c r="AH77" i="3"/>
  <c r="AF77" i="3"/>
  <c r="AD77" i="3"/>
  <c r="AB77" i="3"/>
  <c r="Z77" i="3"/>
  <c r="R77" i="3"/>
  <c r="P77" i="3"/>
  <c r="L77" i="3"/>
  <c r="J77" i="3"/>
  <c r="H77" i="3"/>
  <c r="AH76" i="3"/>
  <c r="AF76" i="3"/>
  <c r="AD76" i="3"/>
  <c r="AB76" i="3"/>
  <c r="Z76" i="3"/>
  <c r="R76" i="3"/>
  <c r="P76" i="3"/>
  <c r="L76" i="3"/>
  <c r="J76" i="3"/>
  <c r="H76" i="3"/>
  <c r="AH75" i="3"/>
  <c r="AF75" i="3"/>
  <c r="AD75" i="3"/>
  <c r="AB75" i="3"/>
  <c r="Z75" i="3"/>
  <c r="R75" i="3"/>
  <c r="P75" i="3"/>
  <c r="L75" i="3"/>
  <c r="J75" i="3"/>
  <c r="H75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AH68" i="3"/>
  <c r="AF68" i="3"/>
  <c r="AD68" i="3"/>
  <c r="AB68" i="3"/>
  <c r="Z68" i="3"/>
  <c r="X68" i="3"/>
  <c r="V68" i="3"/>
  <c r="T68" i="3"/>
  <c r="R68" i="3"/>
  <c r="P68" i="3"/>
  <c r="N68" i="3"/>
  <c r="L68" i="3"/>
  <c r="J68" i="3"/>
  <c r="H68" i="3"/>
  <c r="AH67" i="3"/>
  <c r="AF67" i="3"/>
  <c r="AD67" i="3"/>
  <c r="AB67" i="3"/>
  <c r="Z67" i="3"/>
  <c r="X67" i="3"/>
  <c r="V67" i="3"/>
  <c r="T67" i="3"/>
  <c r="R67" i="3"/>
  <c r="P67" i="3"/>
  <c r="N67" i="3"/>
  <c r="L67" i="3"/>
  <c r="J67" i="3"/>
  <c r="H67" i="3"/>
  <c r="AH66" i="3"/>
  <c r="AF66" i="3"/>
  <c r="AD66" i="3"/>
  <c r="AB66" i="3"/>
  <c r="Z66" i="3"/>
  <c r="X66" i="3"/>
  <c r="V66" i="3"/>
  <c r="T66" i="3"/>
  <c r="R66" i="3"/>
  <c r="P66" i="3"/>
  <c r="N66" i="3"/>
  <c r="L66" i="3"/>
  <c r="J66" i="3"/>
  <c r="H66" i="3"/>
  <c r="AH65" i="3"/>
  <c r="AF65" i="3"/>
  <c r="AD65" i="3"/>
  <c r="AB65" i="3"/>
  <c r="Z65" i="3"/>
  <c r="X65" i="3"/>
  <c r="V65" i="3"/>
  <c r="T65" i="3"/>
  <c r="R65" i="3"/>
  <c r="P65" i="3"/>
  <c r="N65" i="3"/>
  <c r="L65" i="3"/>
  <c r="J65" i="3"/>
  <c r="H65" i="3"/>
  <c r="AH64" i="3"/>
  <c r="AF64" i="3"/>
  <c r="AD64" i="3"/>
  <c r="AB64" i="3"/>
  <c r="Z64" i="3"/>
  <c r="X64" i="3"/>
  <c r="V64" i="3"/>
  <c r="T64" i="3"/>
  <c r="R64" i="3"/>
  <c r="P64" i="3"/>
  <c r="N64" i="3"/>
  <c r="L64" i="3"/>
  <c r="J64" i="3"/>
  <c r="H64" i="3"/>
  <c r="AH63" i="3"/>
  <c r="AF63" i="3"/>
  <c r="AD63" i="3"/>
  <c r="AB63" i="3"/>
  <c r="Z63" i="3"/>
  <c r="X63" i="3"/>
  <c r="V63" i="3"/>
  <c r="T63" i="3"/>
  <c r="R63" i="3"/>
  <c r="P63" i="3"/>
  <c r="N63" i="3"/>
  <c r="L63" i="3"/>
  <c r="J63" i="3"/>
  <c r="H63" i="3"/>
  <c r="AH62" i="3"/>
  <c r="AF62" i="3"/>
  <c r="AD62" i="3"/>
  <c r="AB62" i="3"/>
  <c r="Z62" i="3"/>
  <c r="X62" i="3"/>
  <c r="V62" i="3"/>
  <c r="T62" i="3"/>
  <c r="R62" i="3"/>
  <c r="P62" i="3"/>
  <c r="N62" i="3"/>
  <c r="L62" i="3"/>
  <c r="J62" i="3"/>
  <c r="H62" i="3"/>
  <c r="AH61" i="3"/>
  <c r="AF61" i="3"/>
  <c r="AD61" i="3"/>
  <c r="AB61" i="3"/>
  <c r="Z61" i="3"/>
  <c r="X61" i="3"/>
  <c r="V61" i="3"/>
  <c r="T61" i="3"/>
  <c r="R61" i="3"/>
  <c r="P61" i="3"/>
  <c r="N61" i="3"/>
  <c r="L61" i="3"/>
  <c r="J61" i="3"/>
  <c r="H61" i="3"/>
  <c r="AH60" i="3"/>
  <c r="AF60" i="3"/>
  <c r="AD60" i="3"/>
  <c r="AB60" i="3"/>
  <c r="Z60" i="3"/>
  <c r="X60" i="3"/>
  <c r="V60" i="3"/>
  <c r="T60" i="3"/>
  <c r="R60" i="3"/>
  <c r="P60" i="3"/>
  <c r="N60" i="3"/>
  <c r="L60" i="3"/>
  <c r="J60" i="3"/>
  <c r="H60" i="3"/>
  <c r="AH59" i="3"/>
  <c r="AF59" i="3"/>
  <c r="AD59" i="3"/>
  <c r="AB59" i="3"/>
  <c r="Z59" i="3"/>
  <c r="X59" i="3"/>
  <c r="V59" i="3"/>
  <c r="T59" i="3"/>
  <c r="R59" i="3"/>
  <c r="P59" i="3"/>
  <c r="N59" i="3"/>
  <c r="L59" i="3"/>
  <c r="J59" i="3"/>
  <c r="H59" i="3"/>
  <c r="AH58" i="3"/>
  <c r="AF58" i="3"/>
  <c r="AD58" i="3"/>
  <c r="AB58" i="3"/>
  <c r="Z58" i="3"/>
  <c r="X58" i="3"/>
  <c r="V58" i="3"/>
  <c r="T58" i="3"/>
  <c r="R58" i="3"/>
  <c r="P58" i="3"/>
  <c r="N58" i="3"/>
  <c r="L58" i="3"/>
  <c r="J58" i="3"/>
  <c r="H58" i="3"/>
  <c r="AH57" i="3"/>
  <c r="AF57" i="3"/>
  <c r="AD57" i="3"/>
  <c r="AB57" i="3"/>
  <c r="Z57" i="3"/>
  <c r="X57" i="3"/>
  <c r="V57" i="3"/>
  <c r="T57" i="3"/>
  <c r="R57" i="3"/>
  <c r="P57" i="3"/>
  <c r="N57" i="3"/>
  <c r="L57" i="3"/>
  <c r="J57" i="3"/>
  <c r="H57" i="3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G145" i="2"/>
  <c r="F145" i="2"/>
  <c r="E145" i="2"/>
  <c r="B145" i="2"/>
  <c r="G144" i="2"/>
  <c r="F144" i="2"/>
  <c r="E144" i="2"/>
  <c r="B144" i="2"/>
  <c r="G143" i="2"/>
  <c r="F143" i="2"/>
  <c r="E143" i="2"/>
  <c r="B143" i="2"/>
  <c r="G142" i="2"/>
  <c r="F142" i="2"/>
  <c r="E142" i="2"/>
  <c r="B142" i="2"/>
  <c r="G141" i="2"/>
  <c r="F141" i="2"/>
  <c r="E141" i="2"/>
  <c r="B141" i="2"/>
  <c r="G140" i="2"/>
  <c r="F140" i="2"/>
  <c r="E140" i="2"/>
  <c r="B140" i="2"/>
  <c r="G139" i="2"/>
  <c r="F139" i="2"/>
  <c r="E139" i="2"/>
  <c r="B139" i="2"/>
  <c r="G138" i="2"/>
  <c r="F138" i="2"/>
  <c r="E138" i="2"/>
  <c r="B138" i="2"/>
  <c r="G137" i="2"/>
  <c r="F137" i="2"/>
  <c r="E137" i="2"/>
  <c r="B137" i="2"/>
  <c r="G136" i="2"/>
  <c r="F136" i="2"/>
  <c r="E136" i="2"/>
  <c r="B136" i="2"/>
  <c r="G135" i="2"/>
  <c r="F135" i="2"/>
  <c r="E135" i="2"/>
  <c r="B135" i="2"/>
  <c r="G134" i="2"/>
  <c r="F134" i="2"/>
  <c r="E134" i="2"/>
  <c r="B134" i="2"/>
  <c r="G133" i="2"/>
  <c r="F133" i="2"/>
  <c r="E133" i="2"/>
  <c r="B133" i="2"/>
  <c r="G132" i="2"/>
  <c r="F132" i="2"/>
  <c r="E132" i="2"/>
  <c r="B132" i="2"/>
  <c r="G131" i="2"/>
  <c r="F131" i="2"/>
  <c r="E131" i="2"/>
  <c r="B131" i="2"/>
  <c r="G130" i="2"/>
  <c r="F130" i="2"/>
  <c r="E130" i="2"/>
  <c r="B130" i="2"/>
  <c r="G129" i="2"/>
  <c r="F129" i="2"/>
  <c r="E129" i="2"/>
  <c r="B129" i="2"/>
  <c r="G128" i="2"/>
  <c r="F128" i="2"/>
  <c r="E128" i="2"/>
  <c r="B128" i="2"/>
  <c r="G127" i="2"/>
  <c r="F127" i="2"/>
  <c r="E127" i="2"/>
  <c r="B127" i="2"/>
  <c r="G126" i="2"/>
  <c r="F126" i="2"/>
  <c r="E126" i="2"/>
  <c r="B126" i="2"/>
  <c r="G125" i="2"/>
  <c r="F125" i="2"/>
  <c r="E125" i="2"/>
  <c r="B125" i="2"/>
  <c r="G124" i="2"/>
  <c r="F124" i="2"/>
  <c r="E124" i="2"/>
  <c r="B124" i="2"/>
  <c r="G123" i="2"/>
  <c r="F123" i="2"/>
  <c r="E123" i="2"/>
  <c r="B123" i="2"/>
  <c r="G122" i="2"/>
  <c r="F122" i="2"/>
  <c r="E122" i="2"/>
  <c r="B122" i="2"/>
  <c r="G121" i="2"/>
  <c r="F121" i="2"/>
  <c r="E121" i="2"/>
  <c r="B121" i="2"/>
  <c r="G120" i="2"/>
  <c r="F120" i="2"/>
  <c r="E120" i="2"/>
  <c r="B120" i="2"/>
  <c r="G119" i="2"/>
  <c r="F119" i="2"/>
  <c r="E119" i="2"/>
  <c r="B119" i="2"/>
  <c r="G118" i="2"/>
  <c r="F118" i="2"/>
  <c r="E118" i="2"/>
  <c r="B118" i="2"/>
  <c r="G117" i="2"/>
  <c r="F117" i="2"/>
  <c r="E117" i="2"/>
  <c r="B117" i="2"/>
  <c r="G116" i="2"/>
  <c r="F116" i="2"/>
  <c r="E116" i="2"/>
  <c r="B116" i="2"/>
  <c r="G115" i="2"/>
  <c r="F115" i="2"/>
  <c r="E115" i="2"/>
  <c r="B115" i="2"/>
  <c r="G114" i="2"/>
  <c r="F114" i="2"/>
  <c r="E114" i="2"/>
  <c r="B114" i="2"/>
  <c r="G113" i="2"/>
  <c r="F113" i="2"/>
  <c r="E113" i="2"/>
  <c r="B113" i="2"/>
  <c r="G112" i="2"/>
  <c r="F112" i="2"/>
  <c r="E112" i="2"/>
  <c r="B112" i="2"/>
  <c r="G111" i="2"/>
  <c r="F111" i="2"/>
  <c r="E111" i="2"/>
  <c r="B111" i="2"/>
  <c r="G110" i="2"/>
  <c r="F110" i="2"/>
  <c r="E110" i="2"/>
  <c r="B110" i="2"/>
  <c r="G109" i="2"/>
  <c r="F109" i="2"/>
  <c r="E109" i="2"/>
  <c r="B109" i="2"/>
  <c r="G108" i="2"/>
  <c r="F108" i="2"/>
  <c r="E108" i="2"/>
  <c r="B108" i="2"/>
  <c r="G107" i="2"/>
  <c r="F107" i="2"/>
  <c r="E107" i="2"/>
  <c r="B107" i="2"/>
  <c r="G106" i="2"/>
  <c r="F106" i="2"/>
  <c r="E106" i="2"/>
  <c r="B106" i="2"/>
  <c r="G105" i="2"/>
  <c r="F105" i="2"/>
  <c r="E105" i="2"/>
  <c r="B105" i="2"/>
  <c r="G104" i="2"/>
  <c r="F104" i="2"/>
  <c r="E104" i="2"/>
  <c r="B104" i="2"/>
  <c r="G103" i="2"/>
  <c r="F103" i="2"/>
  <c r="E103" i="2"/>
  <c r="B103" i="2"/>
  <c r="G102" i="2"/>
  <c r="F102" i="2"/>
  <c r="E102" i="2"/>
  <c r="B102" i="2"/>
  <c r="G101" i="2"/>
  <c r="F101" i="2"/>
  <c r="E101" i="2"/>
  <c r="B101" i="2"/>
  <c r="G100" i="2"/>
  <c r="F100" i="2"/>
  <c r="E100" i="2"/>
  <c r="B100" i="2"/>
  <c r="G99" i="2"/>
  <c r="F99" i="2"/>
  <c r="E99" i="2"/>
  <c r="B99" i="2"/>
  <c r="G98" i="2"/>
  <c r="F98" i="2"/>
  <c r="E98" i="2"/>
  <c r="B98" i="2"/>
  <c r="G97" i="2"/>
  <c r="F97" i="2"/>
  <c r="E97" i="2"/>
  <c r="B97" i="2"/>
  <c r="G96" i="2"/>
  <c r="F96" i="2"/>
  <c r="E96" i="2"/>
  <c r="B96" i="2"/>
  <c r="G95" i="2"/>
  <c r="F95" i="2"/>
  <c r="E95" i="2"/>
  <c r="B95" i="2"/>
  <c r="G94" i="2"/>
  <c r="F94" i="2"/>
  <c r="E94" i="2"/>
  <c r="B94" i="2"/>
  <c r="G93" i="2"/>
  <c r="F93" i="2"/>
  <c r="E93" i="2"/>
  <c r="B93" i="2"/>
  <c r="G92" i="2"/>
  <c r="F92" i="2"/>
  <c r="E92" i="2"/>
  <c r="B92" i="2"/>
  <c r="G91" i="2"/>
  <c r="F91" i="2"/>
  <c r="E91" i="2"/>
  <c r="B91" i="2"/>
  <c r="G90" i="2"/>
  <c r="F90" i="2"/>
  <c r="E90" i="2"/>
  <c r="B90" i="2"/>
  <c r="G89" i="2"/>
  <c r="F89" i="2"/>
  <c r="E89" i="2"/>
  <c r="B89" i="2"/>
  <c r="G88" i="2"/>
  <c r="F88" i="2"/>
  <c r="E88" i="2"/>
  <c r="B88" i="2"/>
  <c r="G87" i="2"/>
  <c r="F87" i="2"/>
  <c r="E87" i="2"/>
  <c r="B87" i="2"/>
  <c r="G86" i="2"/>
  <c r="F86" i="2"/>
  <c r="E86" i="2"/>
  <c r="B86" i="2"/>
  <c r="G85" i="2"/>
  <c r="F85" i="2"/>
  <c r="E85" i="2"/>
  <c r="B85" i="2"/>
  <c r="G84" i="2"/>
  <c r="F84" i="2"/>
  <c r="E84" i="2"/>
  <c r="B84" i="2"/>
  <c r="G83" i="2"/>
  <c r="F83" i="2"/>
  <c r="E83" i="2"/>
  <c r="B83" i="2"/>
  <c r="G82" i="2"/>
  <c r="F82" i="2"/>
  <c r="E82" i="2"/>
  <c r="B82" i="2"/>
  <c r="G81" i="2"/>
  <c r="F81" i="2"/>
  <c r="E81" i="2"/>
  <c r="B81" i="2"/>
  <c r="G80" i="2"/>
  <c r="F80" i="2"/>
  <c r="E80" i="2"/>
  <c r="B80" i="2"/>
  <c r="G79" i="2"/>
  <c r="F79" i="2"/>
  <c r="E79" i="2"/>
  <c r="B79" i="2"/>
  <c r="G78" i="2"/>
  <c r="F78" i="2"/>
  <c r="E78" i="2"/>
  <c r="B78" i="2"/>
  <c r="G77" i="2"/>
  <c r="F77" i="2"/>
  <c r="E77" i="2"/>
  <c r="B77" i="2"/>
  <c r="G76" i="2"/>
  <c r="F76" i="2"/>
  <c r="E76" i="2"/>
  <c r="B76" i="2"/>
  <c r="G75" i="2"/>
  <c r="F75" i="2"/>
  <c r="E75" i="2"/>
  <c r="B75" i="2"/>
  <c r="G74" i="2"/>
  <c r="F74" i="2"/>
  <c r="E74" i="2"/>
  <c r="B74" i="2"/>
  <c r="G73" i="2"/>
  <c r="F73" i="2"/>
  <c r="E73" i="2"/>
  <c r="B73" i="2"/>
  <c r="G72" i="2"/>
  <c r="F72" i="2"/>
  <c r="E72" i="2"/>
  <c r="B72" i="2"/>
  <c r="G71" i="2"/>
  <c r="F71" i="2"/>
  <c r="E71" i="2"/>
  <c r="B71" i="2"/>
  <c r="G70" i="2"/>
  <c r="F70" i="2"/>
  <c r="E70" i="2"/>
  <c r="B70" i="2"/>
  <c r="G69" i="2"/>
  <c r="F69" i="2"/>
  <c r="E69" i="2"/>
  <c r="B69" i="2"/>
  <c r="G68" i="2"/>
  <c r="F68" i="2"/>
  <c r="E68" i="2"/>
  <c r="B68" i="2"/>
  <c r="G67" i="2"/>
  <c r="F67" i="2"/>
  <c r="E67" i="2"/>
  <c r="B67" i="2"/>
  <c r="G66" i="2"/>
  <c r="F66" i="2"/>
  <c r="E66" i="2"/>
  <c r="B66" i="2"/>
  <c r="G65" i="2"/>
  <c r="F65" i="2"/>
  <c r="E65" i="2"/>
  <c r="B65" i="2"/>
  <c r="G64" i="2"/>
  <c r="F64" i="2"/>
  <c r="E64" i="2"/>
  <c r="B64" i="2"/>
  <c r="G63" i="2"/>
  <c r="F63" i="2"/>
  <c r="E63" i="2"/>
  <c r="B63" i="2"/>
  <c r="G62" i="2"/>
  <c r="F62" i="2"/>
  <c r="E62" i="2"/>
  <c r="B62" i="2"/>
  <c r="G61" i="2"/>
  <c r="F61" i="2"/>
  <c r="E61" i="2"/>
  <c r="B61" i="2"/>
  <c r="G60" i="2"/>
  <c r="F60" i="2"/>
  <c r="E60" i="2"/>
  <c r="B60" i="2"/>
  <c r="G59" i="2"/>
  <c r="F59" i="2"/>
  <c r="E59" i="2"/>
  <c r="B59" i="2"/>
  <c r="G58" i="2"/>
  <c r="F58" i="2"/>
  <c r="E58" i="2"/>
  <c r="B58" i="2"/>
  <c r="G57" i="2"/>
  <c r="F57" i="2"/>
  <c r="E57" i="2"/>
  <c r="B57" i="2"/>
  <c r="G56" i="2"/>
  <c r="F56" i="2"/>
  <c r="E56" i="2"/>
  <c r="B56" i="2"/>
  <c r="G55" i="2"/>
  <c r="F55" i="2"/>
  <c r="E55" i="2"/>
  <c r="B55" i="2"/>
  <c r="G54" i="2"/>
  <c r="F54" i="2"/>
  <c r="E54" i="2"/>
  <c r="B54" i="2"/>
  <c r="G53" i="2"/>
  <c r="F53" i="2"/>
  <c r="E53" i="2"/>
  <c r="B53" i="2"/>
  <c r="G52" i="2"/>
  <c r="F52" i="2"/>
  <c r="E52" i="2"/>
  <c r="B52" i="2"/>
  <c r="G51" i="2"/>
  <c r="F51" i="2"/>
  <c r="E51" i="2"/>
  <c r="B51" i="2"/>
  <c r="G50" i="2"/>
  <c r="F50" i="2"/>
  <c r="E50" i="2"/>
  <c r="B50" i="2"/>
  <c r="G49" i="2"/>
  <c r="F49" i="2"/>
  <c r="E49" i="2"/>
  <c r="B49" i="2"/>
  <c r="G48" i="2"/>
  <c r="F48" i="2"/>
  <c r="E48" i="2"/>
  <c r="B48" i="2"/>
  <c r="G47" i="2"/>
  <c r="F47" i="2"/>
  <c r="E47" i="2"/>
  <c r="B47" i="2"/>
  <c r="G46" i="2"/>
  <c r="F46" i="2"/>
  <c r="E46" i="2"/>
  <c r="B46" i="2"/>
  <c r="G45" i="2"/>
  <c r="F45" i="2"/>
  <c r="E45" i="2"/>
  <c r="B45" i="2"/>
  <c r="G44" i="2"/>
  <c r="F44" i="2"/>
  <c r="E44" i="2"/>
  <c r="B44" i="2"/>
  <c r="G43" i="2"/>
  <c r="F43" i="2"/>
  <c r="E43" i="2"/>
  <c r="B43" i="2"/>
  <c r="G42" i="2"/>
  <c r="F42" i="2"/>
  <c r="E42" i="2"/>
  <c r="B42" i="2"/>
  <c r="G41" i="2"/>
  <c r="F41" i="2"/>
  <c r="E41" i="2"/>
  <c r="B41" i="2"/>
  <c r="G40" i="2"/>
  <c r="F40" i="2"/>
  <c r="E40" i="2"/>
  <c r="B40" i="2"/>
  <c r="G39" i="2"/>
  <c r="F39" i="2"/>
  <c r="E39" i="2"/>
  <c r="B39" i="2"/>
  <c r="G38" i="2"/>
  <c r="F38" i="2"/>
  <c r="E38" i="2"/>
  <c r="B38" i="2"/>
  <c r="G37" i="2"/>
  <c r="F37" i="2"/>
  <c r="E37" i="2"/>
  <c r="B37" i="2"/>
  <c r="G36" i="2"/>
  <c r="F36" i="2"/>
  <c r="E36" i="2"/>
  <c r="B36" i="2"/>
  <c r="G35" i="2"/>
  <c r="F35" i="2"/>
  <c r="E35" i="2"/>
  <c r="B35" i="2"/>
  <c r="G34" i="2"/>
  <c r="F34" i="2"/>
  <c r="E34" i="2"/>
  <c r="B34" i="2"/>
  <c r="G33" i="2"/>
  <c r="F33" i="2"/>
  <c r="E33" i="2"/>
  <c r="B33" i="2"/>
  <c r="G32" i="2"/>
  <c r="F32" i="2"/>
  <c r="E32" i="2"/>
  <c r="B32" i="2"/>
  <c r="G31" i="2"/>
  <c r="F31" i="2"/>
  <c r="E31" i="2"/>
  <c r="B31" i="2"/>
  <c r="G30" i="2"/>
  <c r="F30" i="2"/>
  <c r="E30" i="2"/>
  <c r="B30" i="2"/>
  <c r="G29" i="2"/>
  <c r="F29" i="2"/>
  <c r="E29" i="2"/>
  <c r="B29" i="2"/>
  <c r="G28" i="2"/>
  <c r="F28" i="2"/>
  <c r="E28" i="2"/>
  <c r="B28" i="2"/>
  <c r="G27" i="2"/>
  <c r="F27" i="2"/>
  <c r="E27" i="2"/>
  <c r="B27" i="2"/>
  <c r="G26" i="2"/>
  <c r="F26" i="2"/>
  <c r="E26" i="2"/>
  <c r="B26" i="2"/>
  <c r="G25" i="2"/>
  <c r="F25" i="2"/>
  <c r="E25" i="2"/>
  <c r="B25" i="2"/>
  <c r="G24" i="2"/>
  <c r="F24" i="2"/>
  <c r="E24" i="2"/>
  <c r="B24" i="2"/>
  <c r="G23" i="2"/>
  <c r="F23" i="2"/>
  <c r="E23" i="2"/>
  <c r="B23" i="2"/>
  <c r="G22" i="2"/>
  <c r="F22" i="2"/>
  <c r="E22" i="2"/>
  <c r="B22" i="2"/>
  <c r="G21" i="2"/>
  <c r="F21" i="2"/>
  <c r="E21" i="2"/>
  <c r="B21" i="2"/>
  <c r="G20" i="2"/>
  <c r="F20" i="2"/>
  <c r="E20" i="2"/>
  <c r="B20" i="2"/>
  <c r="G19" i="2"/>
  <c r="F19" i="2"/>
  <c r="E19" i="2"/>
  <c r="B19" i="2"/>
  <c r="G18" i="2"/>
  <c r="F18" i="2"/>
  <c r="E18" i="2"/>
  <c r="B18" i="2"/>
  <c r="G17" i="2"/>
  <c r="F17" i="2"/>
  <c r="E17" i="2"/>
  <c r="B17" i="2"/>
  <c r="G16" i="2"/>
  <c r="F16" i="2"/>
  <c r="E16" i="2"/>
  <c r="B16" i="2"/>
  <c r="G15" i="2"/>
  <c r="F15" i="2"/>
  <c r="E15" i="2"/>
  <c r="B15" i="2"/>
  <c r="G14" i="2"/>
  <c r="F14" i="2"/>
  <c r="E14" i="2"/>
  <c r="B14" i="2"/>
  <c r="G13" i="2"/>
  <c r="F13" i="2"/>
  <c r="E13" i="2"/>
  <c r="B13" i="2"/>
  <c r="G12" i="2"/>
  <c r="F12" i="2"/>
  <c r="E12" i="2"/>
  <c r="B12" i="2"/>
  <c r="G11" i="2"/>
  <c r="F11" i="2"/>
  <c r="E11" i="2"/>
  <c r="B11" i="2"/>
  <c r="G10" i="2"/>
  <c r="F10" i="2"/>
  <c r="E10" i="2"/>
  <c r="B10" i="2"/>
  <c r="G9" i="2"/>
  <c r="F9" i="2"/>
  <c r="E9" i="2"/>
  <c r="B9" i="2"/>
  <c r="G8" i="2"/>
  <c r="F8" i="2"/>
  <c r="E8" i="2"/>
  <c r="B8" i="2"/>
  <c r="G7" i="2"/>
  <c r="F7" i="2"/>
  <c r="E7" i="2"/>
  <c r="B7" i="2"/>
  <c r="G6" i="2"/>
  <c r="F6" i="2"/>
  <c r="E6" i="2"/>
  <c r="B6" i="2"/>
  <c r="G5" i="2"/>
  <c r="F5" i="2"/>
  <c r="E5" i="2"/>
  <c r="B5" i="2"/>
  <c r="G4" i="2"/>
  <c r="B4" i="2"/>
  <c r="G3" i="2"/>
  <c r="B3" i="2"/>
  <c r="G2" i="2"/>
  <c r="F2" i="2"/>
  <c r="E2" i="2"/>
  <c r="D2" i="2"/>
  <c r="C2" i="2"/>
  <c r="B2" i="2"/>
  <c r="AL25" i="1"/>
  <c r="AL24" i="1"/>
  <c r="AL23" i="1"/>
  <c r="AL22" i="1"/>
  <c r="AL21" i="1"/>
  <c r="AL20" i="1"/>
  <c r="C20" i="1"/>
  <c r="AL19" i="1"/>
  <c r="AL18" i="1"/>
  <c r="AL17" i="1"/>
  <c r="AL16" i="1"/>
  <c r="AL15" i="1"/>
  <c r="AL14" i="1"/>
  <c r="AL13" i="1"/>
  <c r="AL12" i="1"/>
  <c r="AL11" i="1"/>
  <c r="AL10" i="1"/>
  <c r="M10" i="1"/>
  <c r="CH20" i="1" s="1"/>
  <c r="AL9" i="1"/>
  <c r="M9" i="1"/>
  <c r="CC20" i="1" s="1"/>
  <c r="D9" i="1"/>
  <c r="D10" i="1" s="1"/>
  <c r="AL8" i="1"/>
  <c r="M8" i="1"/>
  <c r="BX20" i="1" s="1"/>
  <c r="A8" i="1"/>
  <c r="A9" i="1" s="1"/>
  <c r="A10" i="1" s="1"/>
  <c r="A11" i="1" s="1"/>
  <c r="A12" i="1" s="1"/>
  <c r="A13" i="1" s="1"/>
  <c r="A14" i="1" s="1"/>
  <c r="A15" i="1" s="1"/>
  <c r="A16" i="1" s="1"/>
  <c r="AL7" i="1"/>
  <c r="M7" i="1"/>
  <c r="BS20" i="1" s="1"/>
  <c r="AL6" i="1"/>
  <c r="M6" i="1"/>
  <c r="BN20" i="1" s="1"/>
  <c r="AL5" i="1"/>
  <c r="M5" i="1"/>
  <c r="BG20" i="1" s="1"/>
  <c r="C5" i="1"/>
  <c r="BT20" i="1" s="1"/>
  <c r="B5" i="1"/>
  <c r="T4" i="1" s="1"/>
  <c r="AL4" i="1"/>
  <c r="M4" i="1"/>
  <c r="BD20" i="1" s="1"/>
  <c r="G4" i="1"/>
  <c r="AL3" i="1"/>
  <c r="M3" i="1"/>
  <c r="G20" i="1" s="1"/>
  <c r="G3" i="1"/>
  <c r="AL2" i="1"/>
  <c r="C24" i="1" l="1"/>
  <c r="CI21" i="1"/>
  <c r="Q4" i="1"/>
  <c r="BO21" i="1"/>
  <c r="BC20" i="1"/>
  <c r="BW20" i="1"/>
  <c r="I20" i="1"/>
  <c r="J21" i="1" s="1"/>
  <c r="G209" i="1" s="1"/>
  <c r="F58" i="3" s="1"/>
  <c r="BE20" i="1"/>
  <c r="BY20" i="1"/>
  <c r="U4" i="1"/>
  <c r="J20" i="1"/>
  <c r="G208" i="1" s="1"/>
  <c r="F57" i="3" s="1"/>
  <c r="BH20" i="1"/>
  <c r="CD20" i="1"/>
  <c r="BJ20" i="1"/>
  <c r="CG20" i="1"/>
  <c r="BM20" i="1"/>
  <c r="CI20" i="1"/>
  <c r="BY21" i="1"/>
  <c r="BO20" i="1"/>
  <c r="AX20" i="1"/>
  <c r="BR20" i="1"/>
  <c r="BE21" i="1"/>
  <c r="P4" i="1"/>
  <c r="AZ20" i="1"/>
  <c r="H21" i="1"/>
  <c r="E209" i="1" s="1"/>
  <c r="D58" i="3" s="1"/>
  <c r="G21" i="1"/>
  <c r="CD21" i="1"/>
  <c r="CC21" i="1"/>
  <c r="BT21" i="1"/>
  <c r="BS21" i="1"/>
  <c r="BH21" i="1"/>
  <c r="BG21" i="1"/>
  <c r="BH22" i="1" s="1"/>
  <c r="E73" i="1"/>
  <c r="E68" i="1"/>
  <c r="E69" i="1"/>
  <c r="E61" i="1"/>
  <c r="E53" i="1"/>
  <c r="E45" i="1"/>
  <c r="E42" i="1"/>
  <c r="E72" i="1"/>
  <c r="E64" i="1"/>
  <c r="E57" i="1"/>
  <c r="E52" i="1"/>
  <c r="E36" i="1"/>
  <c r="E54" i="1"/>
  <c r="E47" i="1"/>
  <c r="E56" i="1"/>
  <c r="E49" i="1"/>
  <c r="E37" i="1"/>
  <c r="E33" i="1"/>
  <c r="E60" i="1"/>
  <c r="E51" i="1"/>
  <c r="E44" i="1"/>
  <c r="E40" i="1"/>
  <c r="E59" i="1"/>
  <c r="E46" i="1"/>
  <c r="E38" i="1"/>
  <c r="E48" i="1"/>
  <c r="E71" i="1"/>
  <c r="E70" i="1"/>
  <c r="E67" i="1"/>
  <c r="E55" i="1"/>
  <c r="E43" i="1"/>
  <c r="E35" i="1"/>
  <c r="E31" i="1"/>
  <c r="E66" i="1"/>
  <c r="E65" i="1"/>
  <c r="E63" i="1"/>
  <c r="E62" i="1"/>
  <c r="E58" i="1"/>
  <c r="E50" i="1"/>
  <c r="E41" i="1"/>
  <c r="E39" i="1"/>
  <c r="E20" i="1"/>
  <c r="BI20" i="1"/>
  <c r="C41" i="1"/>
  <c r="C39" i="1"/>
  <c r="C36" i="1"/>
  <c r="C42" i="1"/>
  <c r="C37" i="1"/>
  <c r="C40" i="1"/>
  <c r="C38" i="1"/>
  <c r="C43" i="1"/>
  <c r="C35" i="1"/>
  <c r="C31" i="1"/>
  <c r="B8" i="1"/>
  <c r="B9" i="1" s="1"/>
  <c r="H20" i="1"/>
  <c r="BB20" i="1"/>
  <c r="BB21" i="1" s="1"/>
  <c r="BL20" i="1"/>
  <c r="BL21" i="1" s="1"/>
  <c r="BV20" i="1"/>
  <c r="BV21" i="1" s="1"/>
  <c r="CF20" i="1"/>
  <c r="CF21" i="1" s="1"/>
  <c r="CG22" i="1" s="1"/>
  <c r="BD21" i="1"/>
  <c r="BD22" i="1" s="1"/>
  <c r="BE23" i="1" s="1"/>
  <c r="BN21" i="1"/>
  <c r="BN22" i="1" s="1"/>
  <c r="BO23" i="1" s="1"/>
  <c r="BX21" i="1"/>
  <c r="BX22" i="1" s="1"/>
  <c r="BY23" i="1" s="1"/>
  <c r="CH21" i="1"/>
  <c r="CH22" i="1" s="1"/>
  <c r="CI23" i="1" s="1"/>
  <c r="E23" i="1"/>
  <c r="C28" i="1"/>
  <c r="E28" i="1"/>
  <c r="E22" i="1"/>
  <c r="C27" i="1"/>
  <c r="E27" i="1"/>
  <c r="C32" i="1"/>
  <c r="AW20" i="1"/>
  <c r="BQ20" i="1"/>
  <c r="CA20" i="1"/>
  <c r="E21" i="1"/>
  <c r="C26" i="1"/>
  <c r="C30" i="1"/>
  <c r="E32" i="1"/>
  <c r="C33" i="1"/>
  <c r="C34" i="1"/>
  <c r="CB20" i="1"/>
  <c r="C25" i="1"/>
  <c r="E26" i="1"/>
  <c r="E30" i="1"/>
  <c r="E34" i="1"/>
  <c r="AY20" i="1"/>
  <c r="E25" i="1"/>
  <c r="C29" i="1"/>
  <c r="E24" i="1"/>
  <c r="E29" i="1"/>
  <c r="BM21" i="1" l="1"/>
  <c r="I21" i="1"/>
  <c r="I22" i="1" s="1"/>
  <c r="BW21" i="1"/>
  <c r="BY22" i="1"/>
  <c r="BX23" i="1"/>
  <c r="BX24" i="1" s="1"/>
  <c r="BX25" i="1" s="1"/>
  <c r="BC21" i="1"/>
  <c r="CI22" i="1"/>
  <c r="BE22" i="1"/>
  <c r="BD23" i="1"/>
  <c r="BD24" i="1" s="1"/>
  <c r="BD25" i="1" s="1"/>
  <c r="BE26" i="1" s="1"/>
  <c r="CG21" i="1"/>
  <c r="BO22" i="1"/>
  <c r="BG22" i="1"/>
  <c r="BN23" i="1"/>
  <c r="CF22" i="1"/>
  <c r="CF23" i="1" s="1"/>
  <c r="AZ21" i="1"/>
  <c r="AY21" i="1"/>
  <c r="CH23" i="1"/>
  <c r="CB21" i="1"/>
  <c r="CA21" i="1"/>
  <c r="BW22" i="1"/>
  <c r="BV22" i="1"/>
  <c r="BR21" i="1"/>
  <c r="BQ21" i="1"/>
  <c r="BM22" i="1"/>
  <c r="BL22" i="1"/>
  <c r="AX21" i="1"/>
  <c r="AW21" i="1"/>
  <c r="E208" i="1"/>
  <c r="D57" i="3" s="1"/>
  <c r="CD22" i="1"/>
  <c r="CC22" i="1"/>
  <c r="H22" i="1"/>
  <c r="E210" i="1" s="1"/>
  <c r="D59" i="3" s="1"/>
  <c r="G22" i="1"/>
  <c r="BC22" i="1"/>
  <c r="BB22" i="1"/>
  <c r="BJ21" i="1"/>
  <c r="BI21" i="1"/>
  <c r="BT22" i="1"/>
  <c r="BS22" i="1"/>
  <c r="J22" i="1" l="1"/>
  <c r="G210" i="1" s="1"/>
  <c r="F59" i="3" s="1"/>
  <c r="BE25" i="1"/>
  <c r="CG23" i="1"/>
  <c r="CG34" i="1" s="1"/>
  <c r="CG35" i="1" s="1"/>
  <c r="BY24" i="1"/>
  <c r="BY34" i="1" s="1"/>
  <c r="BY35" i="1" s="1"/>
  <c r="BY25" i="1"/>
  <c r="BE24" i="1"/>
  <c r="BE34" i="1" s="1"/>
  <c r="BE35" i="1" s="1"/>
  <c r="BD26" i="1"/>
  <c r="BD27" i="1" s="1"/>
  <c r="BN24" i="1"/>
  <c r="BO24" i="1"/>
  <c r="BO34" i="1" s="1"/>
  <c r="BO35" i="1" s="1"/>
  <c r="BG23" i="1"/>
  <c r="BH23" i="1"/>
  <c r="BH34" i="1" s="1"/>
  <c r="BH35" i="1" s="1"/>
  <c r="CD23" i="1"/>
  <c r="CC23" i="1"/>
  <c r="AX22" i="1"/>
  <c r="AX34" i="1" s="1"/>
  <c r="AX35" i="1" s="1"/>
  <c r="AW22" i="1"/>
  <c r="BR22" i="1"/>
  <c r="BQ22" i="1"/>
  <c r="I23" i="1"/>
  <c r="J23" i="1"/>
  <c r="G211" i="1" s="1"/>
  <c r="F60" i="3" s="1"/>
  <c r="BC23" i="1"/>
  <c r="BB23" i="1"/>
  <c r="CB22" i="1"/>
  <c r="CA22" i="1"/>
  <c r="BT23" i="1"/>
  <c r="BS23" i="1"/>
  <c r="H23" i="1"/>
  <c r="G23" i="1"/>
  <c r="BW23" i="1"/>
  <c r="BW34" i="1" s="1"/>
  <c r="BW35" i="1" s="1"/>
  <c r="BV23" i="1"/>
  <c r="CH24" i="1"/>
  <c r="CI24" i="1"/>
  <c r="BJ22" i="1"/>
  <c r="BI22" i="1"/>
  <c r="CF24" i="1"/>
  <c r="CG24" i="1"/>
  <c r="AZ22" i="1"/>
  <c r="AY22" i="1"/>
  <c r="BY26" i="1"/>
  <c r="BX26" i="1"/>
  <c r="BM23" i="1"/>
  <c r="BL23" i="1"/>
  <c r="BE27" i="1" l="1"/>
  <c r="BH24" i="1"/>
  <c r="BG24" i="1"/>
  <c r="BO25" i="1"/>
  <c r="BN25" i="1"/>
  <c r="AW23" i="1"/>
  <c r="AX23" i="1"/>
  <c r="BT24" i="1"/>
  <c r="BS24" i="1"/>
  <c r="CH25" i="1"/>
  <c r="CI25" i="1"/>
  <c r="CI34" i="1" s="1"/>
  <c r="CI35" i="1" s="1"/>
  <c r="AZ23" i="1"/>
  <c r="AY23" i="1"/>
  <c r="CD24" i="1"/>
  <c r="CC24" i="1"/>
  <c r="CG25" i="1"/>
  <c r="CF25" i="1"/>
  <c r="I24" i="1"/>
  <c r="J24" i="1"/>
  <c r="BY27" i="1"/>
  <c r="BX27" i="1"/>
  <c r="H24" i="1"/>
  <c r="E212" i="1" s="1"/>
  <c r="D61" i="3" s="1"/>
  <c r="G24" i="1"/>
  <c r="BM24" i="1"/>
  <c r="BL24" i="1"/>
  <c r="E211" i="1"/>
  <c r="D60" i="3" s="1"/>
  <c r="BV24" i="1"/>
  <c r="BW24" i="1"/>
  <c r="BD28" i="1"/>
  <c r="BE28" i="1"/>
  <c r="BQ23" i="1"/>
  <c r="BR23" i="1"/>
  <c r="BR34" i="1" s="1"/>
  <c r="BR35" i="1" s="1"/>
  <c r="BJ23" i="1"/>
  <c r="BI23" i="1"/>
  <c r="CA23" i="1"/>
  <c r="CB23" i="1"/>
  <c r="CB34" i="1" s="1"/>
  <c r="CB35" i="1" s="1"/>
  <c r="BC24" i="1"/>
  <c r="BB24" i="1"/>
  <c r="BO26" i="1" l="1"/>
  <c r="BN26" i="1"/>
  <c r="BG25" i="1"/>
  <c r="BH25" i="1"/>
  <c r="G212" i="1"/>
  <c r="F61" i="3" s="1"/>
  <c r="AY24" i="1"/>
  <c r="AZ24" i="1"/>
  <c r="BY28" i="1"/>
  <c r="BX28" i="1"/>
  <c r="BC25" i="1"/>
  <c r="BB25" i="1"/>
  <c r="BJ24" i="1"/>
  <c r="BI24" i="1"/>
  <c r="CB24" i="1"/>
  <c r="CA24" i="1"/>
  <c r="BD29" i="1"/>
  <c r="BE29" i="1"/>
  <c r="BM25" i="1"/>
  <c r="BL25" i="1"/>
  <c r="CF26" i="1"/>
  <c r="CG26" i="1"/>
  <c r="AX24" i="1"/>
  <c r="AW24" i="1"/>
  <c r="CI26" i="1"/>
  <c r="CH26" i="1"/>
  <c r="BS25" i="1"/>
  <c r="BT25" i="1"/>
  <c r="BR24" i="1"/>
  <c r="BQ24" i="1"/>
  <c r="I25" i="1"/>
  <c r="J25" i="1"/>
  <c r="G213" i="1" s="1"/>
  <c r="F62" i="3" s="1"/>
  <c r="BW25" i="1"/>
  <c r="BV25" i="1"/>
  <c r="H25" i="1"/>
  <c r="E213" i="1" s="1"/>
  <c r="D62" i="3" s="1"/>
  <c r="G25" i="1"/>
  <c r="CC25" i="1"/>
  <c r="CD25" i="1"/>
  <c r="BG26" i="1" l="1"/>
  <c r="BH26" i="1"/>
  <c r="BO27" i="1"/>
  <c r="BN27" i="1"/>
  <c r="CB25" i="1"/>
  <c r="CA25" i="1"/>
  <c r="CC26" i="1"/>
  <c r="CD26" i="1"/>
  <c r="J26" i="1"/>
  <c r="G214" i="1" s="1"/>
  <c r="F63" i="3" s="1"/>
  <c r="I26" i="1"/>
  <c r="CF27" i="1"/>
  <c r="CG27" i="1"/>
  <c r="G26" i="1"/>
  <c r="H26" i="1"/>
  <c r="E214" i="1" s="1"/>
  <c r="D63" i="3" s="1"/>
  <c r="BR25" i="1"/>
  <c r="BQ25" i="1"/>
  <c r="BM26" i="1"/>
  <c r="BL26" i="1"/>
  <c r="BB26" i="1"/>
  <c r="BC26" i="1"/>
  <c r="AY25" i="1"/>
  <c r="AZ25" i="1"/>
  <c r="AW25" i="1"/>
  <c r="AX25" i="1"/>
  <c r="BI25" i="1"/>
  <c r="BJ25" i="1"/>
  <c r="BW26" i="1"/>
  <c r="BV26" i="1"/>
  <c r="CI27" i="1"/>
  <c r="CH27" i="1"/>
  <c r="BY29" i="1"/>
  <c r="BX29" i="1"/>
  <c r="BS26" i="1"/>
  <c r="BT26" i="1"/>
  <c r="BD30" i="1"/>
  <c r="BE30" i="1"/>
  <c r="BO28" i="1" l="1"/>
  <c r="BN28" i="1"/>
  <c r="BH27" i="1"/>
  <c r="BG27" i="1"/>
  <c r="BC27" i="1"/>
  <c r="BB27" i="1"/>
  <c r="CC27" i="1"/>
  <c r="CD27" i="1"/>
  <c r="AY26" i="1"/>
  <c r="AZ26" i="1"/>
  <c r="H27" i="1"/>
  <c r="G27" i="1"/>
  <c r="BS27" i="1"/>
  <c r="BT27" i="1"/>
  <c r="BL27" i="1"/>
  <c r="BM27" i="1"/>
  <c r="CB26" i="1"/>
  <c r="CA26" i="1"/>
  <c r="BV27" i="1"/>
  <c r="BW27" i="1"/>
  <c r="AW26" i="1"/>
  <c r="AX26" i="1"/>
  <c r="I27" i="1"/>
  <c r="J27" i="1"/>
  <c r="CH28" i="1"/>
  <c r="CI28" i="1"/>
  <c r="BI26" i="1"/>
  <c r="BJ26" i="1"/>
  <c r="BR26" i="1"/>
  <c r="BQ26" i="1"/>
  <c r="BE31" i="1"/>
  <c r="BD31" i="1"/>
  <c r="BX30" i="1"/>
  <c r="BY30" i="1"/>
  <c r="CF28" i="1"/>
  <c r="CG28" i="1"/>
  <c r="BH28" i="1" l="1"/>
  <c r="BG28" i="1"/>
  <c r="BN29" i="1"/>
  <c r="BO29" i="1"/>
  <c r="BI27" i="1"/>
  <c r="BJ27" i="1"/>
  <c r="BV28" i="1"/>
  <c r="BW28" i="1"/>
  <c r="BL28" i="1"/>
  <c r="BM28" i="1"/>
  <c r="BR27" i="1"/>
  <c r="BQ27" i="1"/>
  <c r="BS28" i="1"/>
  <c r="BT28" i="1"/>
  <c r="CC28" i="1"/>
  <c r="CD28" i="1"/>
  <c r="AX27" i="1"/>
  <c r="AW27" i="1"/>
  <c r="CH29" i="1"/>
  <c r="CI29" i="1"/>
  <c r="H28" i="1"/>
  <c r="E216" i="1" s="1"/>
  <c r="D65" i="3" s="1"/>
  <c r="G28" i="1"/>
  <c r="BY31" i="1"/>
  <c r="BX31" i="1"/>
  <c r="G215" i="1"/>
  <c r="F64" i="3" s="1"/>
  <c r="E215" i="1"/>
  <c r="D64" i="3" s="1"/>
  <c r="H76" i="1"/>
  <c r="CF29" i="1"/>
  <c r="CG29" i="1"/>
  <c r="I28" i="1"/>
  <c r="J28" i="1"/>
  <c r="G216" i="1" s="1"/>
  <c r="F65" i="3" s="1"/>
  <c r="CA27" i="1"/>
  <c r="CB27" i="1"/>
  <c r="BC28" i="1"/>
  <c r="BB28" i="1"/>
  <c r="AY27" i="1"/>
  <c r="AZ27" i="1"/>
  <c r="BO30" i="1" l="1"/>
  <c r="BN30" i="1"/>
  <c r="BH29" i="1"/>
  <c r="BG29" i="1"/>
  <c r="CC29" i="1"/>
  <c r="CD29" i="1"/>
  <c r="BS29" i="1"/>
  <c r="BT29" i="1"/>
  <c r="BV29" i="1"/>
  <c r="BW29" i="1"/>
  <c r="H77" i="1"/>
  <c r="H78" i="1"/>
  <c r="BQ28" i="1"/>
  <c r="BR28" i="1"/>
  <c r="I29" i="1"/>
  <c r="J29" i="1"/>
  <c r="G217" i="1" s="1"/>
  <c r="F66" i="3" s="1"/>
  <c r="CH30" i="1"/>
  <c r="CI30" i="1"/>
  <c r="BI28" i="1"/>
  <c r="BJ28" i="1"/>
  <c r="AX28" i="1"/>
  <c r="AW28" i="1"/>
  <c r="CA28" i="1"/>
  <c r="CB28" i="1"/>
  <c r="CF30" i="1"/>
  <c r="CG30" i="1"/>
  <c r="AY28" i="1"/>
  <c r="AZ28" i="1"/>
  <c r="BB29" i="1"/>
  <c r="BC29" i="1"/>
  <c r="G29" i="1"/>
  <c r="H29" i="1"/>
  <c r="E217" i="1" s="1"/>
  <c r="D66" i="3" s="1"/>
  <c r="BL29" i="1"/>
  <c r="BM29" i="1"/>
  <c r="BH30" i="1" l="1"/>
  <c r="BG30" i="1"/>
  <c r="BN31" i="1"/>
  <c r="BO31" i="1"/>
  <c r="BB30" i="1"/>
  <c r="BC30" i="1"/>
  <c r="BQ29" i="1"/>
  <c r="BR29" i="1"/>
  <c r="CA29" i="1"/>
  <c r="CB29" i="1"/>
  <c r="BS30" i="1"/>
  <c r="BT30" i="1"/>
  <c r="CI31" i="1"/>
  <c r="CH31" i="1"/>
  <c r="AX29" i="1"/>
  <c r="AW29" i="1"/>
  <c r="BJ29" i="1"/>
  <c r="BI29" i="1"/>
  <c r="BM30" i="1"/>
  <c r="BL30" i="1"/>
  <c r="AZ29" i="1"/>
  <c r="AY29" i="1"/>
  <c r="I30" i="1"/>
  <c r="J30" i="1"/>
  <c r="G218" i="1" s="1"/>
  <c r="F67" i="3" s="1"/>
  <c r="BW30" i="1"/>
  <c r="BV30" i="1"/>
  <c r="G30" i="1"/>
  <c r="H30" i="1"/>
  <c r="E218" i="1" s="1"/>
  <c r="D67" i="3" s="1"/>
  <c r="CF31" i="1"/>
  <c r="CG31" i="1"/>
  <c r="CC30" i="1"/>
  <c r="CD30" i="1"/>
  <c r="BG31" i="1" l="1"/>
  <c r="BH31" i="1"/>
  <c r="CA30" i="1"/>
  <c r="CB30" i="1"/>
  <c r="BM31" i="1"/>
  <c r="BM34" i="1" s="1"/>
  <c r="BM35" i="1" s="1"/>
  <c r="BL31" i="1"/>
  <c r="BR30" i="1"/>
  <c r="BQ30" i="1"/>
  <c r="BB31" i="1"/>
  <c r="BC31" i="1"/>
  <c r="BC34" i="1" s="1"/>
  <c r="BC35" i="1" s="1"/>
  <c r="H31" i="1"/>
  <c r="E219" i="1" s="1"/>
  <c r="D68" i="3" s="1"/>
  <c r="G31" i="1"/>
  <c r="BS31" i="1"/>
  <c r="BT31" i="1"/>
  <c r="BT34" i="1" s="1"/>
  <c r="BT35" i="1" s="1"/>
  <c r="BV31" i="1"/>
  <c r="BW31" i="1"/>
  <c r="BI30" i="1"/>
  <c r="BJ30" i="1"/>
  <c r="AW30" i="1"/>
  <c r="AX30" i="1"/>
  <c r="AZ30" i="1"/>
  <c r="AY30" i="1"/>
  <c r="CD31" i="1"/>
  <c r="CD34" i="1" s="1"/>
  <c r="CD35" i="1" s="1"/>
  <c r="CC31" i="1"/>
  <c r="J31" i="1"/>
  <c r="G219" i="1" s="1"/>
  <c r="F68" i="3" s="1"/>
  <c r="I31" i="1"/>
  <c r="H32" i="1" l="1"/>
  <c r="E220" i="1" s="1"/>
  <c r="D69" i="3" s="1"/>
  <c r="G32" i="1"/>
  <c r="AX31" i="1"/>
  <c r="AW31" i="1"/>
  <c r="AZ31" i="1"/>
  <c r="AZ34" i="1" s="1"/>
  <c r="AZ35" i="1" s="1"/>
  <c r="AY31" i="1"/>
  <c r="BJ31" i="1"/>
  <c r="BJ34" i="1" s="1"/>
  <c r="BJ35" i="1" s="1"/>
  <c r="BI31" i="1"/>
  <c r="J32" i="1"/>
  <c r="G220" i="1" s="1"/>
  <c r="F69" i="3" s="1"/>
  <c r="I32" i="1"/>
  <c r="BQ31" i="1"/>
  <c r="BR31" i="1"/>
  <c r="CA31" i="1"/>
  <c r="CB31" i="1"/>
  <c r="J33" i="1" l="1"/>
  <c r="G221" i="1" s="1"/>
  <c r="F70" i="3" s="1"/>
  <c r="I33" i="1"/>
  <c r="H33" i="1"/>
  <c r="E221" i="1" s="1"/>
  <c r="D70" i="3" s="1"/>
  <c r="G33" i="1"/>
  <c r="H34" i="1" l="1"/>
  <c r="E222" i="1" s="1"/>
  <c r="D71" i="3" s="1"/>
  <c r="G34" i="1"/>
  <c r="J34" i="1"/>
  <c r="G222" i="1" s="1"/>
  <c r="F71" i="3" s="1"/>
  <c r="I34" i="1"/>
  <c r="J35" i="1" l="1"/>
  <c r="G223" i="1" s="1"/>
  <c r="F72" i="3" s="1"/>
  <c r="I35" i="1"/>
  <c r="G35" i="1"/>
  <c r="H35" i="1"/>
  <c r="E223" i="1" s="1"/>
  <c r="D72" i="3" s="1"/>
  <c r="I36" i="1" l="1"/>
  <c r="J36" i="1"/>
  <c r="G224" i="1" s="1"/>
  <c r="F73" i="3" s="1"/>
  <c r="H36" i="1"/>
  <c r="E224" i="1" s="1"/>
  <c r="D73" i="3" s="1"/>
  <c r="G36" i="1"/>
  <c r="J37" i="1" l="1"/>
  <c r="G225" i="1" s="1"/>
  <c r="F74" i="3" s="1"/>
  <c r="I37" i="1"/>
  <c r="G37" i="1"/>
  <c r="H37" i="1"/>
  <c r="E225" i="1" s="1"/>
  <c r="D74" i="3" s="1"/>
  <c r="G38" i="1" l="1"/>
  <c r="H38" i="1"/>
  <c r="E82" i="1" s="1"/>
  <c r="D75" i="3" s="1"/>
  <c r="I38" i="1"/>
  <c r="J38" i="1"/>
  <c r="G82" i="1" s="1"/>
  <c r="F75" i="3" s="1"/>
  <c r="H39" i="1" l="1"/>
  <c r="E83" i="1" s="1"/>
  <c r="D76" i="3" s="1"/>
  <c r="G39" i="1"/>
  <c r="J39" i="1"/>
  <c r="G83" i="1" s="1"/>
  <c r="F76" i="3" s="1"/>
  <c r="I39" i="1"/>
  <c r="I40" i="1" l="1"/>
  <c r="J40" i="1"/>
  <c r="G84" i="1" s="1"/>
  <c r="F77" i="3" s="1"/>
  <c r="H40" i="1"/>
  <c r="E84" i="1" s="1"/>
  <c r="D77" i="3" s="1"/>
  <c r="G40" i="1"/>
  <c r="I41" i="1" l="1"/>
  <c r="J41" i="1"/>
  <c r="G85" i="1" s="1"/>
  <c r="F78" i="3" s="1"/>
  <c r="H41" i="1"/>
  <c r="E85" i="1" s="1"/>
  <c r="D78" i="3" s="1"/>
  <c r="G41" i="1"/>
  <c r="H42" i="1" l="1"/>
  <c r="E86" i="1" s="1"/>
  <c r="D79" i="3" s="1"/>
  <c r="G42" i="1"/>
  <c r="J42" i="1"/>
  <c r="G86" i="1" s="1"/>
  <c r="F79" i="3" s="1"/>
  <c r="I42" i="1"/>
  <c r="J43" i="1" l="1"/>
  <c r="G87" i="1" s="1"/>
  <c r="F80" i="3" s="1"/>
  <c r="I43" i="1"/>
  <c r="H43" i="1"/>
  <c r="E87" i="1" s="1"/>
  <c r="D80" i="3" s="1"/>
  <c r="G43" i="1"/>
  <c r="H44" i="1" l="1"/>
  <c r="E88" i="1" s="1"/>
  <c r="D81" i="3" s="1"/>
  <c r="G44" i="1"/>
  <c r="I44" i="1"/>
  <c r="J44" i="1"/>
  <c r="G88" i="1" s="1"/>
  <c r="F81" i="3" s="1"/>
  <c r="I45" i="1" l="1"/>
  <c r="J45" i="1"/>
  <c r="G89" i="1" s="1"/>
  <c r="F82" i="3" s="1"/>
  <c r="H45" i="1"/>
  <c r="E89" i="1" s="1"/>
  <c r="D82" i="3" s="1"/>
  <c r="G45" i="1"/>
  <c r="I46" i="1" l="1"/>
  <c r="J46" i="1"/>
  <c r="G90" i="1" s="1"/>
  <c r="F83" i="3" s="1"/>
  <c r="H46" i="1"/>
  <c r="E90" i="1" s="1"/>
  <c r="D83" i="3" s="1"/>
  <c r="G46" i="1"/>
  <c r="J47" i="1" l="1"/>
  <c r="G91" i="1" s="1"/>
  <c r="F84" i="3" s="1"/>
  <c r="I47" i="1"/>
  <c r="G47" i="1"/>
  <c r="H47" i="1"/>
  <c r="E91" i="1" s="1"/>
  <c r="D84" i="3" s="1"/>
  <c r="G48" i="1" l="1"/>
  <c r="H48" i="1"/>
  <c r="E92" i="1" s="1"/>
  <c r="D85" i="3" s="1"/>
  <c r="I48" i="1"/>
  <c r="J48" i="1"/>
  <c r="G92" i="1" s="1"/>
  <c r="F85" i="3" s="1"/>
  <c r="G49" i="1" l="1"/>
  <c r="H49" i="1"/>
  <c r="E93" i="1" s="1"/>
  <c r="D86" i="3" s="1"/>
  <c r="I49" i="1"/>
  <c r="J49" i="1"/>
  <c r="G93" i="1" s="1"/>
  <c r="F86" i="3" s="1"/>
  <c r="J50" i="1" l="1"/>
  <c r="G94" i="1" s="1"/>
  <c r="F87" i="3" s="1"/>
  <c r="I50" i="1"/>
  <c r="H50" i="1"/>
  <c r="E94" i="1" s="1"/>
  <c r="D87" i="3" s="1"/>
  <c r="G50" i="1"/>
  <c r="J51" i="1" l="1"/>
  <c r="G95" i="1" s="1"/>
  <c r="F88" i="3" s="1"/>
  <c r="I51" i="1"/>
  <c r="H51" i="1"/>
  <c r="E95" i="1" s="1"/>
  <c r="D88" i="3" s="1"/>
  <c r="G51" i="1"/>
  <c r="H52" i="1" l="1"/>
  <c r="E96" i="1" s="1"/>
  <c r="D89" i="3" s="1"/>
  <c r="G52" i="1"/>
  <c r="J52" i="1"/>
  <c r="G96" i="1" s="1"/>
  <c r="F89" i="3" s="1"/>
  <c r="I52" i="1"/>
  <c r="H53" i="1" l="1"/>
  <c r="E97" i="1" s="1"/>
  <c r="D90" i="3" s="1"/>
  <c r="G53" i="1"/>
  <c r="J53" i="1"/>
  <c r="G97" i="1" s="1"/>
  <c r="F90" i="3" s="1"/>
  <c r="I53" i="1"/>
  <c r="I54" i="1" l="1"/>
  <c r="J54" i="1"/>
  <c r="G98" i="1" s="1"/>
  <c r="F91" i="3" s="1"/>
  <c r="G54" i="1"/>
  <c r="H54" i="1"/>
  <c r="E98" i="1" s="1"/>
  <c r="D91" i="3" s="1"/>
  <c r="H55" i="1" l="1"/>
  <c r="E99" i="1" s="1"/>
  <c r="D92" i="3" s="1"/>
  <c r="G55" i="1"/>
  <c r="J55" i="1"/>
  <c r="G99" i="1" s="1"/>
  <c r="F92" i="3" s="1"/>
  <c r="I55" i="1"/>
  <c r="G56" i="1" l="1"/>
  <c r="H56" i="1"/>
  <c r="E100" i="1" s="1"/>
  <c r="D93" i="3" s="1"/>
  <c r="I56" i="1"/>
  <c r="J56" i="1"/>
  <c r="G100" i="1" s="1"/>
  <c r="F93" i="3" s="1"/>
  <c r="H57" i="1" l="1"/>
  <c r="E101" i="1" s="1"/>
  <c r="D94" i="3" s="1"/>
  <c r="G57" i="1"/>
  <c r="I57" i="1"/>
  <c r="J57" i="1"/>
  <c r="G101" i="1" s="1"/>
  <c r="F94" i="3" s="1"/>
  <c r="J58" i="1" l="1"/>
  <c r="G102" i="1" s="1"/>
  <c r="F95" i="3" s="1"/>
  <c r="I58" i="1"/>
  <c r="H58" i="1"/>
  <c r="E102" i="1" s="1"/>
  <c r="D95" i="3" s="1"/>
  <c r="G58" i="1"/>
  <c r="G59" i="1" l="1"/>
  <c r="H59" i="1"/>
  <c r="E103" i="1" s="1"/>
  <c r="D96" i="3" s="1"/>
  <c r="J59" i="1"/>
  <c r="G103" i="1" s="1"/>
  <c r="F96" i="3" s="1"/>
  <c r="I59" i="1"/>
  <c r="H60" i="1" l="1"/>
  <c r="E104" i="1" s="1"/>
  <c r="D97" i="3" s="1"/>
  <c r="G60" i="1"/>
  <c r="J60" i="1"/>
  <c r="G104" i="1" s="1"/>
  <c r="F97" i="3" s="1"/>
  <c r="I60" i="1"/>
  <c r="H61" i="1" l="1"/>
  <c r="E105" i="1" s="1"/>
  <c r="D98" i="3" s="1"/>
  <c r="G61" i="1"/>
  <c r="J61" i="1"/>
  <c r="G105" i="1" s="1"/>
  <c r="F98" i="3" s="1"/>
  <c r="I61" i="1"/>
  <c r="I62" i="1" l="1"/>
  <c r="J62" i="1"/>
  <c r="G106" i="1" s="1"/>
  <c r="F99" i="3" s="1"/>
  <c r="H62" i="1"/>
  <c r="E106" i="1" s="1"/>
  <c r="D99" i="3" s="1"/>
  <c r="G62" i="1"/>
  <c r="G63" i="1" l="1"/>
  <c r="H63" i="1"/>
  <c r="E107" i="1" s="1"/>
  <c r="D100" i="3" s="1"/>
  <c r="J63" i="1"/>
  <c r="G107" i="1" s="1"/>
  <c r="F100" i="3" s="1"/>
  <c r="I63" i="1"/>
  <c r="J64" i="1" l="1"/>
  <c r="G108" i="1" s="1"/>
  <c r="F101" i="3" s="1"/>
  <c r="I64" i="1"/>
  <c r="G64" i="1"/>
  <c r="H64" i="1"/>
  <c r="E108" i="1" s="1"/>
  <c r="D101" i="3" s="1"/>
  <c r="I65" i="1" l="1"/>
  <c r="J65" i="1"/>
  <c r="G109" i="1" s="1"/>
  <c r="F102" i="3" s="1"/>
  <c r="G65" i="1"/>
  <c r="H65" i="1"/>
  <c r="E109" i="1" s="1"/>
  <c r="D102" i="3" s="1"/>
  <c r="I66" i="1" l="1"/>
  <c r="J66" i="1"/>
  <c r="G110" i="1" s="1"/>
  <c r="F103" i="3" s="1"/>
  <c r="H66" i="1"/>
  <c r="E110" i="1" s="1"/>
  <c r="D103" i="3" s="1"/>
  <c r="G66" i="1"/>
  <c r="G67" i="1" l="1"/>
  <c r="H67" i="1"/>
  <c r="E111" i="1" s="1"/>
  <c r="D104" i="3" s="1"/>
  <c r="I67" i="1"/>
  <c r="J67" i="1"/>
  <c r="G111" i="1" s="1"/>
  <c r="F104" i="3" s="1"/>
  <c r="H68" i="1" l="1"/>
  <c r="E112" i="1" s="1"/>
  <c r="D105" i="3" s="1"/>
  <c r="G68" i="1"/>
  <c r="J68" i="1"/>
  <c r="G112" i="1" s="1"/>
  <c r="F105" i="3" s="1"/>
  <c r="I68" i="1"/>
  <c r="G69" i="1" l="1"/>
  <c r="H69" i="1"/>
  <c r="E113" i="1" s="1"/>
  <c r="D106" i="3" s="1"/>
  <c r="J69" i="1"/>
  <c r="G113" i="1" s="1"/>
  <c r="F106" i="3" s="1"/>
  <c r="I69" i="1"/>
  <c r="J70" i="1" l="1"/>
  <c r="G114" i="1" s="1"/>
  <c r="F107" i="3" s="1"/>
  <c r="I70" i="1"/>
  <c r="H70" i="1"/>
  <c r="E114" i="1" s="1"/>
  <c r="D107" i="3" s="1"/>
  <c r="G70" i="1"/>
  <c r="G71" i="1" l="1"/>
  <c r="H71" i="1"/>
  <c r="E115" i="1" s="1"/>
  <c r="D108" i="3" s="1"/>
  <c r="J71" i="1"/>
  <c r="G115" i="1" s="1"/>
  <c r="F108" i="3" s="1"/>
  <c r="I71" i="1"/>
  <c r="J72" i="1" l="1"/>
  <c r="G116" i="1" s="1"/>
  <c r="F109" i="3" s="1"/>
  <c r="I72" i="1"/>
  <c r="G72" i="1"/>
  <c r="H72" i="1"/>
  <c r="E116" i="1" s="1"/>
  <c r="D109" i="3" s="1"/>
  <c r="H73" i="1" l="1"/>
  <c r="E117" i="1" s="1"/>
  <c r="D110" i="3" s="1"/>
  <c r="G73" i="1"/>
  <c r="J73" i="1"/>
  <c r="I73" i="1"/>
  <c r="G117" i="1" l="1"/>
  <c r="F110" i="3" s="1"/>
  <c r="J76" i="1"/>
  <c r="J78" i="1" l="1"/>
  <c r="J77" i="1"/>
  <c r="V72" i="1" l="1"/>
  <c r="V73" i="1" l="1"/>
  <c r="W72" i="1"/>
  <c r="V74" i="1" l="1"/>
  <c r="W73" i="1"/>
  <c r="W74" i="1" l="1"/>
  <c r="V75" i="1"/>
  <c r="W75" i="1" l="1"/>
  <c r="V76" i="1"/>
  <c r="V77" i="1" l="1"/>
  <c r="W76" i="1"/>
  <c r="W77" i="1" l="1"/>
  <c r="V78" i="1"/>
  <c r="V79" i="1" l="1"/>
  <c r="W78" i="1"/>
  <c r="V80" i="1" l="1"/>
  <c r="W79" i="1"/>
  <c r="W80" i="1" l="1"/>
  <c r="V81" i="1"/>
  <c r="W81" i="1" l="1"/>
  <c r="V82" i="1"/>
  <c r="V83" i="1" l="1"/>
  <c r="W82" i="1"/>
  <c r="V75" i="3" s="1"/>
  <c r="V84" i="1" l="1"/>
  <c r="W83" i="1"/>
  <c r="V76" i="3" s="1"/>
  <c r="W84" i="1" l="1"/>
  <c r="V77" i="3" s="1"/>
  <c r="V85" i="1"/>
  <c r="W85" i="1" l="1"/>
  <c r="V78" i="3" s="1"/>
  <c r="V86" i="1"/>
  <c r="V87" i="1" l="1"/>
  <c r="W86" i="1"/>
  <c r="V79" i="3" s="1"/>
  <c r="W87" i="1" l="1"/>
  <c r="V80" i="3" s="1"/>
  <c r="V88" i="1"/>
  <c r="V89" i="1" l="1"/>
  <c r="W88" i="1"/>
  <c r="V81" i="3" s="1"/>
  <c r="V90" i="1" l="1"/>
  <c r="W89" i="1"/>
  <c r="V82" i="3" s="1"/>
  <c r="W90" i="1" l="1"/>
  <c r="V83" i="3" s="1"/>
  <c r="V91" i="1"/>
  <c r="W91" i="1" l="1"/>
  <c r="V84" i="3" s="1"/>
  <c r="V92" i="1"/>
  <c r="V93" i="1" l="1"/>
  <c r="W92" i="1"/>
  <c r="V85" i="3" s="1"/>
  <c r="W93" i="1" l="1"/>
  <c r="V86" i="3" s="1"/>
  <c r="V94" i="1"/>
  <c r="V95" i="1" l="1"/>
  <c r="W94" i="1"/>
  <c r="V87" i="3" s="1"/>
  <c r="W95" i="1" l="1"/>
  <c r="V88" i="3" s="1"/>
  <c r="V96" i="1"/>
  <c r="W96" i="1" l="1"/>
  <c r="V89" i="3" s="1"/>
  <c r="V97" i="1"/>
  <c r="W97" i="1" l="1"/>
  <c r="V90" i="3" s="1"/>
  <c r="V98" i="1"/>
  <c r="V99" i="1" l="1"/>
  <c r="W98" i="1"/>
  <c r="V91" i="3" s="1"/>
  <c r="W99" i="1" l="1"/>
  <c r="V92" i="3" s="1"/>
  <c r="V100" i="1"/>
  <c r="W100" i="1" l="1"/>
  <c r="V93" i="3" s="1"/>
  <c r="V101" i="1"/>
  <c r="W101" i="1" l="1"/>
  <c r="V94" i="3" s="1"/>
  <c r="V102" i="1"/>
  <c r="V103" i="1" l="1"/>
  <c r="W102" i="1"/>
  <c r="V95" i="3" s="1"/>
  <c r="V104" i="1" l="1"/>
  <c r="W103" i="1"/>
  <c r="V96" i="3" s="1"/>
  <c r="V105" i="1" l="1"/>
  <c r="W104" i="1"/>
  <c r="V97" i="3" s="1"/>
  <c r="W105" i="1" l="1"/>
  <c r="V98" i="3" s="1"/>
  <c r="V106" i="1"/>
  <c r="V107" i="1" l="1"/>
  <c r="W106" i="1"/>
  <c r="V99" i="3" s="1"/>
  <c r="V108" i="1" l="1"/>
  <c r="W107" i="1"/>
  <c r="V100" i="3" s="1"/>
  <c r="W108" i="1" l="1"/>
  <c r="V101" i="3" s="1"/>
  <c r="V109" i="1"/>
  <c r="W109" i="1" l="1"/>
  <c r="V102" i="3" s="1"/>
  <c r="V110" i="1"/>
  <c r="W110" i="1" l="1"/>
  <c r="V103" i="3" s="1"/>
  <c r="V111" i="1"/>
  <c r="W111" i="1" l="1"/>
  <c r="V104" i="3" s="1"/>
  <c r="V112" i="1"/>
  <c r="V113" i="1" l="1"/>
  <c r="W112" i="1"/>
  <c r="V105" i="3" s="1"/>
  <c r="W113" i="1" l="1"/>
  <c r="V106" i="3" s="1"/>
  <c r="V114" i="1"/>
  <c r="V115" i="1" l="1"/>
  <c r="W114" i="1"/>
  <c r="V107" i="3" s="1"/>
  <c r="W115" i="1" l="1"/>
  <c r="V108" i="3" s="1"/>
  <c r="V116" i="1"/>
  <c r="V117" i="1" l="1"/>
  <c r="W116" i="1"/>
  <c r="V109" i="3" s="1"/>
  <c r="V118" i="1" l="1"/>
  <c r="W117" i="1"/>
  <c r="V110" i="3" s="1"/>
  <c r="V119" i="1" l="1"/>
  <c r="W118" i="1"/>
  <c r="V111" i="3" s="1"/>
  <c r="W119" i="1" l="1"/>
  <c r="V112" i="3" s="1"/>
  <c r="V120" i="1"/>
  <c r="V121" i="1" l="1"/>
  <c r="W120" i="1"/>
  <c r="V113" i="3" s="1"/>
  <c r="W121" i="1" l="1"/>
  <c r="V114" i="3" s="1"/>
  <c r="V122" i="1"/>
  <c r="V123" i="1" l="1"/>
  <c r="W122" i="1"/>
  <c r="V115" i="3" s="1"/>
  <c r="W123" i="1" l="1"/>
  <c r="V116" i="3" s="1"/>
  <c r="V124" i="1"/>
  <c r="V125" i="1" l="1"/>
  <c r="W124" i="1"/>
  <c r="V117" i="3" s="1"/>
  <c r="W125" i="1" l="1"/>
  <c r="V118" i="3" s="1"/>
  <c r="V126" i="1"/>
  <c r="V127" i="1" l="1"/>
  <c r="W126" i="1"/>
  <c r="V119" i="3" s="1"/>
  <c r="W127" i="1" l="1"/>
  <c r="V120" i="3" s="1"/>
  <c r="V128" i="1"/>
  <c r="V129" i="1" l="1"/>
  <c r="W128" i="1"/>
  <c r="V121" i="3" s="1"/>
  <c r="W129" i="1" l="1"/>
  <c r="V122" i="3" s="1"/>
  <c r="V130" i="1"/>
  <c r="V131" i="1" l="1"/>
  <c r="W130" i="1"/>
  <c r="V123" i="3" s="1"/>
  <c r="V132" i="1" l="1"/>
  <c r="W131" i="1"/>
  <c r="V124" i="3" s="1"/>
  <c r="V133" i="1" l="1"/>
  <c r="W132" i="1"/>
  <c r="V125" i="3" s="1"/>
  <c r="W133" i="1" l="1"/>
  <c r="V126" i="3" s="1"/>
  <c r="V134" i="1"/>
  <c r="W134" i="1" l="1"/>
  <c r="V127" i="3" s="1"/>
  <c r="V135" i="1"/>
  <c r="V136" i="1" l="1"/>
  <c r="W135" i="1"/>
  <c r="V128" i="3" s="1"/>
  <c r="V137" i="1" l="1"/>
  <c r="W136" i="1"/>
  <c r="V129" i="3" s="1"/>
  <c r="W137" i="1" l="1"/>
  <c r="V130" i="3" s="1"/>
  <c r="V138" i="1"/>
  <c r="V139" i="1" l="1"/>
  <c r="W138" i="1"/>
  <c r="V131" i="3" s="1"/>
  <c r="V140" i="1" l="1"/>
  <c r="W139" i="1"/>
  <c r="V132" i="3" s="1"/>
  <c r="V141" i="1" l="1"/>
  <c r="W140" i="1"/>
  <c r="V133" i="3" s="1"/>
  <c r="V142" i="1" l="1"/>
  <c r="W141" i="1"/>
  <c r="V134" i="3" s="1"/>
  <c r="W142" i="1" l="1"/>
  <c r="V135" i="3" s="1"/>
  <c r="V143" i="1"/>
  <c r="W143" i="1" l="1"/>
  <c r="V136" i="3" s="1"/>
  <c r="V144" i="1"/>
  <c r="W144" i="1" l="1"/>
  <c r="V137" i="3" s="1"/>
  <c r="V145" i="1"/>
  <c r="W145" i="1" l="1"/>
  <c r="V138" i="3" s="1"/>
  <c r="V146" i="1"/>
  <c r="V147" i="1" l="1"/>
  <c r="W146" i="1"/>
  <c r="V139" i="3" s="1"/>
  <c r="W147" i="1" l="1"/>
  <c r="V140" i="3" s="1"/>
  <c r="V148" i="1"/>
  <c r="W148" i="1" l="1"/>
  <c r="V141" i="3" s="1"/>
  <c r="V149" i="1"/>
  <c r="W149" i="1" l="1"/>
  <c r="V142" i="3" s="1"/>
  <c r="V150" i="1"/>
  <c r="V151" i="1" l="1"/>
  <c r="W150" i="1"/>
  <c r="V143" i="3" s="1"/>
  <c r="W151" i="1" l="1"/>
  <c r="V144" i="3" s="1"/>
  <c r="V152" i="1"/>
  <c r="V153" i="1" l="1"/>
  <c r="W152" i="1"/>
  <c r="V145" i="3" s="1"/>
  <c r="W153" i="1" l="1"/>
  <c r="V146" i="3" s="1"/>
  <c r="V154" i="1"/>
  <c r="V155" i="1" l="1"/>
  <c r="W154" i="1"/>
  <c r="W155" i="1" l="1"/>
  <c r="V156" i="1"/>
  <c r="V157" i="1" l="1"/>
  <c r="W156" i="1"/>
  <c r="W157" i="1" l="1"/>
  <c r="V158" i="1"/>
  <c r="N72" i="1"/>
  <c r="V15" i="1" l="1"/>
  <c r="W9" i="1"/>
  <c r="W158" i="1"/>
  <c r="O72" i="1"/>
  <c r="D60" i="2" s="1"/>
  <c r="N73" i="1"/>
  <c r="C60" i="2"/>
  <c r="W15" i="1" l="1"/>
  <c r="V16" i="1"/>
  <c r="O73" i="1"/>
  <c r="D61" i="2" s="1"/>
  <c r="C61" i="2"/>
  <c r="N74" i="1"/>
  <c r="V17" i="1" l="1"/>
  <c r="W16" i="1"/>
  <c r="C62" i="2"/>
  <c r="O74" i="1"/>
  <c r="D62" i="2" s="1"/>
  <c r="N75" i="1"/>
  <c r="W17" i="1" l="1"/>
  <c r="V18" i="1"/>
  <c r="C63" i="2"/>
  <c r="O75" i="1"/>
  <c r="D63" i="2" s="1"/>
  <c r="N76" i="1"/>
  <c r="V19" i="1" l="1"/>
  <c r="W18" i="1"/>
  <c r="O76" i="1"/>
  <c r="D64" i="2" s="1"/>
  <c r="C64" i="2"/>
  <c r="N77" i="1"/>
  <c r="W19" i="1" l="1"/>
  <c r="V20" i="1"/>
  <c r="O77" i="1"/>
  <c r="D65" i="2" s="1"/>
  <c r="C65" i="2"/>
  <c r="N78" i="1"/>
  <c r="V21" i="1" l="1"/>
  <c r="W20" i="1"/>
  <c r="C66" i="2"/>
  <c r="O78" i="1"/>
  <c r="D66" i="2" s="1"/>
  <c r="N79" i="1"/>
  <c r="W21" i="1" l="1"/>
  <c r="V22" i="1"/>
  <c r="C67" i="2"/>
  <c r="O79" i="1"/>
  <c r="D67" i="2" s="1"/>
  <c r="N80" i="1"/>
  <c r="V23" i="1" l="1"/>
  <c r="W22" i="1"/>
  <c r="C68" i="2"/>
  <c r="O80" i="1"/>
  <c r="D68" i="2" s="1"/>
  <c r="N81" i="1"/>
  <c r="W23" i="1" l="1"/>
  <c r="V24" i="1"/>
  <c r="C69" i="2"/>
  <c r="O81" i="1"/>
  <c r="D69" i="2" s="1"/>
  <c r="N82" i="1"/>
  <c r="V25" i="1" l="1"/>
  <c r="W24" i="1"/>
  <c r="C70" i="2"/>
  <c r="O82" i="1"/>
  <c r="N83" i="1"/>
  <c r="W25" i="1" l="1"/>
  <c r="V26" i="1"/>
  <c r="C71" i="2"/>
  <c r="O83" i="1"/>
  <c r="N84" i="1"/>
  <c r="N75" i="3"/>
  <c r="D70" i="2"/>
  <c r="V27" i="1" l="1"/>
  <c r="W26" i="1"/>
  <c r="C72" i="2"/>
  <c r="O84" i="1"/>
  <c r="N85" i="1"/>
  <c r="N76" i="3"/>
  <c r="D71" i="2"/>
  <c r="W27" i="1" l="1"/>
  <c r="V28" i="1"/>
  <c r="C73" i="2"/>
  <c r="O85" i="1"/>
  <c r="N86" i="1"/>
  <c r="N77" i="3"/>
  <c r="D72" i="2"/>
  <c r="V29" i="1" l="1"/>
  <c r="W28" i="1"/>
  <c r="O86" i="1"/>
  <c r="C74" i="2"/>
  <c r="N87" i="1"/>
  <c r="D73" i="2"/>
  <c r="N78" i="3"/>
  <c r="W29" i="1" l="1"/>
  <c r="V30" i="1"/>
  <c r="N79" i="3"/>
  <c r="D74" i="2"/>
  <c r="O87" i="1"/>
  <c r="C75" i="2"/>
  <c r="N88" i="1"/>
  <c r="V31" i="1" l="1"/>
  <c r="W30" i="1"/>
  <c r="C76" i="2"/>
  <c r="O88" i="1"/>
  <c r="N89" i="1"/>
  <c r="N80" i="3"/>
  <c r="D75" i="2"/>
  <c r="W31" i="1" l="1"/>
  <c r="V32" i="1"/>
  <c r="O89" i="1"/>
  <c r="C77" i="2"/>
  <c r="N90" i="1"/>
  <c r="D76" i="2"/>
  <c r="N81" i="3"/>
  <c r="V33" i="1" l="1"/>
  <c r="W32" i="1"/>
  <c r="D77" i="2"/>
  <c r="N82" i="3"/>
  <c r="C78" i="2"/>
  <c r="O90" i="1"/>
  <c r="N91" i="1"/>
  <c r="W33" i="1" l="1"/>
  <c r="V34" i="1"/>
  <c r="C79" i="2"/>
  <c r="O91" i="1"/>
  <c r="N92" i="1"/>
  <c r="N83" i="3"/>
  <c r="D78" i="2"/>
  <c r="V35" i="1" l="1"/>
  <c r="W34" i="1"/>
  <c r="C80" i="2"/>
  <c r="O92" i="1"/>
  <c r="N93" i="1"/>
  <c r="N84" i="3"/>
  <c r="D79" i="2"/>
  <c r="W35" i="1" l="1"/>
  <c r="V36" i="1"/>
  <c r="O93" i="1"/>
  <c r="C81" i="2"/>
  <c r="N94" i="1"/>
  <c r="N85" i="3"/>
  <c r="D80" i="2"/>
  <c r="V37" i="1" l="1"/>
  <c r="W36" i="1"/>
  <c r="N86" i="3"/>
  <c r="D81" i="2"/>
  <c r="O94" i="1"/>
  <c r="C82" i="2"/>
  <c r="N95" i="1"/>
  <c r="W37" i="1" l="1"/>
  <c r="V38" i="1"/>
  <c r="N87" i="3"/>
  <c r="D82" i="2"/>
  <c r="C83" i="2"/>
  <c r="O95" i="1"/>
  <c r="N96" i="1"/>
  <c r="V39" i="1" l="1"/>
  <c r="W38" i="1"/>
  <c r="O96" i="1"/>
  <c r="C84" i="2"/>
  <c r="N97" i="1"/>
  <c r="D83" i="2"/>
  <c r="N88" i="3"/>
  <c r="W39" i="1" l="1"/>
  <c r="V40" i="1"/>
  <c r="O97" i="1"/>
  <c r="C85" i="2"/>
  <c r="N98" i="1"/>
  <c r="N89" i="3"/>
  <c r="D84" i="2"/>
  <c r="V41" i="1" l="1"/>
  <c r="W40" i="1"/>
  <c r="O98" i="1"/>
  <c r="C86" i="2"/>
  <c r="N99" i="1"/>
  <c r="N90" i="3"/>
  <c r="D85" i="2"/>
  <c r="W41" i="1" l="1"/>
  <c r="V42" i="1"/>
  <c r="O99" i="1"/>
  <c r="C87" i="2"/>
  <c r="N100" i="1"/>
  <c r="D86" i="2"/>
  <c r="N91" i="3"/>
  <c r="V43" i="1" l="1"/>
  <c r="W42" i="1"/>
  <c r="C88" i="2"/>
  <c r="O100" i="1"/>
  <c r="N101" i="1"/>
  <c r="N92" i="3"/>
  <c r="D87" i="2"/>
  <c r="W43" i="1" l="1"/>
  <c r="V44" i="1"/>
  <c r="O101" i="1"/>
  <c r="C89" i="2"/>
  <c r="N102" i="1"/>
  <c r="D88" i="2"/>
  <c r="N93" i="3"/>
  <c r="V45" i="1" l="1"/>
  <c r="W44" i="1"/>
  <c r="C90" i="2"/>
  <c r="O102" i="1"/>
  <c r="N103" i="1"/>
  <c r="D89" i="2"/>
  <c r="N94" i="3"/>
  <c r="W45" i="1" l="1"/>
  <c r="V46" i="1"/>
  <c r="C91" i="2"/>
  <c r="O103" i="1"/>
  <c r="N104" i="1"/>
  <c r="N95" i="3"/>
  <c r="D90" i="2"/>
  <c r="V47" i="1" l="1"/>
  <c r="W46" i="1"/>
  <c r="C92" i="2"/>
  <c r="O104" i="1"/>
  <c r="N105" i="1"/>
  <c r="D91" i="2"/>
  <c r="N96" i="3"/>
  <c r="W47" i="1" l="1"/>
  <c r="V48" i="1"/>
  <c r="C93" i="2"/>
  <c r="O105" i="1"/>
  <c r="N106" i="1"/>
  <c r="N97" i="3"/>
  <c r="D92" i="2"/>
  <c r="V49" i="1" l="1"/>
  <c r="W48" i="1"/>
  <c r="C94" i="2"/>
  <c r="O106" i="1"/>
  <c r="N107" i="1"/>
  <c r="N98" i="3"/>
  <c r="D93" i="2"/>
  <c r="W49" i="1" l="1"/>
  <c r="V50" i="1"/>
  <c r="O107" i="1"/>
  <c r="C95" i="2"/>
  <c r="N108" i="1"/>
  <c r="N99" i="3"/>
  <c r="D94" i="2"/>
  <c r="V51" i="1" l="1"/>
  <c r="W50" i="1"/>
  <c r="D95" i="2"/>
  <c r="N100" i="3"/>
  <c r="C96" i="2"/>
  <c r="O108" i="1"/>
  <c r="N109" i="1"/>
  <c r="W51" i="1" l="1"/>
  <c r="V52" i="1"/>
  <c r="O109" i="1"/>
  <c r="C97" i="2"/>
  <c r="N110" i="1"/>
  <c r="N101" i="3"/>
  <c r="D96" i="2"/>
  <c r="V53" i="1" l="1"/>
  <c r="W52" i="1"/>
  <c r="N102" i="3"/>
  <c r="D97" i="2"/>
  <c r="O110" i="1"/>
  <c r="C98" i="2"/>
  <c r="N111" i="1"/>
  <c r="W53" i="1" l="1"/>
  <c r="V54" i="1"/>
  <c r="C99" i="2"/>
  <c r="O111" i="1"/>
  <c r="N112" i="1"/>
  <c r="N103" i="3"/>
  <c r="D98" i="2"/>
  <c r="V55" i="1" l="1"/>
  <c r="W54" i="1"/>
  <c r="N104" i="3"/>
  <c r="D99" i="2"/>
  <c r="O112" i="1"/>
  <c r="C100" i="2"/>
  <c r="N113" i="1"/>
  <c r="W55" i="1" l="1"/>
  <c r="V56" i="1"/>
  <c r="O113" i="1"/>
  <c r="C101" i="2"/>
  <c r="N114" i="1"/>
  <c r="N105" i="3"/>
  <c r="D100" i="2"/>
  <c r="W56" i="1" l="1"/>
  <c r="V57" i="1"/>
  <c r="N106" i="3"/>
  <c r="D101" i="2"/>
  <c r="O114" i="1"/>
  <c r="C102" i="2"/>
  <c r="N115" i="1"/>
  <c r="W57" i="1" l="1"/>
  <c r="V58" i="1"/>
  <c r="O115" i="1"/>
  <c r="C103" i="2"/>
  <c r="N116" i="1"/>
  <c r="N107" i="3"/>
  <c r="D102" i="2"/>
  <c r="W58" i="1" l="1"/>
  <c r="V59" i="1"/>
  <c r="C104" i="2"/>
  <c r="O116" i="1"/>
  <c r="N117" i="1"/>
  <c r="D103" i="2"/>
  <c r="N108" i="3"/>
  <c r="W59" i="1" l="1"/>
  <c r="V60" i="1"/>
  <c r="C105" i="2"/>
  <c r="O117" i="1"/>
  <c r="N118" i="1"/>
  <c r="D104" i="2"/>
  <c r="N109" i="3"/>
  <c r="V61" i="1" l="1"/>
  <c r="W60" i="1"/>
  <c r="C106" i="2"/>
  <c r="O118" i="1"/>
  <c r="N119" i="1"/>
  <c r="D105" i="2"/>
  <c r="N110" i="3"/>
  <c r="V62" i="1" l="1"/>
  <c r="W61" i="1"/>
  <c r="D106" i="2"/>
  <c r="N111" i="3"/>
  <c r="O119" i="1"/>
  <c r="C107" i="2"/>
  <c r="N120" i="1"/>
  <c r="V63" i="1" l="1"/>
  <c r="W62" i="1"/>
  <c r="O120" i="1"/>
  <c r="C108" i="2"/>
  <c r="N121" i="1"/>
  <c r="N112" i="3"/>
  <c r="D107" i="2"/>
  <c r="W63" i="1" l="1"/>
  <c r="V64" i="1"/>
  <c r="O121" i="1"/>
  <c r="C109" i="2"/>
  <c r="N122" i="1"/>
  <c r="D108" i="2"/>
  <c r="N113" i="3"/>
  <c r="V65" i="1" l="1"/>
  <c r="W64" i="1"/>
  <c r="C110" i="2"/>
  <c r="O122" i="1"/>
  <c r="N123" i="1"/>
  <c r="D109" i="2"/>
  <c r="N114" i="3"/>
  <c r="W65" i="1" l="1"/>
  <c r="V66" i="1"/>
  <c r="O123" i="1"/>
  <c r="C111" i="2"/>
  <c r="N124" i="1"/>
  <c r="N115" i="3"/>
  <c r="D110" i="2"/>
  <c r="V67" i="1" l="1"/>
  <c r="W66" i="1"/>
  <c r="O124" i="1"/>
  <c r="C112" i="2"/>
  <c r="N125" i="1"/>
  <c r="N116" i="3"/>
  <c r="D111" i="2"/>
  <c r="W67" i="1" l="1"/>
  <c r="V68" i="1"/>
  <c r="D112" i="2"/>
  <c r="N117" i="3"/>
  <c r="C113" i="2"/>
  <c r="O125" i="1"/>
  <c r="N126" i="1"/>
  <c r="V69" i="1" l="1"/>
  <c r="W68" i="1"/>
  <c r="C114" i="2"/>
  <c r="O126" i="1"/>
  <c r="N127" i="1"/>
  <c r="D113" i="2"/>
  <c r="N118" i="3"/>
  <c r="V70" i="1" l="1"/>
  <c r="W69" i="1"/>
  <c r="O127" i="1"/>
  <c r="C115" i="2"/>
  <c r="N128" i="1"/>
  <c r="N119" i="3"/>
  <c r="D114" i="2"/>
  <c r="V71" i="1" l="1"/>
  <c r="W71" i="1" s="1"/>
  <c r="W70" i="1"/>
  <c r="N120" i="3"/>
  <c r="D115" i="2"/>
  <c r="O128" i="1"/>
  <c r="C116" i="2"/>
  <c r="N129" i="1"/>
  <c r="O129" i="1" l="1"/>
  <c r="C117" i="2"/>
  <c r="N130" i="1"/>
  <c r="D116" i="2"/>
  <c r="N121" i="3"/>
  <c r="D117" i="2" l="1"/>
  <c r="N122" i="3"/>
  <c r="C118" i="2"/>
  <c r="O130" i="1"/>
  <c r="N131" i="1"/>
  <c r="C119" i="2" l="1"/>
  <c r="O131" i="1"/>
  <c r="N132" i="1"/>
  <c r="D118" i="2"/>
  <c r="N123" i="3"/>
  <c r="C120" i="2" l="1"/>
  <c r="O132" i="1"/>
  <c r="N133" i="1"/>
  <c r="D119" i="2"/>
  <c r="N124" i="3"/>
  <c r="C121" i="2" l="1"/>
  <c r="O133" i="1"/>
  <c r="N134" i="1"/>
  <c r="N125" i="3"/>
  <c r="D120" i="2"/>
  <c r="O134" i="1" l="1"/>
  <c r="C122" i="2"/>
  <c r="N135" i="1"/>
  <c r="N126" i="3"/>
  <c r="D121" i="2"/>
  <c r="O135" i="1" l="1"/>
  <c r="C123" i="2"/>
  <c r="N136" i="1"/>
  <c r="D122" i="2"/>
  <c r="N127" i="3"/>
  <c r="O136" i="1" l="1"/>
  <c r="C124" i="2"/>
  <c r="N137" i="1"/>
  <c r="N128" i="3"/>
  <c r="D123" i="2"/>
  <c r="C125" i="2" l="1"/>
  <c r="O137" i="1"/>
  <c r="N138" i="1"/>
  <c r="D124" i="2"/>
  <c r="N129" i="3"/>
  <c r="C126" i="2" l="1"/>
  <c r="O138" i="1"/>
  <c r="N139" i="1"/>
  <c r="N130" i="3"/>
  <c r="D125" i="2"/>
  <c r="C127" i="2" l="1"/>
  <c r="O139" i="1"/>
  <c r="N140" i="1"/>
  <c r="D126" i="2"/>
  <c r="N131" i="3"/>
  <c r="D127" i="2" l="1"/>
  <c r="N132" i="3"/>
  <c r="C128" i="2"/>
  <c r="O140" i="1"/>
  <c r="N141" i="1"/>
  <c r="O141" i="1" l="1"/>
  <c r="C129" i="2"/>
  <c r="N142" i="1"/>
  <c r="D128" i="2"/>
  <c r="N133" i="3"/>
  <c r="N134" i="3" l="1"/>
  <c r="D129" i="2"/>
  <c r="C130" i="2"/>
  <c r="O142" i="1"/>
  <c r="N143" i="1"/>
  <c r="O143" i="1" l="1"/>
  <c r="C131" i="2"/>
  <c r="N144" i="1"/>
  <c r="D130" i="2"/>
  <c r="N135" i="3"/>
  <c r="C132" i="2" l="1"/>
  <c r="O144" i="1"/>
  <c r="N145" i="1"/>
  <c r="D131" i="2"/>
  <c r="N136" i="3"/>
  <c r="C133" i="2" l="1"/>
  <c r="O145" i="1"/>
  <c r="N146" i="1"/>
  <c r="D132" i="2"/>
  <c r="N137" i="3"/>
  <c r="C134" i="2" l="1"/>
  <c r="O146" i="1"/>
  <c r="N147" i="1"/>
  <c r="D133" i="2"/>
  <c r="N138" i="3"/>
  <c r="O147" i="1" l="1"/>
  <c r="C135" i="2"/>
  <c r="N148" i="1"/>
  <c r="D134" i="2"/>
  <c r="N139" i="3"/>
  <c r="O148" i="1" l="1"/>
  <c r="C136" i="2"/>
  <c r="N149" i="1"/>
  <c r="D135" i="2"/>
  <c r="N140" i="3"/>
  <c r="O149" i="1" l="1"/>
  <c r="C137" i="2"/>
  <c r="N150" i="1"/>
  <c r="D136" i="2"/>
  <c r="N141" i="3"/>
  <c r="O150" i="1" l="1"/>
  <c r="C138" i="2"/>
  <c r="N151" i="1"/>
  <c r="D137" i="2"/>
  <c r="N142" i="3"/>
  <c r="O151" i="1" l="1"/>
  <c r="C139" i="2"/>
  <c r="N152" i="1"/>
  <c r="D138" i="2"/>
  <c r="N143" i="3"/>
  <c r="C140" i="2" l="1"/>
  <c r="O152" i="1"/>
  <c r="N153" i="1"/>
  <c r="N144" i="3"/>
  <c r="D139" i="2"/>
  <c r="O153" i="1" l="1"/>
  <c r="C141" i="2"/>
  <c r="N154" i="1"/>
  <c r="N145" i="3"/>
  <c r="D140" i="2"/>
  <c r="D141" i="2" l="1"/>
  <c r="N146" i="3"/>
  <c r="C142" i="2"/>
  <c r="O154" i="1"/>
  <c r="D142" i="2" s="1"/>
  <c r="N155" i="1"/>
  <c r="O155" i="1" l="1"/>
  <c r="D143" i="2" s="1"/>
  <c r="C143" i="2"/>
  <c r="N156" i="1"/>
  <c r="O156" i="1" l="1"/>
  <c r="D144" i="2" s="1"/>
  <c r="C144" i="2"/>
  <c r="N157" i="1"/>
  <c r="C145" i="2" l="1"/>
  <c r="O157" i="1"/>
  <c r="D145" i="2" s="1"/>
  <c r="N158" i="1"/>
  <c r="O158" i="1" l="1"/>
  <c r="N15" i="1"/>
  <c r="O15" i="1" l="1"/>
  <c r="D3" i="2" s="1"/>
  <c r="C3" i="2"/>
  <c r="E3" i="2" s="1"/>
  <c r="F3" i="2" s="1"/>
  <c r="N16" i="1"/>
  <c r="O16" i="1" l="1"/>
  <c r="D4" i="2" s="1"/>
  <c r="C4" i="2"/>
  <c r="E4" i="2" s="1"/>
  <c r="F4" i="2" s="1"/>
  <c r="N17" i="1"/>
  <c r="C5" i="2" l="1"/>
  <c r="O17" i="1"/>
  <c r="D5" i="2" s="1"/>
  <c r="N18" i="1"/>
  <c r="O18" i="1" l="1"/>
  <c r="D6" i="2" s="1"/>
  <c r="C6" i="2"/>
  <c r="N19" i="1"/>
  <c r="C7" i="2" l="1"/>
  <c r="O19" i="1"/>
  <c r="D7" i="2" s="1"/>
  <c r="N20" i="1"/>
  <c r="C8" i="2" l="1"/>
  <c r="O20" i="1"/>
  <c r="D8" i="2" s="1"/>
  <c r="N21" i="1"/>
  <c r="O21" i="1" l="1"/>
  <c r="D9" i="2" s="1"/>
  <c r="C9" i="2"/>
  <c r="N22" i="1"/>
  <c r="C10" i="2" l="1"/>
  <c r="O22" i="1"/>
  <c r="D10" i="2" s="1"/>
  <c r="N23" i="1"/>
  <c r="O23" i="1" l="1"/>
  <c r="D11" i="2" s="1"/>
  <c r="C11" i="2"/>
  <c r="N24" i="1"/>
  <c r="C12" i="2" l="1"/>
  <c r="O24" i="1"/>
  <c r="D12" i="2" s="1"/>
  <c r="N25" i="1"/>
  <c r="O25" i="1" l="1"/>
  <c r="D13" i="2" s="1"/>
  <c r="C13" i="2"/>
  <c r="N26" i="1"/>
  <c r="O26" i="1" l="1"/>
  <c r="D14" i="2" s="1"/>
  <c r="C14" i="2"/>
  <c r="N27" i="1"/>
  <c r="O27" i="1" l="1"/>
  <c r="D15" i="2" s="1"/>
  <c r="C15" i="2"/>
  <c r="N28" i="1"/>
  <c r="O28" i="1" l="1"/>
  <c r="D16" i="2" s="1"/>
  <c r="N29" i="1"/>
  <c r="C16" i="2"/>
  <c r="O29" i="1" l="1"/>
  <c r="D17" i="2" s="1"/>
  <c r="C17" i="2"/>
  <c r="N30" i="1"/>
  <c r="O30" i="1" l="1"/>
  <c r="D18" i="2" s="1"/>
  <c r="C18" i="2"/>
  <c r="N31" i="1"/>
  <c r="O31" i="1" l="1"/>
  <c r="D19" i="2" s="1"/>
  <c r="C19" i="2"/>
  <c r="N32" i="1"/>
  <c r="O32" i="1" l="1"/>
  <c r="D20" i="2" s="1"/>
  <c r="N33" i="1"/>
  <c r="C20" i="2"/>
  <c r="O33" i="1" l="1"/>
  <c r="D21" i="2" s="1"/>
  <c r="C21" i="2"/>
  <c r="N34" i="1"/>
  <c r="C22" i="2" l="1"/>
  <c r="O34" i="1"/>
  <c r="D22" i="2" s="1"/>
  <c r="N35" i="1"/>
  <c r="O35" i="1" l="1"/>
  <c r="D23" i="2" s="1"/>
  <c r="C23" i="2"/>
  <c r="N36" i="1"/>
  <c r="C24" i="2" l="1"/>
  <c r="O36" i="1"/>
  <c r="D24" i="2" s="1"/>
  <c r="N37" i="1"/>
  <c r="C25" i="2" l="1"/>
  <c r="O37" i="1"/>
  <c r="D25" i="2" s="1"/>
  <c r="N38" i="1"/>
  <c r="O38" i="1" l="1"/>
  <c r="D26" i="2" s="1"/>
  <c r="C26" i="2"/>
  <c r="N11" i="1"/>
  <c r="N39" i="1"/>
  <c r="C27" i="2" l="1"/>
  <c r="O39" i="1"/>
  <c r="D27" i="2" s="1"/>
  <c r="N40" i="1"/>
  <c r="N41" i="1" l="1"/>
  <c r="O40" i="1"/>
  <c r="D28" i="2" s="1"/>
  <c r="C28" i="2"/>
  <c r="C29" i="2" l="1"/>
  <c r="O41" i="1"/>
  <c r="D29" i="2" s="1"/>
  <c r="N42" i="1"/>
  <c r="O42" i="1" l="1"/>
  <c r="D30" i="2" s="1"/>
  <c r="N43" i="1"/>
  <c r="C30" i="2"/>
  <c r="C31" i="2" l="1"/>
  <c r="O43" i="1"/>
  <c r="D31" i="2" s="1"/>
  <c r="N44" i="1"/>
  <c r="C32" i="2" l="1"/>
  <c r="O44" i="1"/>
  <c r="D32" i="2" s="1"/>
  <c r="N45" i="1"/>
  <c r="O45" i="1" l="1"/>
  <c r="D33" i="2" s="1"/>
  <c r="C33" i="2"/>
  <c r="N46" i="1"/>
  <c r="O46" i="1" l="1"/>
  <c r="D34" i="2" s="1"/>
  <c r="C34" i="2"/>
  <c r="N47" i="1"/>
  <c r="O47" i="1" l="1"/>
  <c r="D35" i="2" s="1"/>
  <c r="N48" i="1"/>
  <c r="C35" i="2"/>
  <c r="C36" i="2" l="1"/>
  <c r="O48" i="1"/>
  <c r="D36" i="2" s="1"/>
  <c r="N49" i="1"/>
  <c r="O49" i="1" l="1"/>
  <c r="D37" i="2" s="1"/>
  <c r="C37" i="2"/>
  <c r="N50" i="1"/>
  <c r="O50" i="1" l="1"/>
  <c r="D38" i="2" s="1"/>
  <c r="N51" i="1"/>
  <c r="C38" i="2"/>
  <c r="O51" i="1" l="1"/>
  <c r="D39" i="2" s="1"/>
  <c r="C39" i="2"/>
  <c r="N52" i="1"/>
  <c r="C40" i="2" l="1"/>
  <c r="O52" i="1"/>
  <c r="D40" i="2" s="1"/>
  <c r="N53" i="1"/>
  <c r="O53" i="1" l="1"/>
  <c r="D41" i="2" s="1"/>
  <c r="C41" i="2"/>
  <c r="N54" i="1"/>
  <c r="O54" i="1" l="1"/>
  <c r="D42" i="2" s="1"/>
  <c r="C42" i="2"/>
  <c r="N55" i="1"/>
  <c r="C43" i="2" l="1"/>
  <c r="O55" i="1"/>
  <c r="D43" i="2" s="1"/>
  <c r="N56" i="1"/>
  <c r="O56" i="1" l="1"/>
  <c r="D44" i="2" s="1"/>
  <c r="N57" i="1"/>
  <c r="C44" i="2"/>
  <c r="O57" i="1" l="1"/>
  <c r="D45" i="2" s="1"/>
  <c r="C45" i="2"/>
  <c r="N58" i="1"/>
  <c r="O58" i="1" l="1"/>
  <c r="D46" i="2" s="1"/>
  <c r="C46" i="2"/>
  <c r="N59" i="1"/>
  <c r="O59" i="1" l="1"/>
  <c r="D47" i="2" s="1"/>
  <c r="C47" i="2"/>
  <c r="N60" i="1"/>
  <c r="C48" i="2" l="1"/>
  <c r="O60" i="1"/>
  <c r="D48" i="2" s="1"/>
  <c r="N61" i="1"/>
  <c r="O61" i="1" l="1"/>
  <c r="D49" i="2" s="1"/>
  <c r="C49" i="2"/>
  <c r="N62" i="1"/>
  <c r="C50" i="2" l="1"/>
  <c r="O62" i="1"/>
  <c r="D50" i="2" s="1"/>
  <c r="N63" i="1"/>
  <c r="C51" i="2" l="1"/>
  <c r="O63" i="1"/>
  <c r="D51" i="2" s="1"/>
  <c r="N64" i="1"/>
  <c r="O64" i="1" l="1"/>
  <c r="D52" i="2" s="1"/>
  <c r="C52" i="2"/>
  <c r="N65" i="1"/>
  <c r="O65" i="1" l="1"/>
  <c r="D53" i="2" s="1"/>
  <c r="C53" i="2"/>
  <c r="N66" i="1"/>
  <c r="C54" i="2" l="1"/>
  <c r="O66" i="1"/>
  <c r="D54" i="2" s="1"/>
  <c r="N67" i="1"/>
  <c r="O67" i="1" l="1"/>
  <c r="D55" i="2" s="1"/>
  <c r="C55" i="2"/>
  <c r="N68" i="1"/>
  <c r="O68" i="1" l="1"/>
  <c r="D56" i="2" s="1"/>
  <c r="C56" i="2"/>
  <c r="N69" i="1"/>
  <c r="O69" i="1" l="1"/>
  <c r="D57" i="2" s="1"/>
  <c r="C57" i="2"/>
  <c r="N70" i="1"/>
  <c r="O70" i="1" l="1"/>
  <c r="D58" i="2" s="1"/>
  <c r="C58" i="2"/>
  <c r="N71" i="1"/>
  <c r="C59" i="2" l="1"/>
  <c r="O71" i="1"/>
  <c r="D59" i="2" s="1"/>
  <c r="Y130" i="1"/>
  <c r="Y131" i="1" s="1"/>
  <c r="Q129" i="1"/>
  <c r="R129" i="1" s="1"/>
  <c r="Y132" i="1" l="1"/>
  <c r="X124" i="3"/>
  <c r="Z131" i="1"/>
  <c r="Q130" i="1"/>
  <c r="Z130" i="1"/>
  <c r="X123" i="3"/>
  <c r="T122" i="3"/>
  <c r="T123" i="3" l="1"/>
  <c r="R130" i="1"/>
  <c r="Q131" i="1"/>
  <c r="Y133" i="1"/>
  <c r="X125" i="3"/>
  <c r="Z132" i="1"/>
  <c r="T124" i="3" l="1"/>
  <c r="R131" i="1"/>
  <c r="Q132" i="1"/>
  <c r="Z133" i="1"/>
  <c r="X126" i="3"/>
  <c r="Y134" i="1"/>
  <c r="X127" i="3" l="1"/>
  <c r="Y135" i="1"/>
  <c r="Z134" i="1"/>
  <c r="R132" i="1"/>
  <c r="Q133" i="1"/>
  <c r="T125" i="3"/>
  <c r="T126" i="3" l="1"/>
  <c r="Q134" i="1"/>
  <c r="R133" i="1"/>
  <c r="Z135" i="1"/>
  <c r="X128" i="3"/>
  <c r="Y136" i="1"/>
  <c r="X129" i="3" l="1"/>
  <c r="Z136" i="1"/>
  <c r="Y137" i="1"/>
  <c r="Q135" i="1"/>
  <c r="R134" i="1"/>
  <c r="T127" i="3"/>
  <c r="Q136" i="1" l="1"/>
  <c r="T128" i="3"/>
  <c r="R135" i="1"/>
  <c r="Y138" i="1"/>
  <c r="Z137" i="1"/>
  <c r="X130" i="3"/>
  <c r="Y139" i="1" l="1"/>
  <c r="X131" i="3"/>
  <c r="Z138" i="1"/>
  <c r="R136" i="1"/>
  <c r="T129" i="3"/>
  <c r="Q137" i="1"/>
  <c r="Q138" i="1" l="1"/>
  <c r="R137" i="1"/>
  <c r="T130" i="3"/>
  <c r="Y140" i="1"/>
  <c r="Z139" i="1"/>
  <c r="X132" i="3"/>
  <c r="X133" i="3" l="1"/>
  <c r="Z140" i="1"/>
  <c r="Y141" i="1"/>
  <c r="T131" i="3"/>
  <c r="R138" i="1"/>
  <c r="Q139" i="1"/>
  <c r="T132" i="3" l="1"/>
  <c r="R139" i="1"/>
  <c r="Q140" i="1"/>
  <c r="Y142" i="1"/>
  <c r="Z141" i="1"/>
  <c r="X134" i="3"/>
  <c r="Q141" i="1" l="1"/>
  <c r="R140" i="1"/>
  <c r="T133" i="3"/>
  <c r="X135" i="3"/>
  <c r="Y143" i="1"/>
  <c r="Z142" i="1"/>
  <c r="Z143" i="1" l="1"/>
  <c r="X136" i="3"/>
  <c r="Y144" i="1"/>
  <c r="Q142" i="1"/>
  <c r="T134" i="3"/>
  <c r="R141" i="1"/>
  <c r="Q143" i="1" l="1"/>
  <c r="R142" i="1"/>
  <c r="T135" i="3"/>
  <c r="X137" i="3"/>
  <c r="Z144" i="1"/>
  <c r="Y145" i="1"/>
  <c r="Y146" i="1" l="1"/>
  <c r="Z145" i="1"/>
  <c r="X138" i="3"/>
  <c r="Q144" i="1"/>
  <c r="T136" i="3"/>
  <c r="R143" i="1"/>
  <c r="R144" i="1" l="1"/>
  <c r="T137" i="3"/>
  <c r="Q145" i="1"/>
  <c r="X139" i="3"/>
  <c r="Y147" i="1"/>
  <c r="Z146" i="1"/>
  <c r="X140" i="3" l="1"/>
  <c r="Y148" i="1"/>
  <c r="Z147" i="1"/>
  <c r="T138" i="3"/>
  <c r="R145" i="1"/>
  <c r="Q146" i="1"/>
  <c r="T139" i="3" l="1"/>
  <c r="Q147" i="1"/>
  <c r="R146" i="1"/>
  <c r="Z148" i="1"/>
  <c r="X141" i="3"/>
  <c r="Y149" i="1"/>
  <c r="X142" i="3" l="1"/>
  <c r="Z149" i="1"/>
  <c r="Y150" i="1"/>
  <c r="T140" i="3"/>
  <c r="R147" i="1"/>
  <c r="Q148" i="1"/>
  <c r="T141" i="3" l="1"/>
  <c r="Q149" i="1"/>
  <c r="R148" i="1"/>
  <c r="X143" i="3"/>
  <c r="Y151" i="1"/>
  <c r="Z150" i="1"/>
  <c r="X144" i="3" l="1"/>
  <c r="Z151" i="1"/>
  <c r="Y152" i="1"/>
  <c r="Q150" i="1"/>
  <c r="R149" i="1"/>
  <c r="T142" i="3"/>
  <c r="Z152" i="1" l="1"/>
  <c r="Y153" i="1"/>
  <c r="X145" i="3"/>
  <c r="Q151" i="1"/>
  <c r="R150" i="1"/>
  <c r="T143" i="3"/>
  <c r="Y154" i="1" l="1"/>
  <c r="X146" i="3"/>
  <c r="Z153" i="1"/>
  <c r="Q152" i="1"/>
  <c r="T144" i="3"/>
  <c r="R151" i="1"/>
  <c r="T145" i="3" l="1"/>
  <c r="Q153" i="1"/>
  <c r="R152" i="1"/>
  <c r="Y155" i="1"/>
  <c r="Z154" i="1"/>
  <c r="Y156" i="1" l="1"/>
  <c r="Z155" i="1"/>
  <c r="Q154" i="1"/>
  <c r="T146" i="3"/>
  <c r="R153" i="1"/>
  <c r="R154" i="1" l="1"/>
  <c r="Q155" i="1"/>
  <c r="Y157" i="1"/>
  <c r="Y158" i="1" s="1"/>
  <c r="Z156" i="1"/>
  <c r="R155" i="1" l="1"/>
  <c r="Q156" i="1"/>
  <c r="Z157" i="1"/>
  <c r="Q157" i="1" l="1"/>
  <c r="R156" i="1"/>
  <c r="Z158" i="1"/>
  <c r="Y15" i="1"/>
  <c r="Y16" i="1" l="1"/>
  <c r="Z15" i="1"/>
  <c r="Q158" i="1"/>
  <c r="R157" i="1"/>
  <c r="Q15" i="1" l="1"/>
  <c r="R158" i="1"/>
  <c r="Z16" i="1"/>
  <c r="Y17" i="1"/>
  <c r="Y18" i="1" l="1"/>
  <c r="Z17" i="1"/>
  <c r="R15" i="1"/>
  <c r="Q16" i="1"/>
  <c r="Q17" i="1" l="1"/>
  <c r="R16" i="1"/>
  <c r="Y19" i="1"/>
  <c r="Z18" i="1"/>
  <c r="Z19" i="1" l="1"/>
  <c r="Y20" i="1"/>
  <c r="Q18" i="1"/>
  <c r="R17" i="1"/>
  <c r="Z20" i="1" l="1"/>
  <c r="Y21" i="1"/>
  <c r="R18" i="1"/>
  <c r="Q19" i="1"/>
  <c r="Z21" i="1" l="1"/>
  <c r="Y22" i="1"/>
  <c r="R19" i="1"/>
  <c r="Q20" i="1"/>
  <c r="Z22" i="1" l="1"/>
  <c r="Y23" i="1"/>
  <c r="Q21" i="1"/>
  <c r="R20" i="1"/>
  <c r="Z23" i="1" l="1"/>
  <c r="Y24" i="1"/>
  <c r="Q22" i="1"/>
  <c r="R21" i="1"/>
  <c r="Z24" i="1" l="1"/>
  <c r="Y25" i="1"/>
  <c r="R22" i="1"/>
  <c r="Q23" i="1"/>
  <c r="Z25" i="1" l="1"/>
  <c r="Y26" i="1"/>
  <c r="R23" i="1"/>
  <c r="Q24" i="1"/>
  <c r="Y27" i="1" l="1"/>
  <c r="Z26" i="1"/>
  <c r="R24" i="1"/>
  <c r="Q25" i="1"/>
  <c r="Q26" i="1" l="1"/>
  <c r="R25" i="1"/>
  <c r="Z27" i="1"/>
  <c r="Y28" i="1"/>
  <c r="Y29" i="1" l="1"/>
  <c r="Z28" i="1"/>
  <c r="R26" i="1"/>
  <c r="Q27" i="1"/>
  <c r="R27" i="1" l="1"/>
  <c r="Q28" i="1"/>
  <c r="Z29" i="1"/>
  <c r="Y30" i="1"/>
  <c r="Q29" i="1" l="1"/>
  <c r="R28" i="1"/>
  <c r="Y31" i="1"/>
  <c r="Z30" i="1"/>
  <c r="Z31" i="1" l="1"/>
  <c r="Y32" i="1"/>
  <c r="Q30" i="1"/>
  <c r="R29" i="1"/>
  <c r="Z32" i="1" l="1"/>
  <c r="Y33" i="1"/>
  <c r="Q31" i="1"/>
  <c r="R30" i="1"/>
  <c r="Y34" i="1" l="1"/>
  <c r="Z33" i="1"/>
  <c r="R31" i="1"/>
  <c r="Q32" i="1"/>
  <c r="R32" i="1" l="1"/>
  <c r="Q33" i="1"/>
  <c r="Y35" i="1"/>
  <c r="Z34" i="1"/>
  <c r="Q34" i="1" l="1"/>
  <c r="R33" i="1"/>
  <c r="Y36" i="1"/>
  <c r="Z35" i="1"/>
  <c r="Z36" i="1" l="1"/>
  <c r="Y37" i="1"/>
  <c r="R34" i="1"/>
  <c r="Q35" i="1"/>
  <c r="Z37" i="1" l="1"/>
  <c r="Y38" i="1"/>
  <c r="R35" i="1"/>
  <c r="Q36" i="1"/>
  <c r="Z38" i="1" l="1"/>
  <c r="Y39" i="1"/>
  <c r="Q37" i="1"/>
  <c r="R36" i="1"/>
  <c r="Z39" i="1" l="1"/>
  <c r="Y40" i="1"/>
  <c r="Q38" i="1"/>
  <c r="R37" i="1"/>
  <c r="Z40" i="1" l="1"/>
  <c r="Y41" i="1"/>
  <c r="Q39" i="1"/>
  <c r="R38" i="1"/>
  <c r="Y42" i="1" l="1"/>
  <c r="Z41" i="1"/>
  <c r="Q40" i="1"/>
  <c r="R39" i="1"/>
  <c r="R40" i="1" l="1"/>
  <c r="Q41" i="1"/>
  <c r="Y43" i="1"/>
  <c r="Z42" i="1"/>
  <c r="R41" i="1" l="1"/>
  <c r="Q42" i="1"/>
  <c r="Z43" i="1"/>
  <c r="Y44" i="1"/>
  <c r="R42" i="1" l="1"/>
  <c r="Q43" i="1"/>
  <c r="Z44" i="1"/>
  <c r="Y45" i="1"/>
  <c r="R43" i="1" l="1"/>
  <c r="Q44" i="1"/>
  <c r="Y46" i="1"/>
  <c r="Z45" i="1"/>
  <c r="Q45" i="1" l="1"/>
  <c r="R44" i="1"/>
  <c r="Z46" i="1"/>
  <c r="Y47" i="1"/>
  <c r="Z47" i="1" l="1"/>
  <c r="Y48" i="1"/>
  <c r="Q46" i="1"/>
  <c r="R45" i="1"/>
  <c r="Z48" i="1" l="1"/>
  <c r="Y49" i="1"/>
  <c r="Q47" i="1"/>
  <c r="R46" i="1"/>
  <c r="Y50" i="1" l="1"/>
  <c r="Z49" i="1"/>
  <c r="Q48" i="1"/>
  <c r="R47" i="1"/>
  <c r="R48" i="1" l="1"/>
  <c r="Q49" i="1"/>
  <c r="Y51" i="1"/>
  <c r="Z50" i="1"/>
  <c r="R49" i="1" l="1"/>
  <c r="Q50" i="1"/>
  <c r="Y52" i="1"/>
  <c r="Z51" i="1"/>
  <c r="R50" i="1" l="1"/>
  <c r="Q51" i="1"/>
  <c r="Z52" i="1"/>
  <c r="Y53" i="1"/>
  <c r="R51" i="1" l="1"/>
  <c r="Q52" i="1"/>
  <c r="Z53" i="1"/>
  <c r="Y54" i="1"/>
  <c r="Q53" i="1" l="1"/>
  <c r="R52" i="1"/>
  <c r="Z54" i="1"/>
  <c r="Y55" i="1"/>
  <c r="Z55" i="1" l="1"/>
  <c r="Y56" i="1"/>
  <c r="Q54" i="1"/>
  <c r="R53" i="1"/>
  <c r="Z56" i="1" l="1"/>
  <c r="Y57" i="1"/>
  <c r="R54" i="1"/>
  <c r="Q55" i="1"/>
  <c r="R55" i="1" l="1"/>
  <c r="Q56" i="1"/>
  <c r="Y58" i="1"/>
  <c r="Z57" i="1"/>
  <c r="R56" i="1" l="1"/>
  <c r="Q57" i="1"/>
  <c r="Z58" i="1"/>
  <c r="Y59" i="1"/>
  <c r="R57" i="1" l="1"/>
  <c r="Q58" i="1"/>
  <c r="Z59" i="1"/>
  <c r="Y60" i="1"/>
  <c r="R58" i="1" l="1"/>
  <c r="Q59" i="1"/>
  <c r="Z60" i="1"/>
  <c r="Y61" i="1"/>
  <c r="R59" i="1" l="1"/>
  <c r="Q60" i="1"/>
  <c r="Y62" i="1"/>
  <c r="Z61" i="1"/>
  <c r="R60" i="1" l="1"/>
  <c r="Q61" i="1"/>
  <c r="Y63" i="1"/>
  <c r="Z62" i="1"/>
  <c r="Q62" i="1" l="1"/>
  <c r="R61" i="1"/>
  <c r="Z63" i="1"/>
  <c r="Y64" i="1"/>
  <c r="Z64" i="1" l="1"/>
  <c r="Y65" i="1"/>
  <c r="R62" i="1"/>
  <c r="Q63" i="1"/>
  <c r="Y66" i="1" l="1"/>
  <c r="Z65" i="1"/>
  <c r="R63" i="1"/>
  <c r="Q64" i="1"/>
  <c r="R64" i="1" l="1"/>
  <c r="Q65" i="1"/>
  <c r="Y67" i="1"/>
  <c r="Z66" i="1"/>
  <c r="R65" i="1" l="1"/>
  <c r="Q66" i="1"/>
  <c r="Y68" i="1"/>
  <c r="Z67" i="1"/>
  <c r="R66" i="1" l="1"/>
  <c r="Q67" i="1"/>
  <c r="Z68" i="1"/>
  <c r="Y69" i="1"/>
  <c r="R67" i="1" l="1"/>
  <c r="Q68" i="1"/>
  <c r="Y70" i="1"/>
  <c r="Z69" i="1"/>
  <c r="R68" i="1" l="1"/>
  <c r="Q69" i="1"/>
  <c r="Z70" i="1"/>
  <c r="Y71" i="1"/>
  <c r="Q70" i="1" l="1"/>
  <c r="R69" i="1"/>
  <c r="Z71" i="1"/>
  <c r="Y72" i="1"/>
  <c r="Z72" i="1" l="1"/>
  <c r="Y73" i="1"/>
  <c r="R70" i="1"/>
  <c r="Q71" i="1"/>
  <c r="Y74" i="1" l="1"/>
  <c r="Z73" i="1"/>
  <c r="R71" i="1"/>
  <c r="Q72" i="1"/>
  <c r="R72" i="1" l="1"/>
  <c r="Q73" i="1"/>
  <c r="Y75" i="1"/>
  <c r="Z74" i="1"/>
  <c r="R73" i="1" l="1"/>
  <c r="Q74" i="1"/>
  <c r="Y76" i="1"/>
  <c r="Z75" i="1"/>
  <c r="R74" i="1" l="1"/>
  <c r="Q75" i="1"/>
  <c r="Z76" i="1"/>
  <c r="Y77" i="1"/>
  <c r="R75" i="1" l="1"/>
  <c r="Q76" i="1"/>
  <c r="Z77" i="1"/>
  <c r="Y78" i="1"/>
  <c r="R76" i="1" l="1"/>
  <c r="Q77" i="1"/>
  <c r="Y79" i="1"/>
  <c r="Z78" i="1"/>
  <c r="R77" i="1" l="1"/>
  <c r="Q78" i="1"/>
  <c r="Z79" i="1"/>
  <c r="Y80" i="1"/>
  <c r="R78" i="1" l="1"/>
  <c r="Q79" i="1"/>
  <c r="Z80" i="1"/>
  <c r="Y81" i="1"/>
  <c r="R79" i="1" l="1"/>
  <c r="Q80" i="1"/>
  <c r="Y82" i="1"/>
  <c r="Z81" i="1"/>
  <c r="R80" i="1" l="1"/>
  <c r="Q81" i="1"/>
  <c r="Y83" i="1"/>
  <c r="X75" i="3"/>
  <c r="Z82" i="1"/>
  <c r="R81" i="1" l="1"/>
  <c r="Q82" i="1"/>
  <c r="Z83" i="1"/>
  <c r="Y84" i="1"/>
  <c r="X76" i="3"/>
  <c r="Y85" i="1" l="1"/>
  <c r="Z84" i="1"/>
  <c r="X77" i="3"/>
  <c r="T75" i="3"/>
  <c r="R82" i="1"/>
  <c r="Q83" i="1"/>
  <c r="T76" i="3" l="1"/>
  <c r="R83" i="1"/>
  <c r="Q84" i="1"/>
  <c r="Z85" i="1"/>
  <c r="Y86" i="1"/>
  <c r="X78" i="3"/>
  <c r="Z86" i="1" l="1"/>
  <c r="X79" i="3"/>
  <c r="Y87" i="1"/>
  <c r="R84" i="1"/>
  <c r="T77" i="3"/>
  <c r="Q85" i="1"/>
  <c r="R85" i="1" l="1"/>
  <c r="T78" i="3"/>
  <c r="Q86" i="1"/>
  <c r="X80" i="3"/>
  <c r="Z87" i="1"/>
  <c r="Y88" i="1"/>
  <c r="X81" i="3" l="1"/>
  <c r="Z88" i="1"/>
  <c r="Y89" i="1"/>
  <c r="T79" i="3"/>
  <c r="R86" i="1"/>
  <c r="Q87" i="1"/>
  <c r="Y90" i="1" l="1"/>
  <c r="X82" i="3"/>
  <c r="Z89" i="1"/>
  <c r="R87" i="1"/>
  <c r="T80" i="3"/>
  <c r="Q88" i="1"/>
  <c r="T81" i="3" l="1"/>
  <c r="R88" i="1"/>
  <c r="Q89" i="1"/>
  <c r="Z90" i="1"/>
  <c r="X83" i="3"/>
  <c r="Y91" i="1"/>
  <c r="T82" i="3" l="1"/>
  <c r="R89" i="1"/>
  <c r="Q90" i="1"/>
  <c r="Z91" i="1"/>
  <c r="X84" i="3"/>
  <c r="Y92" i="1"/>
  <c r="R90" i="1" l="1"/>
  <c r="T83" i="3"/>
  <c r="Q91" i="1"/>
  <c r="Z92" i="1"/>
  <c r="X85" i="3"/>
  <c r="Y93" i="1"/>
  <c r="X86" i="3" l="1"/>
  <c r="Z93" i="1"/>
  <c r="Y94" i="1"/>
  <c r="T84" i="3"/>
  <c r="R91" i="1"/>
  <c r="Q92" i="1"/>
  <c r="T85" i="3" l="1"/>
  <c r="R92" i="1"/>
  <c r="Q93" i="1"/>
  <c r="X87" i="3"/>
  <c r="Y95" i="1"/>
  <c r="Z94" i="1"/>
  <c r="T86" i="3" l="1"/>
  <c r="R93" i="1"/>
  <c r="Q94" i="1"/>
  <c r="Z95" i="1"/>
  <c r="Y96" i="1"/>
  <c r="X88" i="3"/>
  <c r="X89" i="3" l="1"/>
  <c r="Z96" i="1"/>
  <c r="Y97" i="1"/>
  <c r="T87" i="3"/>
  <c r="R94" i="1"/>
  <c r="Q95" i="1"/>
  <c r="T88" i="3" l="1"/>
  <c r="R95" i="1"/>
  <c r="Q96" i="1"/>
  <c r="Y98" i="1"/>
  <c r="X90" i="3"/>
  <c r="Z97" i="1"/>
  <c r="Y99" i="1" l="1"/>
  <c r="Z98" i="1"/>
  <c r="X91" i="3"/>
  <c r="T89" i="3"/>
  <c r="R96" i="1"/>
  <c r="Q97" i="1"/>
  <c r="T90" i="3" l="1"/>
  <c r="R97" i="1"/>
  <c r="Q98" i="1"/>
  <c r="Z99" i="1"/>
  <c r="X92" i="3"/>
  <c r="Y100" i="1"/>
  <c r="Z100" i="1" l="1"/>
  <c r="Y101" i="1"/>
  <c r="X93" i="3"/>
  <c r="T91" i="3"/>
  <c r="R98" i="1"/>
  <c r="Q99" i="1"/>
  <c r="R99" i="1" l="1"/>
  <c r="T92" i="3"/>
  <c r="Q100" i="1"/>
  <c r="Y102" i="1"/>
  <c r="X94" i="3"/>
  <c r="Z101" i="1"/>
  <c r="Z102" i="1" l="1"/>
  <c r="X95" i="3"/>
  <c r="Y103" i="1"/>
  <c r="R100" i="1"/>
  <c r="T93" i="3"/>
  <c r="Q101" i="1"/>
  <c r="R101" i="1" l="1"/>
  <c r="T94" i="3"/>
  <c r="Q102" i="1"/>
  <c r="X96" i="3"/>
  <c r="Z103" i="1"/>
  <c r="Y104" i="1"/>
  <c r="Z104" i="1" l="1"/>
  <c r="X97" i="3"/>
  <c r="Y105" i="1"/>
  <c r="R102" i="1"/>
  <c r="T95" i="3"/>
  <c r="Q103" i="1"/>
  <c r="T96" i="3" l="1"/>
  <c r="R103" i="1"/>
  <c r="Q104" i="1"/>
  <c r="Y106" i="1"/>
  <c r="X98" i="3"/>
  <c r="Z105" i="1"/>
  <c r="T97" i="3" l="1"/>
  <c r="R104" i="1"/>
  <c r="Q105" i="1"/>
  <c r="Y107" i="1"/>
  <c r="X99" i="3"/>
  <c r="Z106" i="1"/>
  <c r="Z107" i="1" l="1"/>
  <c r="X100" i="3"/>
  <c r="Y108" i="1"/>
  <c r="R105" i="1"/>
  <c r="T98" i="3"/>
  <c r="Q106" i="1"/>
  <c r="R106" i="1" l="1"/>
  <c r="T99" i="3"/>
  <c r="Q107" i="1"/>
  <c r="Z108" i="1"/>
  <c r="X101" i="3"/>
  <c r="Y109" i="1"/>
  <c r="X102" i="3" l="1"/>
  <c r="Z109" i="1"/>
  <c r="Y110" i="1"/>
  <c r="T100" i="3"/>
  <c r="R107" i="1"/>
  <c r="Q108" i="1"/>
  <c r="T101" i="3" l="1"/>
  <c r="R108" i="1"/>
  <c r="Q109" i="1"/>
  <c r="Z110" i="1"/>
  <c r="X103" i="3"/>
  <c r="Y111" i="1"/>
  <c r="X104" i="3" l="1"/>
  <c r="Y112" i="1"/>
  <c r="Z111" i="1"/>
  <c r="R109" i="1"/>
  <c r="Q110" i="1"/>
  <c r="T102" i="3"/>
  <c r="Q111" i="1" l="1"/>
  <c r="T103" i="3"/>
  <c r="R110" i="1"/>
  <c r="Z112" i="1"/>
  <c r="X105" i="3"/>
  <c r="Y113" i="1"/>
  <c r="X106" i="3" l="1"/>
  <c r="Y114" i="1"/>
  <c r="Z113" i="1"/>
  <c r="T104" i="3"/>
  <c r="Q112" i="1"/>
  <c r="R111" i="1"/>
  <c r="T105" i="3" l="1"/>
  <c r="Q113" i="1"/>
  <c r="R112" i="1"/>
  <c r="Y115" i="1"/>
  <c r="Z114" i="1"/>
  <c r="X107" i="3"/>
  <c r="Z115" i="1" l="1"/>
  <c r="X108" i="3"/>
  <c r="Y116" i="1"/>
  <c r="T106" i="3"/>
  <c r="R113" i="1"/>
  <c r="Q114" i="1"/>
  <c r="T107" i="3" l="1"/>
  <c r="R114" i="1"/>
  <c r="Q115" i="1"/>
  <c r="X109" i="3"/>
  <c r="Z116" i="1"/>
  <c r="Y117" i="1"/>
  <c r="X110" i="3" l="1"/>
  <c r="Z117" i="1"/>
  <c r="Y118" i="1"/>
  <c r="T108" i="3"/>
  <c r="R115" i="1"/>
  <c r="Q116" i="1"/>
  <c r="Q117" i="1" l="1"/>
  <c r="R116" i="1"/>
  <c r="T109" i="3"/>
  <c r="Z118" i="1"/>
  <c r="X111" i="3"/>
  <c r="Y119" i="1"/>
  <c r="X112" i="3" l="1"/>
  <c r="Z119" i="1"/>
  <c r="Y120" i="1"/>
  <c r="Q118" i="1"/>
  <c r="T110" i="3"/>
  <c r="R117" i="1"/>
  <c r="Z120" i="1" l="1"/>
  <c r="X113" i="3"/>
  <c r="Y121" i="1"/>
  <c r="R118" i="1"/>
  <c r="T111" i="3"/>
  <c r="Q119" i="1"/>
  <c r="T112" i="3" l="1"/>
  <c r="Q120" i="1"/>
  <c r="R119" i="1"/>
  <c r="X114" i="3"/>
  <c r="Y122" i="1"/>
  <c r="Z121" i="1"/>
  <c r="Y123" i="1" l="1"/>
  <c r="Z122" i="1"/>
  <c r="X115" i="3"/>
  <c r="T113" i="3"/>
  <c r="R120" i="1"/>
  <c r="Q121" i="1"/>
  <c r="T114" i="3" l="1"/>
  <c r="R121" i="1"/>
  <c r="Q122" i="1"/>
  <c r="X116" i="3"/>
  <c r="Z123" i="1"/>
  <c r="Y124" i="1"/>
  <c r="Y125" i="1" l="1"/>
  <c r="X117" i="3"/>
  <c r="Z124" i="1"/>
  <c r="R122" i="1"/>
  <c r="T115" i="3"/>
  <c r="Q123" i="1"/>
  <c r="R123" i="1" l="1"/>
  <c r="T116" i="3"/>
  <c r="Q124" i="1"/>
  <c r="Z125" i="1"/>
  <c r="X118" i="3"/>
  <c r="Y126" i="1"/>
  <c r="Y127" i="1" l="1"/>
  <c r="X119" i="3"/>
  <c r="Z126" i="1"/>
  <c r="Q125" i="1"/>
  <c r="R124" i="1"/>
  <c r="T117" i="3"/>
  <c r="R125" i="1" l="1"/>
  <c r="Q126" i="1"/>
  <c r="T118" i="3"/>
  <c r="Z127" i="1"/>
  <c r="X120" i="3"/>
  <c r="Y128" i="1"/>
  <c r="Z128" i="1" l="1"/>
  <c r="X121" i="3"/>
  <c r="Y129" i="1"/>
  <c r="R126" i="1"/>
  <c r="T119" i="3"/>
  <c r="Q127" i="1"/>
  <c r="Q128" i="1" l="1"/>
  <c r="T120" i="3"/>
  <c r="R127" i="1"/>
  <c r="X122" i="3"/>
  <c r="Z129" i="1"/>
  <c r="T121" i="3" l="1"/>
  <c r="R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4" authorId="0" shapeId="0" xr:uid="{00000000-0006-0000-0000-000002000000}">
      <text>
        <r>
          <rPr>
            <sz val="11"/>
            <color rgb="FF000000"/>
            <rFont val="Calibri"/>
          </rPr>
          <t>Nathan to add a truth table to switch on an off the loads
	-Nathan Travanti</t>
        </r>
      </text>
    </comment>
    <comment ref="Q14" authorId="0" shapeId="0" xr:uid="{00000000-0006-0000-0000-000001000000}">
      <text>
        <r>
          <rPr>
            <sz val="11"/>
            <color rgb="FF000000"/>
            <rFont val="Calibri"/>
          </rPr>
          <t>Fill in other columns for charging rates to the battery pack.
	-Nathan Travanti</t>
        </r>
      </text>
    </comment>
  </commentList>
</comments>
</file>

<file path=xl/sharedStrings.xml><?xml version="1.0" encoding="utf-8"?>
<sst xmlns="http://schemas.openxmlformats.org/spreadsheetml/2006/main" count="62" uniqueCount="45">
  <si>
    <t>Tesla Wall / Lithium Battery Pack</t>
  </si>
  <si>
    <t>Soc 10-100%</t>
  </si>
  <si>
    <t>Expected SoC at start</t>
  </si>
  <si>
    <t>SoC increase per hour</t>
  </si>
  <si>
    <t>Number of hours to reach 100%</t>
  </si>
  <si>
    <t>Battery Size (kWh):</t>
  </si>
  <si>
    <t>Minimum</t>
  </si>
  <si>
    <t>6.6 kW</t>
  </si>
  <si>
    <t>19.2 kW</t>
  </si>
  <si>
    <t>Discharge (kW)</t>
  </si>
  <si>
    <t>Maximum</t>
  </si>
  <si>
    <t>=if(L15=1,$G$4,IF(((N157-$G$3)&lt;($B$5/6)),($G$3),(N157-$B$5/6)))'</t>
  </si>
  <si>
    <t>=IF(L124=-1,IF((($G$4-Q123)&gt;($B$5/6)),(Q123+$B$5/6),($G$4)),$G$3)'</t>
  </si>
  <si>
    <t>15.6 kW</t>
  </si>
  <si>
    <t>32 kW Discharge Rate</t>
  </si>
  <si>
    <t>16 kW Discharge Rate</t>
  </si>
  <si>
    <t>Discharging</t>
  </si>
  <si>
    <t>Charge of Battery</t>
  </si>
  <si>
    <t>Rate of Dischargin</t>
  </si>
  <si>
    <t>Charging</t>
  </si>
  <si>
    <t>Charging Rate</t>
  </si>
  <si>
    <t>1.2kW</t>
  </si>
  <si>
    <t>10 minute data</t>
  </si>
  <si>
    <t>Battery (KkW)</t>
  </si>
  <si>
    <t>EVSE (kW)</t>
  </si>
  <si>
    <t>Hour Data</t>
  </si>
  <si>
    <t>This is at a charging rate of 19.2 kW/hour</t>
  </si>
  <si>
    <t>% of the day</t>
  </si>
  <si>
    <t>Soc 50% 6.6</t>
  </si>
  <si>
    <t>SoC 50% 19.2</t>
  </si>
  <si>
    <t>Soc 45% 6.6</t>
  </si>
  <si>
    <t>SoC 45% 19.2</t>
  </si>
  <si>
    <t>Soc 40% 6.6</t>
  </si>
  <si>
    <t>SoC 40% 19.2</t>
  </si>
  <si>
    <t>Soc 35% 6.6</t>
  </si>
  <si>
    <t>SoC 35% 19.2</t>
  </si>
  <si>
    <t>Soc 30% 6.6</t>
  </si>
  <si>
    <t>SoC 30% 19.2</t>
  </si>
  <si>
    <t>Soc 25% 6.6</t>
  </si>
  <si>
    <t>SoC 25% 19.2</t>
  </si>
  <si>
    <t>Soc 20% 6.6</t>
  </si>
  <si>
    <t>SoC 20% 19.2</t>
  </si>
  <si>
    <t>Soc 15% 6.6</t>
  </si>
  <si>
    <t>SoC 15% 19.2</t>
  </si>
  <si>
    <t>HourDecision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</si>
</sst>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d"/>
    <numFmt numFmtId="165" formatCode="[$-409]h:mm"/>
    <numFmt numFmtId="166" formatCode="[$-F400]h:mm:ss\ AM/PM"/>
  </numFmts>
  <fonts count="5"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4A86E8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20" fontId="1" fillId="0" borderId="0" xfId="0" applyNumberFormat="1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quotePrefix="1" applyFont="1" applyAlignment="1"/>
    <xf numFmtId="0" fontId="3" fillId="0" borderId="0" xfId="0" applyFont="1" applyAlignment="1"/>
    <xf numFmtId="165" fontId="0" fillId="0" borderId="0" xfId="0" applyNumberFormat="1" applyFont="1" applyAlignment="1"/>
    <xf numFmtId="46" fontId="1" fillId="0" borderId="0" xfId="0" applyNumberFormat="1" applyFont="1" applyAlignment="1"/>
    <xf numFmtId="166" fontId="0" fillId="0" borderId="0" xfId="0" applyNumberFormat="1" applyFont="1" applyAlignment="1"/>
    <xf numFmtId="166" fontId="0" fillId="0" borderId="1" xfId="0" applyNumberFormat="1" applyFont="1" applyBorder="1" applyAlignment="1"/>
    <xf numFmtId="0" fontId="1" fillId="0" borderId="2" xfId="0" applyFont="1" applyBorder="1"/>
    <xf numFmtId="0" fontId="1" fillId="0" borderId="3" xfId="0" applyFont="1" applyBorder="1"/>
    <xf numFmtId="166" fontId="0" fillId="0" borderId="4" xfId="0" applyNumberFormat="1" applyFont="1" applyBorder="1" applyAlignment="1"/>
    <xf numFmtId="0" fontId="1" fillId="0" borderId="5" xfId="0" applyFont="1" applyBorder="1"/>
    <xf numFmtId="166" fontId="0" fillId="0" borderId="6" xfId="0" applyNumberFormat="1" applyFont="1" applyBorder="1" applyAlignment="1"/>
    <xf numFmtId="0" fontId="1" fillId="0" borderId="7" xfId="0" applyFont="1" applyBorder="1"/>
    <xf numFmtId="0" fontId="1" fillId="0" borderId="8" xfId="0" applyFon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Scenerio1!$AL$2:$AL$25</c:f>
              <c:numCache>
                <c:formatCode>General</c:formatCode>
                <c:ptCount val="24"/>
                <c:pt idx="0">
                  <c:v>70</c:v>
                </c:pt>
                <c:pt idx="1">
                  <c:v>84</c:v>
                </c:pt>
                <c:pt idx="2">
                  <c:v>105</c:v>
                </c:pt>
                <c:pt idx="3">
                  <c:v>112</c:v>
                </c:pt>
                <c:pt idx="4">
                  <c:v>129.5</c:v>
                </c:pt>
                <c:pt idx="5">
                  <c:v>144.19999999999999</c:v>
                </c:pt>
                <c:pt idx="6">
                  <c:v>158.89999999999998</c:v>
                </c:pt>
                <c:pt idx="7">
                  <c:v>173.60000000000002</c:v>
                </c:pt>
                <c:pt idx="8">
                  <c:v>188.3</c:v>
                </c:pt>
                <c:pt idx="9">
                  <c:v>203</c:v>
                </c:pt>
                <c:pt idx="10">
                  <c:v>217.7</c:v>
                </c:pt>
                <c:pt idx="11">
                  <c:v>232.39999999999998</c:v>
                </c:pt>
                <c:pt idx="12">
                  <c:v>247.10000000000002</c:v>
                </c:pt>
                <c:pt idx="13">
                  <c:v>261.8</c:v>
                </c:pt>
                <c:pt idx="14">
                  <c:v>276.5</c:v>
                </c:pt>
                <c:pt idx="15">
                  <c:v>291.2</c:v>
                </c:pt>
                <c:pt idx="16">
                  <c:v>305.89999999999998</c:v>
                </c:pt>
                <c:pt idx="17">
                  <c:v>320.60000000000002</c:v>
                </c:pt>
                <c:pt idx="18">
                  <c:v>335.29999999999995</c:v>
                </c:pt>
                <c:pt idx="19">
                  <c:v>350</c:v>
                </c:pt>
                <c:pt idx="20">
                  <c:v>364.70000000000005</c:v>
                </c:pt>
                <c:pt idx="21">
                  <c:v>379.4</c:v>
                </c:pt>
                <c:pt idx="22">
                  <c:v>394.1</c:v>
                </c:pt>
                <c:pt idx="23">
                  <c:v>408.79999999999995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DDC-8A77-4270E684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88569"/>
        <c:axId val="1122637302"/>
      </c:lineChart>
      <c:catAx>
        <c:axId val="202058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2637302"/>
        <c:crosses val="autoZero"/>
        <c:auto val="1"/>
        <c:lblAlgn val="ctr"/>
        <c:lblOffset val="100"/>
        <c:noMultiLvlLbl val="1"/>
      </c:catAx>
      <c:valAx>
        <c:axId val="1122637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0588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295275</xdr:colOff>
      <xdr:row>28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000"/>
  <sheetViews>
    <sheetView tabSelected="1" topLeftCell="A124" workbookViewId="0">
      <selection activeCell="Y159" sqref="Y159"/>
    </sheetView>
  </sheetViews>
  <sheetFormatPr defaultColWidth="14.42578125" defaultRowHeight="15" customHeight="1"/>
  <cols>
    <col min="1" max="5" width="8.7109375" customWidth="1"/>
    <col min="6" max="6" width="14" customWidth="1"/>
    <col min="7" max="12" width="8.7109375" customWidth="1"/>
    <col min="13" max="13" width="13.7109375" customWidth="1"/>
    <col min="14" max="14" width="15.85546875" customWidth="1"/>
    <col min="15" max="15" width="16.5703125" customWidth="1"/>
    <col min="16" max="16" width="11.42578125" customWidth="1"/>
    <col min="17" max="17" width="15.85546875" customWidth="1"/>
    <col min="18" max="18" width="13" customWidth="1"/>
    <col min="19" max="20" width="8.7109375" customWidth="1"/>
    <col min="21" max="21" width="19.5703125" customWidth="1"/>
    <col min="22" max="22" width="15.85546875" customWidth="1"/>
    <col min="23" max="23" width="16.5703125" customWidth="1"/>
    <col min="24" max="24" width="8.5703125" customWidth="1"/>
    <col min="25" max="25" width="15.85546875" customWidth="1"/>
    <col min="26" max="26" width="13" customWidth="1"/>
    <col min="27" max="87" width="8.7109375" customWidth="1"/>
  </cols>
  <sheetData>
    <row r="1" spans="1:38">
      <c r="AE1" s="1">
        <v>44378</v>
      </c>
      <c r="AF1" s="1">
        <v>44379</v>
      </c>
      <c r="AG1" s="1">
        <v>44380</v>
      </c>
      <c r="AH1" s="1">
        <v>44381</v>
      </c>
      <c r="AK1" s="1">
        <v>44384</v>
      </c>
    </row>
    <row r="2" spans="1:38">
      <c r="B2" s="2" t="s">
        <v>0</v>
      </c>
      <c r="F2" s="2" t="s">
        <v>1</v>
      </c>
      <c r="L2" s="3" t="s">
        <v>2</v>
      </c>
      <c r="P2" s="4" t="s">
        <v>3</v>
      </c>
      <c r="T2" s="3" t="s">
        <v>4</v>
      </c>
      <c r="AC2" s="5">
        <v>4.1666666666666664E-2</v>
      </c>
      <c r="AD2" s="2">
        <v>1</v>
      </c>
      <c r="AE2" s="2">
        <v>10</v>
      </c>
      <c r="AF2" s="2">
        <v>10</v>
      </c>
      <c r="AG2" s="2">
        <v>10</v>
      </c>
      <c r="AH2" s="2">
        <v>10</v>
      </c>
      <c r="AI2" s="2">
        <v>10</v>
      </c>
      <c r="AJ2" s="2">
        <v>10</v>
      </c>
      <c r="AK2" s="2">
        <v>10</v>
      </c>
      <c r="AL2" s="3">
        <f t="shared" ref="AL2:AL25" si="0">SUM(AE2:AK2)</f>
        <v>70</v>
      </c>
    </row>
    <row r="3" spans="1:38">
      <c r="B3" s="4" t="s">
        <v>5</v>
      </c>
      <c r="D3" s="3">
        <v>720</v>
      </c>
      <c r="F3" s="3" t="s">
        <v>6</v>
      </c>
      <c r="G3" s="3">
        <f>D3*0.1</f>
        <v>72</v>
      </c>
      <c r="L3" s="3">
        <v>50</v>
      </c>
      <c r="M3" s="3">
        <f>D3*(L3/100)</f>
        <v>360</v>
      </c>
      <c r="P3" s="3" t="s">
        <v>7</v>
      </c>
      <c r="Q3" s="3" t="s">
        <v>8</v>
      </c>
      <c r="T3" s="3">
        <v>6.6</v>
      </c>
      <c r="U3" s="3">
        <v>19.2</v>
      </c>
      <c r="AD3" s="2">
        <v>2</v>
      </c>
      <c r="AE3" s="2">
        <v>12</v>
      </c>
      <c r="AF3" s="2">
        <v>12</v>
      </c>
      <c r="AG3" s="2">
        <v>12</v>
      </c>
      <c r="AH3" s="2">
        <v>12</v>
      </c>
      <c r="AI3" s="2">
        <v>12</v>
      </c>
      <c r="AJ3" s="2">
        <v>12</v>
      </c>
      <c r="AK3" s="2">
        <v>12</v>
      </c>
      <c r="AL3" s="3">
        <f t="shared" si="0"/>
        <v>84</v>
      </c>
    </row>
    <row r="4" spans="1:38">
      <c r="B4" s="2" t="s">
        <v>9</v>
      </c>
      <c r="F4" s="3" t="s">
        <v>10</v>
      </c>
      <c r="G4" s="3">
        <f>D3*1</f>
        <v>720</v>
      </c>
      <c r="L4" s="3">
        <v>45</v>
      </c>
      <c r="M4" s="3">
        <f>D3*(L4/100)</f>
        <v>324</v>
      </c>
      <c r="P4" s="3">
        <f>(B5/D3)*100</f>
        <v>50</v>
      </c>
      <c r="Q4" s="3">
        <f>(C5/D3)*100</f>
        <v>25</v>
      </c>
      <c r="T4" s="3">
        <f>D3/B5</f>
        <v>2</v>
      </c>
      <c r="U4" s="3">
        <f>D3/C5</f>
        <v>4</v>
      </c>
      <c r="AD4" s="2">
        <v>3</v>
      </c>
      <c r="AE4" s="2">
        <v>15</v>
      </c>
      <c r="AF4" s="2">
        <v>15</v>
      </c>
      <c r="AG4" s="2">
        <v>15</v>
      </c>
      <c r="AH4" s="2">
        <v>15</v>
      </c>
      <c r="AI4" s="2">
        <v>15</v>
      </c>
      <c r="AJ4" s="2">
        <v>15</v>
      </c>
      <c r="AK4" s="2">
        <v>15</v>
      </c>
      <c r="AL4" s="3">
        <f t="shared" si="0"/>
        <v>105</v>
      </c>
    </row>
    <row r="5" spans="1:38">
      <c r="B5" s="6">
        <f>D3/2</f>
        <v>360</v>
      </c>
      <c r="C5" s="3">
        <f>D3/4</f>
        <v>180</v>
      </c>
      <c r="L5" s="3">
        <v>40</v>
      </c>
      <c r="M5" s="3">
        <f>D3*(L5/100)</f>
        <v>288</v>
      </c>
      <c r="AD5" s="2">
        <v>4</v>
      </c>
      <c r="AE5" s="2">
        <v>16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3">
        <f t="shared" si="0"/>
        <v>112</v>
      </c>
    </row>
    <row r="6" spans="1:38">
      <c r="F6" s="2" t="s">
        <v>44</v>
      </c>
      <c r="G6">
        <v>2</v>
      </c>
      <c r="L6" s="3">
        <v>35</v>
      </c>
      <c r="M6" s="3">
        <f>D3*(L6/100)</f>
        <v>251.99999999999997</v>
      </c>
      <c r="AD6" s="7">
        <v>5</v>
      </c>
      <c r="AE6" s="2">
        <v>18.5</v>
      </c>
      <c r="AF6" s="2">
        <v>18.5</v>
      </c>
      <c r="AG6" s="2">
        <v>18.5</v>
      </c>
      <c r="AH6" s="2">
        <v>18.5</v>
      </c>
      <c r="AI6" s="2">
        <v>18.5</v>
      </c>
      <c r="AJ6" s="2">
        <v>18.5</v>
      </c>
      <c r="AK6" s="2">
        <v>18.5</v>
      </c>
      <c r="AL6" s="3">
        <f t="shared" si="0"/>
        <v>129.5</v>
      </c>
    </row>
    <row r="7" spans="1:38">
      <c r="L7" s="3">
        <v>30</v>
      </c>
      <c r="M7" s="3">
        <f>D3*(L7/100)</f>
        <v>216</v>
      </c>
      <c r="AD7" s="2">
        <v>6</v>
      </c>
      <c r="AE7" s="2">
        <v>20.6</v>
      </c>
      <c r="AF7" s="2">
        <v>20.6</v>
      </c>
      <c r="AG7" s="2">
        <v>20.6</v>
      </c>
      <c r="AH7" s="2">
        <v>20.6</v>
      </c>
      <c r="AI7" s="2">
        <v>20.6</v>
      </c>
      <c r="AJ7" s="2">
        <v>20.6</v>
      </c>
      <c r="AK7" s="2">
        <v>20.6</v>
      </c>
      <c r="AL7" s="3">
        <f t="shared" si="0"/>
        <v>144.19999999999999</v>
      </c>
    </row>
    <row r="8" spans="1:38">
      <c r="A8" s="3">
        <f>D3</f>
        <v>720</v>
      </c>
      <c r="B8" s="3">
        <f>B5</f>
        <v>360</v>
      </c>
      <c r="D8" s="3">
        <v>54</v>
      </c>
      <c r="E8" s="3" t="s">
        <v>8</v>
      </c>
      <c r="L8" s="3">
        <v>25</v>
      </c>
      <c r="M8" s="3">
        <f>D3*(L8/100)</f>
        <v>180</v>
      </c>
      <c r="P8" s="8" t="s">
        <v>11</v>
      </c>
      <c r="AD8" s="2">
        <v>7</v>
      </c>
      <c r="AE8" s="2">
        <v>22.7</v>
      </c>
      <c r="AF8" s="2">
        <v>22.7</v>
      </c>
      <c r="AG8" s="2">
        <v>22.7</v>
      </c>
      <c r="AH8" s="2">
        <v>22.7</v>
      </c>
      <c r="AI8" s="2">
        <v>22.7</v>
      </c>
      <c r="AJ8" s="2">
        <v>22.7</v>
      </c>
      <c r="AK8" s="2">
        <v>22.7</v>
      </c>
      <c r="AL8" s="3">
        <f t="shared" si="0"/>
        <v>158.89999999999998</v>
      </c>
    </row>
    <row r="9" spans="1:38">
      <c r="A9" s="3">
        <f t="shared" ref="A9:A16" si="1">A8-6.6</f>
        <v>713.4</v>
      </c>
      <c r="B9" s="3">
        <f>A8-B8</f>
        <v>360</v>
      </c>
      <c r="D9" s="3">
        <f t="shared" ref="D9:D10" si="2">D8-19.2</f>
        <v>34.799999999999997</v>
      </c>
      <c r="E9" s="3" t="s">
        <v>8</v>
      </c>
      <c r="L9" s="3">
        <v>20</v>
      </c>
      <c r="M9" s="3">
        <f>D3*(L9/100)</f>
        <v>144</v>
      </c>
      <c r="P9" s="8" t="s">
        <v>12</v>
      </c>
      <c r="W9" s="3">
        <f>(V158-$G$3)</f>
        <v>0</v>
      </c>
      <c r="AD9" s="2">
        <v>8</v>
      </c>
      <c r="AE9" s="2">
        <v>24.8</v>
      </c>
      <c r="AF9" s="2">
        <v>24.8</v>
      </c>
      <c r="AG9" s="2">
        <v>24.8</v>
      </c>
      <c r="AH9" s="2">
        <v>24.8</v>
      </c>
      <c r="AI9" s="2">
        <v>24.8</v>
      </c>
      <c r="AJ9" s="2">
        <v>24.8</v>
      </c>
      <c r="AK9" s="2">
        <v>24.8</v>
      </c>
      <c r="AL9" s="3">
        <f t="shared" si="0"/>
        <v>173.60000000000002</v>
      </c>
    </row>
    <row r="10" spans="1:38">
      <c r="A10" s="3">
        <f t="shared" si="1"/>
        <v>706.8</v>
      </c>
      <c r="B10" s="3" t="s">
        <v>7</v>
      </c>
      <c r="D10" s="3">
        <f t="shared" si="2"/>
        <v>15.599999999999998</v>
      </c>
      <c r="E10" s="3" t="s">
        <v>13</v>
      </c>
      <c r="L10" s="3">
        <v>15</v>
      </c>
      <c r="M10" s="3">
        <f>D3*(L10/100)</f>
        <v>108</v>
      </c>
      <c r="AD10" s="2">
        <v>9</v>
      </c>
      <c r="AE10" s="2">
        <v>26.9</v>
      </c>
      <c r="AF10" s="2">
        <v>26.9</v>
      </c>
      <c r="AG10" s="2">
        <v>26.9</v>
      </c>
      <c r="AH10" s="2">
        <v>26.9</v>
      </c>
      <c r="AI10" s="2">
        <v>26.9</v>
      </c>
      <c r="AJ10" s="2">
        <v>26.9</v>
      </c>
      <c r="AK10" s="2">
        <v>26.9</v>
      </c>
      <c r="AL10" s="3">
        <f t="shared" si="0"/>
        <v>188.3</v>
      </c>
    </row>
    <row r="11" spans="1:38">
      <c r="A11" s="3">
        <f t="shared" si="1"/>
        <v>700.19999999999993</v>
      </c>
      <c r="B11" s="3" t="s">
        <v>7</v>
      </c>
      <c r="N11" s="3">
        <f>IF(L38=1,G4,IF(((N38-$G$3)&lt;($B$5/6)),($G$3),(N38-$B$5/6)))</f>
        <v>72</v>
      </c>
      <c r="AD11" s="2">
        <v>10</v>
      </c>
      <c r="AE11" s="2">
        <v>29</v>
      </c>
      <c r="AF11" s="2">
        <v>29</v>
      </c>
      <c r="AG11" s="2">
        <v>29</v>
      </c>
      <c r="AH11" s="2">
        <v>29</v>
      </c>
      <c r="AI11" s="2">
        <v>29</v>
      </c>
      <c r="AJ11" s="2">
        <v>29</v>
      </c>
      <c r="AK11" s="2">
        <v>29</v>
      </c>
      <c r="AL11" s="3">
        <f t="shared" si="0"/>
        <v>203</v>
      </c>
    </row>
    <row r="12" spans="1:38">
      <c r="A12" s="3">
        <f t="shared" si="1"/>
        <v>693.59999999999991</v>
      </c>
      <c r="B12" s="3" t="s">
        <v>7</v>
      </c>
      <c r="AD12" s="2">
        <v>11</v>
      </c>
      <c r="AE12" s="2">
        <v>31.1</v>
      </c>
      <c r="AF12" s="2">
        <v>31.1</v>
      </c>
      <c r="AG12" s="2">
        <v>31.1</v>
      </c>
      <c r="AH12" s="2">
        <v>31.1</v>
      </c>
      <c r="AI12" s="2">
        <v>31.1</v>
      </c>
      <c r="AJ12" s="2">
        <v>31.1</v>
      </c>
      <c r="AK12" s="2">
        <v>31.1</v>
      </c>
      <c r="AL12" s="3">
        <f t="shared" si="0"/>
        <v>217.7</v>
      </c>
    </row>
    <row r="13" spans="1:38">
      <c r="A13" s="3">
        <f t="shared" si="1"/>
        <v>686.99999999999989</v>
      </c>
      <c r="B13" s="3" t="s">
        <v>7</v>
      </c>
      <c r="M13" s="9" t="s">
        <v>14</v>
      </c>
      <c r="U13" s="2" t="s">
        <v>15</v>
      </c>
      <c r="AD13" s="2">
        <v>12</v>
      </c>
      <c r="AE13" s="2">
        <v>33.200000000000003</v>
      </c>
      <c r="AF13" s="2">
        <v>33.200000000000003</v>
      </c>
      <c r="AG13" s="2">
        <v>33.200000000000003</v>
      </c>
      <c r="AH13" s="2">
        <v>33.200000000000003</v>
      </c>
      <c r="AI13" s="2">
        <v>33.200000000000003</v>
      </c>
      <c r="AJ13" s="2">
        <v>33.200000000000003</v>
      </c>
      <c r="AK13" s="2">
        <v>33.200000000000003</v>
      </c>
      <c r="AL13" s="3">
        <f t="shared" si="0"/>
        <v>232.39999999999998</v>
      </c>
    </row>
    <row r="14" spans="1:38">
      <c r="A14" s="3">
        <f t="shared" si="1"/>
        <v>680.39999999999986</v>
      </c>
      <c r="B14" s="3" t="s">
        <v>7</v>
      </c>
      <c r="M14" s="2" t="s">
        <v>16</v>
      </c>
      <c r="N14" s="2" t="s">
        <v>17</v>
      </c>
      <c r="O14" s="2" t="s">
        <v>18</v>
      </c>
      <c r="P14" s="2" t="s">
        <v>19</v>
      </c>
      <c r="Q14" s="2" t="s">
        <v>17</v>
      </c>
      <c r="R14" s="2" t="s">
        <v>20</v>
      </c>
      <c r="U14" s="2" t="s">
        <v>16</v>
      </c>
      <c r="V14" s="2" t="s">
        <v>17</v>
      </c>
      <c r="W14" s="2" t="s">
        <v>18</v>
      </c>
      <c r="X14" s="2" t="s">
        <v>19</v>
      </c>
      <c r="Y14" s="2" t="s">
        <v>17</v>
      </c>
      <c r="Z14" s="2" t="s">
        <v>20</v>
      </c>
      <c r="AD14" s="2">
        <v>13</v>
      </c>
      <c r="AE14" s="2">
        <v>35.299999999999997</v>
      </c>
      <c r="AF14" s="2">
        <v>35.299999999999997</v>
      </c>
      <c r="AG14" s="2">
        <v>35.299999999999997</v>
      </c>
      <c r="AH14" s="2">
        <v>35.299999999999997</v>
      </c>
      <c r="AI14" s="2">
        <v>35.299999999999997</v>
      </c>
      <c r="AJ14" s="2">
        <v>35.299999999999997</v>
      </c>
      <c r="AK14" s="2">
        <v>35.299999999999997</v>
      </c>
      <c r="AL14" s="3">
        <f t="shared" si="0"/>
        <v>247.10000000000002</v>
      </c>
    </row>
    <row r="15" spans="1:38">
      <c r="A15" s="3">
        <f>A14-6.6</f>
        <v>673.79999999999984</v>
      </c>
      <c r="B15" s="3" t="s">
        <v>7</v>
      </c>
      <c r="L15" s="2">
        <v>0</v>
      </c>
      <c r="M15" s="10">
        <v>1</v>
      </c>
      <c r="N15" s="3">
        <f>IF(L15=1,$G$4,IF(((N158-$G$3)&lt;($B$5/6)),($G$3),(N158-$B$5/6)))</f>
        <v>72</v>
      </c>
      <c r="O15" s="3">
        <f>IF(((N15-$G$3)&lt;($B$5/6)),(N15-$G$3)*6,$B$5)</f>
        <v>0</v>
      </c>
      <c r="P15" s="10">
        <v>1</v>
      </c>
      <c r="Q15" s="2">
        <f>IF(L15=-1,$G$3,IF((($G$4-Q158)&gt;($B$5/6)),(Q158+$B$5/6),($G$4)))</f>
        <v>720</v>
      </c>
      <c r="R15" s="3">
        <f>IF((($G$4-Q15)&lt;($B$5/6)),($G$4-Q15)*6,$B$5)</f>
        <v>0</v>
      </c>
      <c r="T15" s="2">
        <v>0</v>
      </c>
      <c r="U15" s="10">
        <v>1</v>
      </c>
      <c r="V15" s="3">
        <f>IF(L15=1,$G$4,IF(((V158-$G$3)&lt;($C$5/6)),($G$3),(V158-$C$5/6)))</f>
        <v>72</v>
      </c>
      <c r="W15" s="3">
        <f>IF(((V15-$G$3)&lt;($C$5/6)),(V15-$G$3)*6,$C$5)</f>
        <v>0</v>
      </c>
      <c r="X15" s="10">
        <v>1</v>
      </c>
      <c r="Y15" s="2">
        <f>IF(L158=-1,$G$3,IF((($G$4-Y158)&gt;($C$5/6)),(Y158+$C$5/6),($G$4)))</f>
        <v>720</v>
      </c>
      <c r="Z15" s="3">
        <f>IF((($G$4-Y15)&lt;($C$5/6)),($G$4-Y15)*6,$C$5)</f>
        <v>0</v>
      </c>
      <c r="AD15" s="2">
        <v>14</v>
      </c>
      <c r="AE15" s="2">
        <v>37.4</v>
      </c>
      <c r="AF15" s="2">
        <v>37.4</v>
      </c>
      <c r="AG15" s="2">
        <v>37.4</v>
      </c>
      <c r="AH15" s="2">
        <v>37.4</v>
      </c>
      <c r="AI15" s="2">
        <v>37.4</v>
      </c>
      <c r="AJ15" s="2">
        <v>37.4</v>
      </c>
      <c r="AK15" s="2">
        <v>37.4</v>
      </c>
      <c r="AL15" s="3">
        <f t="shared" si="0"/>
        <v>261.8</v>
      </c>
    </row>
    <row r="16" spans="1:38">
      <c r="A16" s="3">
        <f t="shared" si="1"/>
        <v>667.19999999999982</v>
      </c>
      <c r="B16" s="3" t="s">
        <v>21</v>
      </c>
      <c r="L16" s="2">
        <v>0</v>
      </c>
      <c r="M16" s="10">
        <v>6.9444444444444397E-3</v>
      </c>
      <c r="N16" s="3">
        <f>IF(L16=1,$G$4,IF(((N15-$G$3)&lt;($B$5/6)),($G$3),(N15-$B$5/6)))</f>
        <v>72</v>
      </c>
      <c r="O16" s="3">
        <f t="shared" ref="O16" si="3">IF(((N16-$G$3)&lt;($B$5/6)),(N16-$G$3)*6,$B$5)</f>
        <v>0</v>
      </c>
      <c r="P16" s="10">
        <v>6.9444444444444397E-3</v>
      </c>
      <c r="Q16" s="2">
        <f>IF(L16=-1,$G$3,IF((($G$4-Q15)&gt;($B$5/6)),(Q15+$B$5/6),($G$4)))</f>
        <v>720</v>
      </c>
      <c r="R16" s="3">
        <f t="shared" ref="R16:R32" si="4">IF((($G$4-Q16)&lt;($B$5/6)),($G$4-Q16)*6,$B$5)</f>
        <v>0</v>
      </c>
      <c r="T16" s="2">
        <v>0</v>
      </c>
      <c r="U16" s="10">
        <v>6.9444444444444397E-3</v>
      </c>
      <c r="V16" s="3">
        <f t="shared" ref="V16:V47" si="5">IF(L16=1,$G$4,IF(((V15-$G$3)&lt;($C$5/6)),($G$3),(V15-$C$5/6)))</f>
        <v>72</v>
      </c>
      <c r="W16" s="3">
        <f t="shared" ref="W16" si="6">IF(((V16-$G$3)&lt;($C$5/6)),(V16-$G$3)*6,$C$5)</f>
        <v>0</v>
      </c>
      <c r="X16" s="10">
        <v>6.9444444444444397E-3</v>
      </c>
      <c r="Y16" s="2">
        <f t="shared" ref="Y16:Y47" si="7">IF(L15=-1,$G$3,IF((($G$4-Y15)&gt;($C$5/6)),(Y15+$C$5/6),($G$4)))</f>
        <v>720</v>
      </c>
      <c r="Z16" s="3">
        <f t="shared" ref="Z16" si="8">IF((($G$4-Y16)&lt;($C$5/6)),($G$4-Y16)*6,$C$5)</f>
        <v>0</v>
      </c>
      <c r="AD16" s="2">
        <v>15</v>
      </c>
      <c r="AE16" s="2">
        <v>39.5</v>
      </c>
      <c r="AF16" s="2">
        <v>39.5</v>
      </c>
      <c r="AG16" s="2">
        <v>39.5</v>
      </c>
      <c r="AH16" s="2">
        <v>39.5</v>
      </c>
      <c r="AI16" s="2">
        <v>39.5</v>
      </c>
      <c r="AJ16" s="2">
        <v>39.5</v>
      </c>
      <c r="AK16" s="2">
        <v>39.5</v>
      </c>
      <c r="AL16" s="3">
        <f t="shared" si="0"/>
        <v>276.5</v>
      </c>
    </row>
    <row r="17" spans="2:87" ht="14.25" customHeight="1">
      <c r="L17" s="2">
        <v>0</v>
      </c>
      <c r="M17" s="10">
        <v>1.38888888888889E-2</v>
      </c>
      <c r="N17" s="3">
        <f t="shared" ref="N17:N80" si="9">IF(L17=1,$G$4,IF(((N16-$G$3)&lt;($B$5/6)),($G$3),(N16-$B$5/6)))</f>
        <v>72</v>
      </c>
      <c r="O17" s="3">
        <f t="shared" ref="O17:O80" si="10">IF(((N17-$G$3)&lt;($B$5/6)),(N17-$G$3)*6,$B$5)</f>
        <v>0</v>
      </c>
      <c r="P17" s="10">
        <v>1.38888888888889E-2</v>
      </c>
      <c r="Q17" s="2">
        <f t="shared" ref="Q17:Q80" si="11">IF(L17=-1,$G$3,IF((($G$4-Q16)&gt;($B$5/6)),(Q16+$B$5/6),($G$4)))</f>
        <v>720</v>
      </c>
      <c r="R17" s="3">
        <f t="shared" si="4"/>
        <v>0</v>
      </c>
      <c r="T17" s="2">
        <v>0</v>
      </c>
      <c r="U17" s="10">
        <v>1.38888888888889E-2</v>
      </c>
      <c r="V17" s="3">
        <f t="shared" si="5"/>
        <v>72</v>
      </c>
      <c r="W17" s="3">
        <f t="shared" ref="W17:W80" si="12">IF(((V17-$G$3)&lt;($C$5/6)),(V17-$G$3)*6,$C$5)</f>
        <v>0</v>
      </c>
      <c r="X17" s="10">
        <v>4.8611111111111098E-2</v>
      </c>
      <c r="Y17" s="2">
        <f t="shared" si="7"/>
        <v>720</v>
      </c>
      <c r="Z17" s="3">
        <f t="shared" ref="Z17:Z80" si="13">IF((($G$4-Y17)&lt;($C$5/6)),($G$4-Y17)*6,$C$5)</f>
        <v>0</v>
      </c>
      <c r="AD17" s="2">
        <v>16</v>
      </c>
      <c r="AE17" s="2">
        <v>41.6</v>
      </c>
      <c r="AF17" s="2">
        <v>41.6</v>
      </c>
      <c r="AG17" s="2">
        <v>41.6</v>
      </c>
      <c r="AH17" s="2">
        <v>41.6</v>
      </c>
      <c r="AI17" s="2">
        <v>41.6</v>
      </c>
      <c r="AJ17" s="2">
        <v>41.6</v>
      </c>
      <c r="AK17" s="2">
        <v>41.6</v>
      </c>
      <c r="AL17" s="3">
        <f t="shared" si="0"/>
        <v>291.2</v>
      </c>
    </row>
    <row r="18" spans="2:87">
      <c r="F18" s="3" t="s">
        <v>22</v>
      </c>
      <c r="L18" s="2">
        <v>0</v>
      </c>
      <c r="M18" s="10">
        <v>2.0833333333333301E-2</v>
      </c>
      <c r="N18" s="3">
        <f t="shared" si="9"/>
        <v>72</v>
      </c>
      <c r="O18" s="3">
        <f t="shared" si="10"/>
        <v>0</v>
      </c>
      <c r="P18" s="10">
        <v>2.0833333333333301E-2</v>
      </c>
      <c r="Q18" s="2">
        <f t="shared" si="11"/>
        <v>720</v>
      </c>
      <c r="R18" s="3">
        <f t="shared" si="4"/>
        <v>0</v>
      </c>
      <c r="T18" s="2">
        <v>0</v>
      </c>
      <c r="U18" s="10">
        <v>2.0833333333333301E-2</v>
      </c>
      <c r="V18" s="3">
        <f t="shared" si="5"/>
        <v>72</v>
      </c>
      <c r="W18" s="3">
        <f t="shared" si="12"/>
        <v>0</v>
      </c>
      <c r="X18" s="10">
        <v>9.0277777777777804E-2</v>
      </c>
      <c r="Y18" s="2">
        <f t="shared" si="7"/>
        <v>720</v>
      </c>
      <c r="Z18" s="3">
        <f t="shared" si="13"/>
        <v>0</v>
      </c>
      <c r="AD18" s="2">
        <v>17</v>
      </c>
      <c r="AE18" s="2">
        <v>43.7</v>
      </c>
      <c r="AF18" s="2">
        <v>43.7</v>
      </c>
      <c r="AG18" s="2">
        <v>43.7</v>
      </c>
      <c r="AH18" s="2">
        <v>43.7</v>
      </c>
      <c r="AI18" s="2">
        <v>43.7</v>
      </c>
      <c r="AJ18" s="2">
        <v>43.7</v>
      </c>
      <c r="AK18" s="2">
        <v>43.7</v>
      </c>
      <c r="AL18" s="3">
        <f t="shared" si="0"/>
        <v>305.89999999999998</v>
      </c>
    </row>
    <row r="19" spans="2:87">
      <c r="G19" s="3" t="s">
        <v>23</v>
      </c>
      <c r="H19" s="3" t="s">
        <v>24</v>
      </c>
      <c r="L19" s="2">
        <v>0</v>
      </c>
      <c r="M19" s="10">
        <v>2.77777777777777E-2</v>
      </c>
      <c r="N19" s="3">
        <f t="shared" si="9"/>
        <v>72</v>
      </c>
      <c r="O19" s="3">
        <f t="shared" si="10"/>
        <v>0</v>
      </c>
      <c r="P19" s="10">
        <v>2.77777777777777E-2</v>
      </c>
      <c r="Q19" s="2">
        <f t="shared" si="11"/>
        <v>720</v>
      </c>
      <c r="R19" s="3">
        <f t="shared" si="4"/>
        <v>0</v>
      </c>
      <c r="T19" s="2">
        <v>0</v>
      </c>
      <c r="U19" s="10">
        <v>2.77777777777777E-2</v>
      </c>
      <c r="V19" s="3">
        <f t="shared" si="5"/>
        <v>72</v>
      </c>
      <c r="W19" s="3">
        <f t="shared" si="12"/>
        <v>0</v>
      </c>
      <c r="X19" s="10">
        <v>0.131944444444444</v>
      </c>
      <c r="Y19" s="2">
        <f t="shared" si="7"/>
        <v>720</v>
      </c>
      <c r="Z19" s="3">
        <f t="shared" si="13"/>
        <v>0</v>
      </c>
      <c r="AD19" s="2">
        <v>18</v>
      </c>
      <c r="AE19" s="2">
        <v>45.8</v>
      </c>
      <c r="AF19" s="2">
        <v>45.8</v>
      </c>
      <c r="AG19" s="2">
        <v>45.8</v>
      </c>
      <c r="AH19" s="2">
        <v>45.8</v>
      </c>
      <c r="AI19" s="2">
        <v>45.8</v>
      </c>
      <c r="AJ19" s="2">
        <v>45.8</v>
      </c>
      <c r="AK19" s="2">
        <v>45.8</v>
      </c>
      <c r="AL19" s="3">
        <f t="shared" si="0"/>
        <v>320.60000000000002</v>
      </c>
      <c r="AV19" s="3" t="s">
        <v>25</v>
      </c>
      <c r="BO19" s="3" t="s">
        <v>26</v>
      </c>
    </row>
    <row r="20" spans="2:87">
      <c r="C20" s="3">
        <f>1/6</f>
        <v>0.16666666666666666</v>
      </c>
      <c r="D20" s="3">
        <v>1</v>
      </c>
      <c r="E20" s="3">
        <f t="shared" ref="E20:E73" si="14">$C$20*D20</f>
        <v>0.16666666666666666</v>
      </c>
      <c r="F20" s="10">
        <v>6.9444444444444397E-3</v>
      </c>
      <c r="G20" s="3">
        <f>M3</f>
        <v>360</v>
      </c>
      <c r="H20" s="3">
        <f>B5</f>
        <v>360</v>
      </c>
      <c r="I20" s="3">
        <f>M3</f>
        <v>360</v>
      </c>
      <c r="J20" s="3">
        <f>C5</f>
        <v>180</v>
      </c>
      <c r="L20" s="2">
        <v>0</v>
      </c>
      <c r="M20" s="10">
        <v>3.4722222222222203E-2</v>
      </c>
      <c r="N20" s="3">
        <f t="shared" si="9"/>
        <v>72</v>
      </c>
      <c r="O20" s="3">
        <f t="shared" si="10"/>
        <v>0</v>
      </c>
      <c r="P20" s="10">
        <v>3.4722222222222203E-2</v>
      </c>
      <c r="Q20" s="2">
        <f t="shared" si="11"/>
        <v>720</v>
      </c>
      <c r="R20" s="3">
        <f t="shared" si="4"/>
        <v>0</v>
      </c>
      <c r="T20" s="2">
        <v>1</v>
      </c>
      <c r="U20" s="10">
        <v>3.4722222222222203E-2</v>
      </c>
      <c r="V20" s="3">
        <f t="shared" si="5"/>
        <v>72</v>
      </c>
      <c r="W20" s="3">
        <f t="shared" si="12"/>
        <v>0</v>
      </c>
      <c r="X20" s="10">
        <v>0.17361111111111099</v>
      </c>
      <c r="Y20" s="2">
        <f t="shared" si="7"/>
        <v>720</v>
      </c>
      <c r="Z20" s="3">
        <f t="shared" si="13"/>
        <v>0</v>
      </c>
      <c r="AD20" s="2">
        <v>19</v>
      </c>
      <c r="AE20" s="2">
        <v>47.9</v>
      </c>
      <c r="AF20" s="2">
        <v>47.9</v>
      </c>
      <c r="AG20" s="2">
        <v>47.9</v>
      </c>
      <c r="AH20" s="2">
        <v>47.9</v>
      </c>
      <c r="AI20" s="2">
        <v>47.9</v>
      </c>
      <c r="AJ20" s="2">
        <v>47.9</v>
      </c>
      <c r="AK20" s="2">
        <v>47.9</v>
      </c>
      <c r="AL20" s="3">
        <f t="shared" si="0"/>
        <v>335.29999999999995</v>
      </c>
      <c r="AV20" s="3">
        <v>1</v>
      </c>
      <c r="AW20" s="3">
        <f>M3</f>
        <v>360</v>
      </c>
      <c r="AX20" s="3">
        <f>$B$5</f>
        <v>360</v>
      </c>
      <c r="AY20" s="3">
        <f>M3</f>
        <v>360</v>
      </c>
      <c r="AZ20" s="3">
        <f>$C$5</f>
        <v>180</v>
      </c>
      <c r="BB20" s="3">
        <f>M4</f>
        <v>324</v>
      </c>
      <c r="BC20" s="3">
        <f>$B$5</f>
        <v>360</v>
      </c>
      <c r="BD20" s="3">
        <f>M4</f>
        <v>324</v>
      </c>
      <c r="BE20" s="3">
        <f>$C$5</f>
        <v>180</v>
      </c>
      <c r="BG20" s="3">
        <f>M5</f>
        <v>288</v>
      </c>
      <c r="BH20" s="3">
        <f>$B$5</f>
        <v>360</v>
      </c>
      <c r="BI20" s="3">
        <f>M5</f>
        <v>288</v>
      </c>
      <c r="BJ20" s="3">
        <f>$C$5</f>
        <v>180</v>
      </c>
      <c r="BL20" s="3">
        <f>M6</f>
        <v>251.99999999999997</v>
      </c>
      <c r="BM20" s="3">
        <f>$B$5</f>
        <v>360</v>
      </c>
      <c r="BN20" s="3">
        <f>M6</f>
        <v>251.99999999999997</v>
      </c>
      <c r="BO20" s="3">
        <f>$C$5</f>
        <v>180</v>
      </c>
      <c r="BQ20" s="3">
        <f>M7</f>
        <v>216</v>
      </c>
      <c r="BR20" s="3">
        <f>$B$5</f>
        <v>360</v>
      </c>
      <c r="BS20" s="3">
        <f>M7</f>
        <v>216</v>
      </c>
      <c r="BT20" s="3">
        <f>$C$5</f>
        <v>180</v>
      </c>
      <c r="BV20" s="3">
        <f>M8</f>
        <v>180</v>
      </c>
      <c r="BW20" s="3">
        <f>$B$5</f>
        <v>360</v>
      </c>
      <c r="BX20" s="3">
        <f>M8</f>
        <v>180</v>
      </c>
      <c r="BY20" s="3">
        <f>$C$5</f>
        <v>180</v>
      </c>
      <c r="CA20" s="3">
        <f>M9</f>
        <v>144</v>
      </c>
      <c r="CB20" s="3">
        <f>$B$5</f>
        <v>360</v>
      </c>
      <c r="CC20" s="3">
        <f>M9</f>
        <v>144</v>
      </c>
      <c r="CD20" s="3">
        <f>$C$5</f>
        <v>180</v>
      </c>
      <c r="CF20" s="3">
        <f>M10</f>
        <v>108</v>
      </c>
      <c r="CG20" s="3">
        <f>$B$5</f>
        <v>360</v>
      </c>
      <c r="CH20" s="3">
        <f>M10</f>
        <v>108</v>
      </c>
      <c r="CI20" s="3">
        <f>$C$5</f>
        <v>180</v>
      </c>
    </row>
    <row r="21" spans="2:87" ht="15.75" customHeight="1">
      <c r="D21" s="3">
        <v>2</v>
      </c>
      <c r="E21" s="3">
        <f t="shared" si="14"/>
        <v>0.33333333333333331</v>
      </c>
      <c r="F21" s="10">
        <v>1.38888888888889E-2</v>
      </c>
      <c r="G21" s="3">
        <f t="shared" ref="G21:G73" si="15">IF((($G$4-G20)&gt;($B$5/6)),(G20+$B$5/6),($G$4))</f>
        <v>420</v>
      </c>
      <c r="H21" s="3">
        <f t="shared" ref="H21:H73" si="16">IF((($G$4-G20)&lt;($B$5/6)),($G$4-G20)*6,$B$5)</f>
        <v>360</v>
      </c>
      <c r="I21" s="3">
        <f t="shared" ref="I21:I73" si="17">IF((($G$4-I20)&gt;($C$5/6)),(I20+$C$5/6),($G$4))</f>
        <v>390</v>
      </c>
      <c r="J21" s="3">
        <f t="shared" ref="J21:J73" si="18">IF((($G$4-I20)&lt;($C$5/6)),($G$4-I20)*6,$C$5)</f>
        <v>180</v>
      </c>
      <c r="L21" s="2">
        <v>0</v>
      </c>
      <c r="M21" s="10">
        <v>4.1666666666666602E-2</v>
      </c>
      <c r="N21" s="3">
        <f t="shared" si="9"/>
        <v>72</v>
      </c>
      <c r="O21" s="3">
        <f t="shared" si="10"/>
        <v>0</v>
      </c>
      <c r="P21" s="10">
        <v>4.1666666666666602E-2</v>
      </c>
      <c r="Q21" s="2">
        <f t="shared" si="11"/>
        <v>720</v>
      </c>
      <c r="R21" s="3">
        <f t="shared" si="4"/>
        <v>0</v>
      </c>
      <c r="T21" s="2">
        <v>0</v>
      </c>
      <c r="U21" s="10">
        <v>4.1666666666666602E-2</v>
      </c>
      <c r="V21" s="3">
        <f t="shared" si="5"/>
        <v>72</v>
      </c>
      <c r="W21" s="3">
        <f t="shared" si="12"/>
        <v>0</v>
      </c>
      <c r="X21" s="10">
        <v>0.21527777777777801</v>
      </c>
      <c r="Y21" s="2">
        <f t="shared" si="7"/>
        <v>720</v>
      </c>
      <c r="Z21" s="3">
        <f t="shared" si="13"/>
        <v>0</v>
      </c>
      <c r="AD21" s="2">
        <v>20</v>
      </c>
      <c r="AE21" s="2">
        <v>50</v>
      </c>
      <c r="AF21" s="2">
        <v>50</v>
      </c>
      <c r="AG21" s="2">
        <v>50</v>
      </c>
      <c r="AH21" s="2">
        <v>50</v>
      </c>
      <c r="AI21" s="2">
        <v>50</v>
      </c>
      <c r="AJ21" s="2">
        <v>50</v>
      </c>
      <c r="AK21" s="2">
        <v>50</v>
      </c>
      <c r="AL21" s="3">
        <f t="shared" si="0"/>
        <v>350</v>
      </c>
      <c r="AV21" s="3">
        <v>2</v>
      </c>
      <c r="AW21" s="3">
        <f t="shared" ref="AW21:AW31" si="19">IF((($G$4-AW20)&gt;($B$5)),(AW20+$B$5),($G$4))</f>
        <v>720</v>
      </c>
      <c r="AX21" s="3">
        <f t="shared" ref="AX21:AX31" si="20">IF((($G$4-AW20)&lt;($B$5)),($G$4-AW20),$B$5)</f>
        <v>360</v>
      </c>
      <c r="AY21" s="3">
        <f t="shared" ref="AY21:AY31" si="21">IF((($G$4-AY20)&gt;($C$5)),(AY20+$C$5),($G$4))</f>
        <v>540</v>
      </c>
      <c r="AZ21" s="3">
        <f t="shared" ref="AZ21:AZ31" si="22">IF((($G$4-AY20)&lt;($C$5/6)),($G$4-AY20)*6,$C$5)</f>
        <v>180</v>
      </c>
      <c r="BB21" s="3">
        <f t="shared" ref="BB21:BB31" si="23">IF((($G$4-BB20)&gt;($B$5)),(BB20+$B$5),($G$4))</f>
        <v>684</v>
      </c>
      <c r="BC21" s="3">
        <f t="shared" ref="BC21:BC31" si="24">IF((($G$4-BB20)&lt;($B$5)),($G$4-BB20),$B$5)</f>
        <v>360</v>
      </c>
      <c r="BD21" s="3">
        <f t="shared" ref="BD21:BD31" si="25">IF((($G$4-BD20)&gt;($C$5)),(BD20+$C$5),($G$4))</f>
        <v>504</v>
      </c>
      <c r="BE21" s="3">
        <f t="shared" ref="BE21:BE31" si="26">IF((($G$4-BD20)&lt;($C$5)),($G$4-BD20),$C$5)</f>
        <v>180</v>
      </c>
      <c r="BG21" s="3">
        <f t="shared" ref="BG21:BG31" si="27">IF((($G$4-BG20)&gt;($B$5)),(BG20+$B$5),($G$4))</f>
        <v>648</v>
      </c>
      <c r="BH21" s="3">
        <f t="shared" ref="BH21:BH31" si="28">IF((($G$4-BG20)&lt;($B$5)),($G$4-BG20),$B$5)</f>
        <v>360</v>
      </c>
      <c r="BI21" s="3">
        <f t="shared" ref="BI21:BI31" si="29">IF((($G$4-BI20)&gt;($C$5)),(BI20+$C$5),($G$4))</f>
        <v>468</v>
      </c>
      <c r="BJ21" s="3">
        <f t="shared" ref="BJ21:BJ31" si="30">IF((($G$4-BI20)&lt;($C$5)),($G$4-BI20),$C$5)</f>
        <v>180</v>
      </c>
      <c r="BL21" s="3">
        <f t="shared" ref="BL21:BL31" si="31">IF((($G$4-BL20)&gt;($B$5)),(BL20+$B$5),($G$4))</f>
        <v>612</v>
      </c>
      <c r="BM21" s="3">
        <f t="shared" ref="BM21:BM31" si="32">IF((($G$4-BL20)&lt;($B$5)),($G$4-BL20),$B$5)</f>
        <v>360</v>
      </c>
      <c r="BN21" s="3">
        <f t="shared" ref="BN21:BN31" si="33">IF((($G$4-BN20)&gt;($C$5)),(BN20+$C$5),($G$4))</f>
        <v>432</v>
      </c>
      <c r="BO21" s="3">
        <f t="shared" ref="BO21:BO31" si="34">IF((($G$4-BN20)&lt;($C$5)),($G$4-BN20),$C$5)</f>
        <v>180</v>
      </c>
      <c r="BQ21" s="3">
        <f t="shared" ref="BQ21:BQ31" si="35">IF((($G$4-BQ20)&gt;($B$5)),(BQ20+$B$5),($G$4))</f>
        <v>576</v>
      </c>
      <c r="BR21" s="3">
        <f t="shared" ref="BR21:BR31" si="36">IF((($G$4-BQ20)&lt;($B$5)),($G$4-BQ20),$B$5)</f>
        <v>360</v>
      </c>
      <c r="BS21" s="3">
        <f t="shared" ref="BS21:BS31" si="37">IF((($G$4-BS20)&gt;($C$5)),(BS20+$C$5),($G$4))</f>
        <v>396</v>
      </c>
      <c r="BT21" s="3">
        <f t="shared" ref="BT21:BT31" si="38">IF((($G$4-BS20)&lt;($C$5)),($G$4-BS20),$C$5)</f>
        <v>180</v>
      </c>
      <c r="BV21" s="3">
        <f t="shared" ref="BV21:BV31" si="39">IF((($G$4-BV20)&gt;($B$5)),(BV20+$B$5),($G$4))</f>
        <v>540</v>
      </c>
      <c r="BW21" s="3">
        <f t="shared" ref="BW21:BW31" si="40">IF((($G$4-BV20)&lt;($B$5)),($G$4-BV20),$B$5)</f>
        <v>360</v>
      </c>
      <c r="BX21" s="3">
        <f t="shared" ref="BX21:BX31" si="41">IF((($G$4-BX20)&gt;($C$5)),(BX20+$C$5),($G$4))</f>
        <v>360</v>
      </c>
      <c r="BY21" s="3">
        <f t="shared" ref="BY21:BY31" si="42">IF((($G$4-BX20)&lt;($C$5/6)),($G$4-BX20)*6,$C$5)</f>
        <v>180</v>
      </c>
      <c r="CA21" s="3">
        <f t="shared" ref="CA21:CA31" si="43">IF((($G$4-CA20)&gt;($B$5)),(CA20+$B$5),($G$4))</f>
        <v>504</v>
      </c>
      <c r="CB21" s="3">
        <f t="shared" ref="CB21:CB31" si="44">IF((($G$4-CA20)&lt;($B$5)),($G$4-CA20),$B$5)</f>
        <v>360</v>
      </c>
      <c r="CC21" s="3">
        <f t="shared" ref="CC21:CC31" si="45">IF((($G$4-CC20)&gt;($C$5)),(CC20+$C$5),($G$4))</f>
        <v>324</v>
      </c>
      <c r="CD21" s="3">
        <f t="shared" ref="CD21:CD31" si="46">IF((($G$4-CC20)&lt;($C$5)),($G$4-CC20),$C$5)</f>
        <v>180</v>
      </c>
      <c r="CF21" s="3">
        <f t="shared" ref="CF21:CF31" si="47">IF((($G$4-CF20)&gt;($B$5)),(CF20+$B$5),($G$4))</f>
        <v>468</v>
      </c>
      <c r="CG21" s="3">
        <f t="shared" ref="CG21:CG31" si="48">IF((($G$4-CF20)&lt;($B$5)),($G$4-CF20),$B$5)</f>
        <v>360</v>
      </c>
      <c r="CH21" s="3">
        <f t="shared" ref="CH21:CH31" si="49">IF((($G$4-CH20)&gt;($C$5)),(CH20+$C$5),($G$4))</f>
        <v>288</v>
      </c>
      <c r="CI21" s="3">
        <f t="shared" ref="CI21:CI31" si="50">IF((($G$4-CH20)&lt;($C$5/6)),($G$4-CH20)*6,$C$5)</f>
        <v>180</v>
      </c>
    </row>
    <row r="22" spans="2:87" ht="15.75" customHeight="1">
      <c r="D22" s="3">
        <v>3</v>
      </c>
      <c r="E22" s="3">
        <f t="shared" si="14"/>
        <v>0.5</v>
      </c>
      <c r="F22" s="10">
        <v>2.0833333333333301E-2</v>
      </c>
      <c r="G22" s="3">
        <f t="shared" si="15"/>
        <v>480</v>
      </c>
      <c r="H22" s="3">
        <f t="shared" si="16"/>
        <v>360</v>
      </c>
      <c r="I22" s="3">
        <f t="shared" si="17"/>
        <v>420</v>
      </c>
      <c r="J22" s="3">
        <f t="shared" si="18"/>
        <v>180</v>
      </c>
      <c r="L22" s="2">
        <v>0</v>
      </c>
      <c r="M22" s="10">
        <v>4.8611111111111098E-2</v>
      </c>
      <c r="N22" s="3">
        <f t="shared" si="9"/>
        <v>72</v>
      </c>
      <c r="O22" s="3">
        <f t="shared" si="10"/>
        <v>0</v>
      </c>
      <c r="P22" s="10">
        <v>4.8611111111111098E-2</v>
      </c>
      <c r="Q22" s="2">
        <f t="shared" si="11"/>
        <v>720</v>
      </c>
      <c r="R22" s="3">
        <f t="shared" si="4"/>
        <v>0</v>
      </c>
      <c r="T22" s="2">
        <v>0</v>
      </c>
      <c r="U22" s="10">
        <v>4.8611111111111098E-2</v>
      </c>
      <c r="V22" s="3">
        <f t="shared" si="5"/>
        <v>72</v>
      </c>
      <c r="W22" s="3">
        <f t="shared" si="12"/>
        <v>0</v>
      </c>
      <c r="X22" s="10">
        <v>0.25694444444444398</v>
      </c>
      <c r="Y22" s="2">
        <f t="shared" si="7"/>
        <v>720</v>
      </c>
      <c r="Z22" s="3">
        <f t="shared" si="13"/>
        <v>0</v>
      </c>
      <c r="AD22" s="2">
        <v>21</v>
      </c>
      <c r="AE22" s="2">
        <v>52.1</v>
      </c>
      <c r="AF22" s="2">
        <v>52.1</v>
      </c>
      <c r="AG22" s="2">
        <v>52.1</v>
      </c>
      <c r="AH22" s="2">
        <v>52.1</v>
      </c>
      <c r="AI22" s="2">
        <v>52.1</v>
      </c>
      <c r="AJ22" s="2">
        <v>52.1</v>
      </c>
      <c r="AK22" s="2">
        <v>52.1</v>
      </c>
      <c r="AL22" s="3">
        <f t="shared" si="0"/>
        <v>364.70000000000005</v>
      </c>
      <c r="AV22" s="3">
        <v>3</v>
      </c>
      <c r="AW22" s="3">
        <f t="shared" si="19"/>
        <v>720</v>
      </c>
      <c r="AX22" s="3">
        <f t="shared" si="20"/>
        <v>0</v>
      </c>
      <c r="AY22" s="3">
        <f t="shared" si="21"/>
        <v>720</v>
      </c>
      <c r="AZ22" s="3">
        <f t="shared" si="22"/>
        <v>180</v>
      </c>
      <c r="BB22" s="3">
        <f t="shared" si="23"/>
        <v>720</v>
      </c>
      <c r="BC22" s="3">
        <f t="shared" si="24"/>
        <v>36</v>
      </c>
      <c r="BD22" s="3">
        <f t="shared" si="25"/>
        <v>684</v>
      </c>
      <c r="BE22" s="3">
        <f t="shared" si="26"/>
        <v>180</v>
      </c>
      <c r="BG22" s="3">
        <f t="shared" si="27"/>
        <v>720</v>
      </c>
      <c r="BH22" s="3">
        <f t="shared" si="28"/>
        <v>72</v>
      </c>
      <c r="BI22" s="3">
        <f t="shared" si="29"/>
        <v>648</v>
      </c>
      <c r="BJ22" s="3">
        <f t="shared" si="30"/>
        <v>180</v>
      </c>
      <c r="BL22" s="3">
        <f t="shared" si="31"/>
        <v>720</v>
      </c>
      <c r="BM22" s="3">
        <f t="shared" si="32"/>
        <v>108</v>
      </c>
      <c r="BN22" s="3">
        <f t="shared" si="33"/>
        <v>612</v>
      </c>
      <c r="BO22" s="3">
        <f t="shared" si="34"/>
        <v>180</v>
      </c>
      <c r="BQ22" s="3">
        <f t="shared" si="35"/>
        <v>720</v>
      </c>
      <c r="BR22" s="3">
        <f t="shared" si="36"/>
        <v>144</v>
      </c>
      <c r="BS22" s="3">
        <f t="shared" si="37"/>
        <v>576</v>
      </c>
      <c r="BT22" s="3">
        <f t="shared" si="38"/>
        <v>180</v>
      </c>
      <c r="BV22" s="3">
        <f t="shared" si="39"/>
        <v>720</v>
      </c>
      <c r="BW22" s="3">
        <f t="shared" si="40"/>
        <v>180</v>
      </c>
      <c r="BX22" s="3">
        <f t="shared" si="41"/>
        <v>540</v>
      </c>
      <c r="BY22" s="3">
        <f t="shared" si="42"/>
        <v>180</v>
      </c>
      <c r="CA22" s="3">
        <f t="shared" si="43"/>
        <v>720</v>
      </c>
      <c r="CB22" s="3">
        <f t="shared" si="44"/>
        <v>216</v>
      </c>
      <c r="CC22" s="3">
        <f t="shared" si="45"/>
        <v>504</v>
      </c>
      <c r="CD22" s="3">
        <f t="shared" si="46"/>
        <v>180</v>
      </c>
      <c r="CF22" s="3">
        <f t="shared" si="47"/>
        <v>720</v>
      </c>
      <c r="CG22" s="3">
        <f t="shared" si="48"/>
        <v>252</v>
      </c>
      <c r="CH22" s="3">
        <f t="shared" si="49"/>
        <v>468</v>
      </c>
      <c r="CI22" s="3">
        <f t="shared" si="50"/>
        <v>180</v>
      </c>
    </row>
    <row r="23" spans="2:87" ht="15.75" customHeight="1">
      <c r="B23" s="3">
        <v>27</v>
      </c>
      <c r="C23" s="3">
        <v>6.6</v>
      </c>
      <c r="D23" s="3">
        <v>4</v>
      </c>
      <c r="E23" s="3">
        <f t="shared" si="14"/>
        <v>0.66666666666666663</v>
      </c>
      <c r="F23" s="10">
        <v>2.77777777777777E-2</v>
      </c>
      <c r="G23" s="3">
        <f t="shared" si="15"/>
        <v>540</v>
      </c>
      <c r="H23" s="3">
        <f t="shared" si="16"/>
        <v>360</v>
      </c>
      <c r="I23" s="3">
        <f t="shared" si="17"/>
        <v>450</v>
      </c>
      <c r="J23" s="3">
        <f t="shared" si="18"/>
        <v>180</v>
      </c>
      <c r="L23" s="2">
        <v>0</v>
      </c>
      <c r="M23" s="10">
        <v>5.5555555555555497E-2</v>
      </c>
      <c r="N23" s="3">
        <f t="shared" si="9"/>
        <v>72</v>
      </c>
      <c r="O23" s="3">
        <f t="shared" si="10"/>
        <v>0</v>
      </c>
      <c r="P23" s="10">
        <v>5.5555555555555497E-2</v>
      </c>
      <c r="Q23" s="2">
        <f t="shared" si="11"/>
        <v>720</v>
      </c>
      <c r="R23" s="3">
        <f t="shared" si="4"/>
        <v>0</v>
      </c>
      <c r="T23" s="2">
        <v>0</v>
      </c>
      <c r="U23" s="10">
        <v>5.5555555555555497E-2</v>
      </c>
      <c r="V23" s="3">
        <f t="shared" si="5"/>
        <v>72</v>
      </c>
      <c r="W23" s="3">
        <f t="shared" si="12"/>
        <v>0</v>
      </c>
      <c r="X23" s="10">
        <v>0.29861111111111099</v>
      </c>
      <c r="Y23" s="2">
        <f t="shared" si="7"/>
        <v>720</v>
      </c>
      <c r="Z23" s="3">
        <f t="shared" si="13"/>
        <v>0</v>
      </c>
      <c r="AD23" s="2">
        <v>22</v>
      </c>
      <c r="AE23" s="2">
        <v>54.2</v>
      </c>
      <c r="AF23" s="2">
        <v>54.2</v>
      </c>
      <c r="AG23" s="2">
        <v>54.2</v>
      </c>
      <c r="AH23" s="2">
        <v>54.2</v>
      </c>
      <c r="AI23" s="2">
        <v>54.2</v>
      </c>
      <c r="AJ23" s="2">
        <v>54.2</v>
      </c>
      <c r="AK23" s="2">
        <v>54.2</v>
      </c>
      <c r="AL23" s="3">
        <f t="shared" si="0"/>
        <v>379.4</v>
      </c>
      <c r="AV23" s="3">
        <v>4</v>
      </c>
      <c r="AW23" s="3">
        <f t="shared" si="19"/>
        <v>720</v>
      </c>
      <c r="AX23" s="3">
        <f t="shared" si="20"/>
        <v>0</v>
      </c>
      <c r="AY23" s="3">
        <f t="shared" si="21"/>
        <v>720</v>
      </c>
      <c r="AZ23" s="3">
        <f t="shared" si="22"/>
        <v>0</v>
      </c>
      <c r="BB23" s="3">
        <f t="shared" si="23"/>
        <v>720</v>
      </c>
      <c r="BC23" s="3">
        <f t="shared" si="24"/>
        <v>0</v>
      </c>
      <c r="BD23" s="3">
        <f t="shared" si="25"/>
        <v>720</v>
      </c>
      <c r="BE23" s="3">
        <f t="shared" si="26"/>
        <v>36</v>
      </c>
      <c r="BG23" s="3">
        <f t="shared" si="27"/>
        <v>720</v>
      </c>
      <c r="BH23" s="3">
        <f t="shared" si="28"/>
        <v>0</v>
      </c>
      <c r="BI23" s="3">
        <f t="shared" si="29"/>
        <v>720</v>
      </c>
      <c r="BJ23" s="3">
        <f t="shared" si="30"/>
        <v>72</v>
      </c>
      <c r="BL23" s="3">
        <f t="shared" si="31"/>
        <v>720</v>
      </c>
      <c r="BM23" s="3">
        <f t="shared" si="32"/>
        <v>0</v>
      </c>
      <c r="BN23" s="3">
        <f t="shared" si="33"/>
        <v>720</v>
      </c>
      <c r="BO23" s="3">
        <f t="shared" si="34"/>
        <v>108</v>
      </c>
      <c r="BQ23" s="3">
        <f t="shared" si="35"/>
        <v>720</v>
      </c>
      <c r="BR23" s="3">
        <f t="shared" si="36"/>
        <v>0</v>
      </c>
      <c r="BS23" s="3">
        <f t="shared" si="37"/>
        <v>720</v>
      </c>
      <c r="BT23" s="3">
        <f t="shared" si="38"/>
        <v>144</v>
      </c>
      <c r="BV23" s="3">
        <f t="shared" si="39"/>
        <v>720</v>
      </c>
      <c r="BW23" s="3">
        <f t="shared" si="40"/>
        <v>0</v>
      </c>
      <c r="BX23" s="3">
        <f t="shared" si="41"/>
        <v>720</v>
      </c>
      <c r="BY23" s="3">
        <f t="shared" si="42"/>
        <v>180</v>
      </c>
      <c r="CA23" s="3">
        <f t="shared" si="43"/>
        <v>720</v>
      </c>
      <c r="CB23" s="3">
        <f t="shared" si="44"/>
        <v>0</v>
      </c>
      <c r="CC23" s="3">
        <f t="shared" si="45"/>
        <v>684</v>
      </c>
      <c r="CD23" s="3">
        <f t="shared" si="46"/>
        <v>180</v>
      </c>
      <c r="CF23" s="3">
        <f t="shared" si="47"/>
        <v>720</v>
      </c>
      <c r="CG23" s="3">
        <f t="shared" si="48"/>
        <v>0</v>
      </c>
      <c r="CH23" s="3">
        <f t="shared" si="49"/>
        <v>648</v>
      </c>
      <c r="CI23" s="3">
        <f t="shared" si="50"/>
        <v>180</v>
      </c>
    </row>
    <row r="24" spans="2:87" ht="15.75" customHeight="1">
      <c r="B24" s="3">
        <v>28.1</v>
      </c>
      <c r="C24" s="3">
        <f t="shared" ref="C24:C43" si="51">IF((($G$4-B23)&lt;($B$5/6)),($G$4-B23)*6,$B$5)</f>
        <v>360</v>
      </c>
      <c r="D24" s="3">
        <v>5</v>
      </c>
      <c r="E24" s="3">
        <f t="shared" si="14"/>
        <v>0.83333333333333326</v>
      </c>
      <c r="F24" s="10">
        <v>3.4722222222222203E-2</v>
      </c>
      <c r="G24" s="3">
        <f t="shared" si="15"/>
        <v>600</v>
      </c>
      <c r="H24" s="3">
        <f t="shared" si="16"/>
        <v>360</v>
      </c>
      <c r="I24" s="3">
        <f t="shared" si="17"/>
        <v>480</v>
      </c>
      <c r="J24" s="3">
        <f t="shared" si="18"/>
        <v>180</v>
      </c>
      <c r="L24" s="2">
        <v>0</v>
      </c>
      <c r="M24" s="10">
        <v>6.25E-2</v>
      </c>
      <c r="N24" s="3">
        <f t="shared" si="9"/>
        <v>72</v>
      </c>
      <c r="O24" s="3">
        <f t="shared" si="10"/>
        <v>0</v>
      </c>
      <c r="P24" s="10">
        <v>6.25E-2</v>
      </c>
      <c r="Q24" s="2">
        <f t="shared" si="11"/>
        <v>720</v>
      </c>
      <c r="R24" s="3">
        <f t="shared" si="4"/>
        <v>0</v>
      </c>
      <c r="T24" s="2">
        <v>0</v>
      </c>
      <c r="U24" s="10">
        <v>6.25E-2</v>
      </c>
      <c r="V24" s="3">
        <f t="shared" si="5"/>
        <v>72</v>
      </c>
      <c r="W24" s="3">
        <f t="shared" si="12"/>
        <v>0</v>
      </c>
      <c r="X24" s="10">
        <v>0.34027777777777801</v>
      </c>
      <c r="Y24" s="2">
        <f t="shared" si="7"/>
        <v>720</v>
      </c>
      <c r="Z24" s="3">
        <f t="shared" si="13"/>
        <v>0</v>
      </c>
      <c r="AD24" s="2">
        <v>23</v>
      </c>
      <c r="AE24" s="2">
        <v>56.3</v>
      </c>
      <c r="AF24" s="2">
        <v>56.3</v>
      </c>
      <c r="AG24" s="2">
        <v>56.3</v>
      </c>
      <c r="AH24" s="2">
        <v>56.3</v>
      </c>
      <c r="AI24" s="2">
        <v>56.3</v>
      </c>
      <c r="AJ24" s="2">
        <v>56.3</v>
      </c>
      <c r="AK24" s="2">
        <v>56.3</v>
      </c>
      <c r="AL24" s="3">
        <f t="shared" si="0"/>
        <v>394.1</v>
      </c>
      <c r="AV24" s="3">
        <v>5</v>
      </c>
      <c r="AW24" s="3">
        <f t="shared" si="19"/>
        <v>720</v>
      </c>
      <c r="AX24" s="3">
        <f t="shared" si="20"/>
        <v>0</v>
      </c>
      <c r="AY24" s="3">
        <f t="shared" si="21"/>
        <v>720</v>
      </c>
      <c r="AZ24" s="3">
        <f t="shared" si="22"/>
        <v>0</v>
      </c>
      <c r="BB24" s="3">
        <f t="shared" si="23"/>
        <v>720</v>
      </c>
      <c r="BC24" s="3">
        <f t="shared" si="24"/>
        <v>0</v>
      </c>
      <c r="BD24" s="3">
        <f t="shared" si="25"/>
        <v>720</v>
      </c>
      <c r="BE24" s="3">
        <f t="shared" si="26"/>
        <v>0</v>
      </c>
      <c r="BG24" s="3">
        <f t="shared" si="27"/>
        <v>720</v>
      </c>
      <c r="BH24" s="3">
        <f t="shared" si="28"/>
        <v>0</v>
      </c>
      <c r="BI24" s="3">
        <f t="shared" si="29"/>
        <v>720</v>
      </c>
      <c r="BJ24" s="3">
        <f t="shared" si="30"/>
        <v>0</v>
      </c>
      <c r="BL24" s="3">
        <f t="shared" si="31"/>
        <v>720</v>
      </c>
      <c r="BM24" s="3">
        <f t="shared" si="32"/>
        <v>0</v>
      </c>
      <c r="BN24" s="3">
        <f t="shared" si="33"/>
        <v>720</v>
      </c>
      <c r="BO24" s="3">
        <f t="shared" si="34"/>
        <v>0</v>
      </c>
      <c r="BQ24" s="3">
        <f t="shared" si="35"/>
        <v>720</v>
      </c>
      <c r="BR24" s="3">
        <f t="shared" si="36"/>
        <v>0</v>
      </c>
      <c r="BS24" s="3">
        <f t="shared" si="37"/>
        <v>720</v>
      </c>
      <c r="BT24" s="3">
        <f t="shared" si="38"/>
        <v>0</v>
      </c>
      <c r="BV24" s="3">
        <f t="shared" si="39"/>
        <v>720</v>
      </c>
      <c r="BW24" s="3">
        <f t="shared" si="40"/>
        <v>0</v>
      </c>
      <c r="BX24" s="3">
        <f t="shared" si="41"/>
        <v>720</v>
      </c>
      <c r="BY24" s="3">
        <f t="shared" si="42"/>
        <v>0</v>
      </c>
      <c r="CA24" s="3">
        <f t="shared" si="43"/>
        <v>720</v>
      </c>
      <c r="CB24" s="3">
        <f t="shared" si="44"/>
        <v>0</v>
      </c>
      <c r="CC24" s="3">
        <f t="shared" si="45"/>
        <v>720</v>
      </c>
      <c r="CD24" s="3">
        <f t="shared" si="46"/>
        <v>36</v>
      </c>
      <c r="CF24" s="3">
        <f t="shared" si="47"/>
        <v>720</v>
      </c>
      <c r="CG24" s="3">
        <f t="shared" si="48"/>
        <v>0</v>
      </c>
      <c r="CH24" s="3">
        <f t="shared" si="49"/>
        <v>720</v>
      </c>
      <c r="CI24" s="3">
        <f t="shared" si="50"/>
        <v>180</v>
      </c>
    </row>
    <row r="25" spans="2:87" ht="15.75" customHeight="1">
      <c r="B25" s="3">
        <v>29.2</v>
      </c>
      <c r="C25" s="3">
        <f t="shared" si="51"/>
        <v>360</v>
      </c>
      <c r="D25" s="3">
        <v>6</v>
      </c>
      <c r="E25" s="3">
        <f t="shared" si="14"/>
        <v>1</v>
      </c>
      <c r="F25" s="10">
        <v>4.1666666666666602E-2</v>
      </c>
      <c r="G25" s="3">
        <f t="shared" si="15"/>
        <v>660</v>
      </c>
      <c r="H25" s="3">
        <f t="shared" si="16"/>
        <v>360</v>
      </c>
      <c r="I25" s="3">
        <f t="shared" si="17"/>
        <v>510</v>
      </c>
      <c r="J25" s="3">
        <f t="shared" si="18"/>
        <v>180</v>
      </c>
      <c r="L25" s="2">
        <v>0</v>
      </c>
      <c r="M25" s="10">
        <v>6.9444444444444406E-2</v>
      </c>
      <c r="N25" s="3">
        <f t="shared" si="9"/>
        <v>72</v>
      </c>
      <c r="O25" s="3">
        <f t="shared" si="10"/>
        <v>0</v>
      </c>
      <c r="P25" s="10">
        <v>6.9444444444444406E-2</v>
      </c>
      <c r="Q25" s="2">
        <f t="shared" si="11"/>
        <v>720</v>
      </c>
      <c r="R25" s="3">
        <f t="shared" si="4"/>
        <v>0</v>
      </c>
      <c r="T25" s="2">
        <v>0</v>
      </c>
      <c r="U25" s="10">
        <v>6.9444444444444406E-2</v>
      </c>
      <c r="V25" s="3">
        <f t="shared" si="5"/>
        <v>72</v>
      </c>
      <c r="W25" s="3">
        <f t="shared" si="12"/>
        <v>0</v>
      </c>
      <c r="X25" s="10">
        <v>0.38194444444444398</v>
      </c>
      <c r="Y25" s="2">
        <f t="shared" si="7"/>
        <v>720</v>
      </c>
      <c r="Z25" s="3">
        <f t="shared" si="13"/>
        <v>0</v>
      </c>
      <c r="AC25" s="11">
        <v>1</v>
      </c>
      <c r="AD25" s="2">
        <v>24</v>
      </c>
      <c r="AE25" s="2">
        <v>58.4</v>
      </c>
      <c r="AF25" s="2">
        <v>58.4</v>
      </c>
      <c r="AG25" s="2">
        <v>58.4</v>
      </c>
      <c r="AH25" s="2">
        <v>58.4</v>
      </c>
      <c r="AI25" s="2">
        <v>58.4</v>
      </c>
      <c r="AJ25" s="2">
        <v>58.4</v>
      </c>
      <c r="AK25" s="2">
        <v>58.4</v>
      </c>
      <c r="AL25" s="3">
        <f t="shared" si="0"/>
        <v>408.79999999999995</v>
      </c>
      <c r="AV25" s="3">
        <v>6</v>
      </c>
      <c r="AW25" s="3">
        <f t="shared" si="19"/>
        <v>720</v>
      </c>
      <c r="AX25" s="3">
        <f t="shared" si="20"/>
        <v>0</v>
      </c>
      <c r="AY25" s="3">
        <f t="shared" si="21"/>
        <v>720</v>
      </c>
      <c r="AZ25" s="3">
        <f t="shared" si="22"/>
        <v>0</v>
      </c>
      <c r="BB25" s="3">
        <f t="shared" si="23"/>
        <v>720</v>
      </c>
      <c r="BC25" s="3">
        <f t="shared" si="24"/>
        <v>0</v>
      </c>
      <c r="BD25" s="3">
        <f t="shared" si="25"/>
        <v>720</v>
      </c>
      <c r="BE25" s="3">
        <f t="shared" si="26"/>
        <v>0</v>
      </c>
      <c r="BG25" s="3">
        <f t="shared" si="27"/>
        <v>720</v>
      </c>
      <c r="BH25" s="3">
        <f t="shared" si="28"/>
        <v>0</v>
      </c>
      <c r="BI25" s="3">
        <f t="shared" si="29"/>
        <v>720</v>
      </c>
      <c r="BJ25" s="3">
        <f t="shared" si="30"/>
        <v>0</v>
      </c>
      <c r="BL25" s="3">
        <f t="shared" si="31"/>
        <v>720</v>
      </c>
      <c r="BM25" s="3">
        <f t="shared" si="32"/>
        <v>0</v>
      </c>
      <c r="BN25" s="3">
        <f t="shared" si="33"/>
        <v>720</v>
      </c>
      <c r="BO25" s="3">
        <f t="shared" si="34"/>
        <v>0</v>
      </c>
      <c r="BQ25" s="3">
        <f t="shared" si="35"/>
        <v>720</v>
      </c>
      <c r="BR25" s="3">
        <f t="shared" si="36"/>
        <v>0</v>
      </c>
      <c r="BS25" s="3">
        <f t="shared" si="37"/>
        <v>720</v>
      </c>
      <c r="BT25" s="3">
        <f t="shared" si="38"/>
        <v>0</v>
      </c>
      <c r="BV25" s="3">
        <f t="shared" si="39"/>
        <v>720</v>
      </c>
      <c r="BW25" s="3">
        <f t="shared" si="40"/>
        <v>0</v>
      </c>
      <c r="BX25" s="3">
        <f t="shared" si="41"/>
        <v>720</v>
      </c>
      <c r="BY25" s="3">
        <f t="shared" si="42"/>
        <v>0</v>
      </c>
      <c r="CA25" s="3">
        <f t="shared" si="43"/>
        <v>720</v>
      </c>
      <c r="CB25" s="3">
        <f t="shared" si="44"/>
        <v>0</v>
      </c>
      <c r="CC25" s="3">
        <f t="shared" si="45"/>
        <v>720</v>
      </c>
      <c r="CD25" s="3">
        <f t="shared" si="46"/>
        <v>0</v>
      </c>
      <c r="CF25" s="3">
        <f t="shared" si="47"/>
        <v>720</v>
      </c>
      <c r="CG25" s="3">
        <f t="shared" si="48"/>
        <v>0</v>
      </c>
      <c r="CH25" s="3">
        <f t="shared" si="49"/>
        <v>720</v>
      </c>
      <c r="CI25" s="3">
        <f t="shared" si="50"/>
        <v>0</v>
      </c>
    </row>
    <row r="26" spans="2:87" ht="15.75" customHeight="1">
      <c r="B26" s="3">
        <v>30.3</v>
      </c>
      <c r="C26" s="3">
        <f t="shared" si="51"/>
        <v>360</v>
      </c>
      <c r="D26" s="3">
        <v>7</v>
      </c>
      <c r="E26" s="3">
        <f t="shared" si="14"/>
        <v>1.1666666666666665</v>
      </c>
      <c r="F26" s="10">
        <v>4.8611111111111098E-2</v>
      </c>
      <c r="G26" s="3">
        <f t="shared" si="15"/>
        <v>720</v>
      </c>
      <c r="H26" s="3">
        <f t="shared" si="16"/>
        <v>360</v>
      </c>
      <c r="I26" s="3">
        <f t="shared" si="17"/>
        <v>540</v>
      </c>
      <c r="J26" s="3">
        <f t="shared" si="18"/>
        <v>180</v>
      </c>
      <c r="L26" s="2">
        <v>0</v>
      </c>
      <c r="M26" s="10">
        <v>7.6388888888888895E-2</v>
      </c>
      <c r="N26" s="3">
        <f t="shared" si="9"/>
        <v>72</v>
      </c>
      <c r="O26" s="3">
        <f t="shared" si="10"/>
        <v>0</v>
      </c>
      <c r="P26" s="10">
        <v>7.6388888888888895E-2</v>
      </c>
      <c r="Q26" s="2">
        <f t="shared" si="11"/>
        <v>720</v>
      </c>
      <c r="R26" s="3">
        <f t="shared" si="4"/>
        <v>0</v>
      </c>
      <c r="T26" s="2">
        <v>0</v>
      </c>
      <c r="U26" s="10">
        <v>7.6388888888888895E-2</v>
      </c>
      <c r="V26" s="3">
        <f t="shared" si="5"/>
        <v>72</v>
      </c>
      <c r="W26" s="3">
        <f t="shared" si="12"/>
        <v>0</v>
      </c>
      <c r="X26" s="10">
        <v>0.42361111111111099</v>
      </c>
      <c r="Y26" s="2">
        <f t="shared" si="7"/>
        <v>720</v>
      </c>
      <c r="Z26" s="3">
        <f t="shared" si="13"/>
        <v>0</v>
      </c>
      <c r="AV26" s="3">
        <v>7</v>
      </c>
      <c r="AW26" s="3">
        <f t="shared" si="19"/>
        <v>720</v>
      </c>
      <c r="AX26" s="3">
        <f t="shared" si="20"/>
        <v>0</v>
      </c>
      <c r="AY26" s="3">
        <f t="shared" si="21"/>
        <v>720</v>
      </c>
      <c r="AZ26" s="3">
        <f t="shared" si="22"/>
        <v>0</v>
      </c>
      <c r="BB26" s="3">
        <f t="shared" si="23"/>
        <v>720</v>
      </c>
      <c r="BC26" s="3">
        <f t="shared" si="24"/>
        <v>0</v>
      </c>
      <c r="BD26" s="3">
        <f t="shared" si="25"/>
        <v>720</v>
      </c>
      <c r="BE26" s="3">
        <f t="shared" si="26"/>
        <v>0</v>
      </c>
      <c r="BG26" s="3">
        <f t="shared" si="27"/>
        <v>720</v>
      </c>
      <c r="BH26" s="3">
        <f t="shared" si="28"/>
        <v>0</v>
      </c>
      <c r="BI26" s="3">
        <f t="shared" si="29"/>
        <v>720</v>
      </c>
      <c r="BJ26" s="3">
        <f t="shared" si="30"/>
        <v>0</v>
      </c>
      <c r="BL26" s="3">
        <f t="shared" si="31"/>
        <v>720</v>
      </c>
      <c r="BM26" s="3">
        <f t="shared" si="32"/>
        <v>0</v>
      </c>
      <c r="BN26" s="3">
        <f t="shared" si="33"/>
        <v>720</v>
      </c>
      <c r="BO26" s="3">
        <f t="shared" si="34"/>
        <v>0</v>
      </c>
      <c r="BQ26" s="3">
        <f t="shared" si="35"/>
        <v>720</v>
      </c>
      <c r="BR26" s="3">
        <f t="shared" si="36"/>
        <v>0</v>
      </c>
      <c r="BS26" s="3">
        <f t="shared" si="37"/>
        <v>720</v>
      </c>
      <c r="BT26" s="3">
        <f t="shared" si="38"/>
        <v>0</v>
      </c>
      <c r="BV26" s="3">
        <f t="shared" si="39"/>
        <v>720</v>
      </c>
      <c r="BW26" s="3">
        <f t="shared" si="40"/>
        <v>0</v>
      </c>
      <c r="BX26" s="3">
        <f t="shared" si="41"/>
        <v>720</v>
      </c>
      <c r="BY26" s="3">
        <f t="shared" si="42"/>
        <v>0</v>
      </c>
      <c r="CA26" s="3">
        <f t="shared" si="43"/>
        <v>720</v>
      </c>
      <c r="CB26" s="3">
        <f t="shared" si="44"/>
        <v>0</v>
      </c>
      <c r="CC26" s="3">
        <f t="shared" si="45"/>
        <v>720</v>
      </c>
      <c r="CD26" s="3">
        <f t="shared" si="46"/>
        <v>0</v>
      </c>
      <c r="CF26" s="3">
        <f t="shared" si="47"/>
        <v>720</v>
      </c>
      <c r="CG26" s="3">
        <f t="shared" si="48"/>
        <v>0</v>
      </c>
      <c r="CH26" s="3">
        <f t="shared" si="49"/>
        <v>720</v>
      </c>
      <c r="CI26" s="3">
        <f t="shared" si="50"/>
        <v>0</v>
      </c>
    </row>
    <row r="27" spans="2:87" ht="15.75" customHeight="1">
      <c r="B27" s="3">
        <v>31.4</v>
      </c>
      <c r="C27" s="3">
        <f t="shared" si="51"/>
        <v>360</v>
      </c>
      <c r="D27" s="3">
        <v>8</v>
      </c>
      <c r="E27" s="3">
        <f t="shared" si="14"/>
        <v>1.3333333333333333</v>
      </c>
      <c r="F27" s="10">
        <v>5.5555555555555497E-2</v>
      </c>
      <c r="G27" s="3">
        <f t="shared" si="15"/>
        <v>720</v>
      </c>
      <c r="H27" s="3">
        <f t="shared" si="16"/>
        <v>0</v>
      </c>
      <c r="I27" s="3">
        <f t="shared" si="17"/>
        <v>570</v>
      </c>
      <c r="J27" s="3">
        <f t="shared" si="18"/>
        <v>180</v>
      </c>
      <c r="L27" s="2">
        <v>0</v>
      </c>
      <c r="M27" s="10">
        <v>8.3333333333333301E-2</v>
      </c>
      <c r="N27" s="3">
        <f t="shared" si="9"/>
        <v>72</v>
      </c>
      <c r="O27" s="3">
        <f t="shared" si="10"/>
        <v>0</v>
      </c>
      <c r="P27" s="10">
        <v>8.3333333333333301E-2</v>
      </c>
      <c r="Q27" s="2">
        <f t="shared" si="11"/>
        <v>720</v>
      </c>
      <c r="R27" s="3">
        <f t="shared" si="4"/>
        <v>0</v>
      </c>
      <c r="T27" s="2">
        <v>0</v>
      </c>
      <c r="U27" s="10">
        <v>8.3333333333333301E-2</v>
      </c>
      <c r="V27" s="3">
        <f t="shared" si="5"/>
        <v>72</v>
      </c>
      <c r="W27" s="3">
        <f t="shared" si="12"/>
        <v>0</v>
      </c>
      <c r="X27" s="10">
        <v>0.46527777777777801</v>
      </c>
      <c r="Y27" s="2">
        <f t="shared" si="7"/>
        <v>720</v>
      </c>
      <c r="Z27" s="3">
        <f t="shared" si="13"/>
        <v>0</v>
      </c>
      <c r="AV27" s="3">
        <v>8</v>
      </c>
      <c r="AW27" s="3">
        <f t="shared" si="19"/>
        <v>720</v>
      </c>
      <c r="AX27" s="3">
        <f t="shared" si="20"/>
        <v>0</v>
      </c>
      <c r="AY27" s="3">
        <f t="shared" si="21"/>
        <v>720</v>
      </c>
      <c r="AZ27" s="3">
        <f t="shared" si="22"/>
        <v>0</v>
      </c>
      <c r="BB27" s="3">
        <f t="shared" si="23"/>
        <v>720</v>
      </c>
      <c r="BC27" s="3">
        <f t="shared" si="24"/>
        <v>0</v>
      </c>
      <c r="BD27" s="3">
        <f t="shared" si="25"/>
        <v>720</v>
      </c>
      <c r="BE27" s="3">
        <f t="shared" si="26"/>
        <v>0</v>
      </c>
      <c r="BG27" s="3">
        <f t="shared" si="27"/>
        <v>720</v>
      </c>
      <c r="BH27" s="3">
        <f t="shared" si="28"/>
        <v>0</v>
      </c>
      <c r="BI27" s="3">
        <f t="shared" si="29"/>
        <v>720</v>
      </c>
      <c r="BJ27" s="3">
        <f t="shared" si="30"/>
        <v>0</v>
      </c>
      <c r="BL27" s="3">
        <f t="shared" si="31"/>
        <v>720</v>
      </c>
      <c r="BM27" s="3">
        <f t="shared" si="32"/>
        <v>0</v>
      </c>
      <c r="BN27" s="3">
        <f t="shared" si="33"/>
        <v>720</v>
      </c>
      <c r="BO27" s="3">
        <f t="shared" si="34"/>
        <v>0</v>
      </c>
      <c r="BQ27" s="3">
        <f t="shared" si="35"/>
        <v>720</v>
      </c>
      <c r="BR27" s="3">
        <f t="shared" si="36"/>
        <v>0</v>
      </c>
      <c r="BS27" s="3">
        <f t="shared" si="37"/>
        <v>720</v>
      </c>
      <c r="BT27" s="3">
        <f t="shared" si="38"/>
        <v>0</v>
      </c>
      <c r="BV27" s="3">
        <f t="shared" si="39"/>
        <v>720</v>
      </c>
      <c r="BW27" s="3">
        <f t="shared" si="40"/>
        <v>0</v>
      </c>
      <c r="BX27" s="3">
        <f t="shared" si="41"/>
        <v>720</v>
      </c>
      <c r="BY27" s="3">
        <f t="shared" si="42"/>
        <v>0</v>
      </c>
      <c r="CA27" s="3">
        <f t="shared" si="43"/>
        <v>720</v>
      </c>
      <c r="CB27" s="3">
        <f t="shared" si="44"/>
        <v>0</v>
      </c>
      <c r="CC27" s="3">
        <f t="shared" si="45"/>
        <v>720</v>
      </c>
      <c r="CD27" s="3">
        <f t="shared" si="46"/>
        <v>0</v>
      </c>
      <c r="CF27" s="3">
        <f t="shared" si="47"/>
        <v>720</v>
      </c>
      <c r="CG27" s="3">
        <f t="shared" si="48"/>
        <v>0</v>
      </c>
      <c r="CH27" s="3">
        <f t="shared" si="49"/>
        <v>720</v>
      </c>
      <c r="CI27" s="3">
        <f t="shared" si="50"/>
        <v>0</v>
      </c>
    </row>
    <row r="28" spans="2:87" ht="15.75" customHeight="1">
      <c r="B28" s="3">
        <v>32.5</v>
      </c>
      <c r="C28" s="3">
        <f t="shared" si="51"/>
        <v>360</v>
      </c>
      <c r="D28" s="3">
        <v>9</v>
      </c>
      <c r="E28" s="3">
        <f t="shared" si="14"/>
        <v>1.5</v>
      </c>
      <c r="F28" s="10">
        <v>6.25E-2</v>
      </c>
      <c r="G28" s="3">
        <f t="shared" si="15"/>
        <v>720</v>
      </c>
      <c r="H28" s="3">
        <f t="shared" si="16"/>
        <v>0</v>
      </c>
      <c r="I28" s="3">
        <f t="shared" si="17"/>
        <v>600</v>
      </c>
      <c r="J28" s="3">
        <f t="shared" si="18"/>
        <v>180</v>
      </c>
      <c r="L28" s="2">
        <v>0</v>
      </c>
      <c r="M28" s="10">
        <v>9.0277777777777707E-2</v>
      </c>
      <c r="N28" s="3">
        <f t="shared" si="9"/>
        <v>72</v>
      </c>
      <c r="O28" s="3">
        <f t="shared" si="10"/>
        <v>0</v>
      </c>
      <c r="P28" s="10">
        <v>9.0277777777777707E-2</v>
      </c>
      <c r="Q28" s="2">
        <f t="shared" si="11"/>
        <v>720</v>
      </c>
      <c r="R28" s="3">
        <f t="shared" si="4"/>
        <v>0</v>
      </c>
      <c r="T28" s="2">
        <v>0</v>
      </c>
      <c r="U28" s="10">
        <v>9.0277777777777707E-2</v>
      </c>
      <c r="V28" s="3">
        <f t="shared" si="5"/>
        <v>72</v>
      </c>
      <c r="W28" s="3">
        <f t="shared" si="12"/>
        <v>0</v>
      </c>
      <c r="X28" s="10">
        <v>0.50694444444444398</v>
      </c>
      <c r="Y28" s="2">
        <f t="shared" si="7"/>
        <v>720</v>
      </c>
      <c r="Z28" s="3">
        <f t="shared" si="13"/>
        <v>0</v>
      </c>
      <c r="AV28" s="3">
        <v>9</v>
      </c>
      <c r="AW28" s="3">
        <f t="shared" si="19"/>
        <v>720</v>
      </c>
      <c r="AX28" s="3">
        <f t="shared" si="20"/>
        <v>0</v>
      </c>
      <c r="AY28" s="3">
        <f t="shared" si="21"/>
        <v>720</v>
      </c>
      <c r="AZ28" s="3">
        <f t="shared" si="22"/>
        <v>0</v>
      </c>
      <c r="BB28" s="3">
        <f t="shared" si="23"/>
        <v>720</v>
      </c>
      <c r="BC28" s="3">
        <f t="shared" si="24"/>
        <v>0</v>
      </c>
      <c r="BD28" s="3">
        <f t="shared" si="25"/>
        <v>720</v>
      </c>
      <c r="BE28" s="3">
        <f t="shared" si="26"/>
        <v>0</v>
      </c>
      <c r="BG28" s="3">
        <f t="shared" si="27"/>
        <v>720</v>
      </c>
      <c r="BH28" s="3">
        <f t="shared" si="28"/>
        <v>0</v>
      </c>
      <c r="BI28" s="3">
        <f t="shared" si="29"/>
        <v>720</v>
      </c>
      <c r="BJ28" s="3">
        <f t="shared" si="30"/>
        <v>0</v>
      </c>
      <c r="BL28" s="3">
        <f t="shared" si="31"/>
        <v>720</v>
      </c>
      <c r="BM28" s="3">
        <f t="shared" si="32"/>
        <v>0</v>
      </c>
      <c r="BN28" s="3">
        <f t="shared" si="33"/>
        <v>720</v>
      </c>
      <c r="BO28" s="3">
        <f t="shared" si="34"/>
        <v>0</v>
      </c>
      <c r="BQ28" s="3">
        <f t="shared" si="35"/>
        <v>720</v>
      </c>
      <c r="BR28" s="3">
        <f t="shared" si="36"/>
        <v>0</v>
      </c>
      <c r="BS28" s="3">
        <f t="shared" si="37"/>
        <v>720</v>
      </c>
      <c r="BT28" s="3">
        <f t="shared" si="38"/>
        <v>0</v>
      </c>
      <c r="BV28" s="3">
        <f t="shared" si="39"/>
        <v>720</v>
      </c>
      <c r="BW28" s="3">
        <f t="shared" si="40"/>
        <v>0</v>
      </c>
      <c r="BX28" s="3">
        <f t="shared" si="41"/>
        <v>720</v>
      </c>
      <c r="BY28" s="3">
        <f t="shared" si="42"/>
        <v>0</v>
      </c>
      <c r="CA28" s="3">
        <f t="shared" si="43"/>
        <v>720</v>
      </c>
      <c r="CB28" s="3">
        <f t="shared" si="44"/>
        <v>0</v>
      </c>
      <c r="CC28" s="3">
        <f t="shared" si="45"/>
        <v>720</v>
      </c>
      <c r="CD28" s="3">
        <f t="shared" si="46"/>
        <v>0</v>
      </c>
      <c r="CF28" s="3">
        <f t="shared" si="47"/>
        <v>720</v>
      </c>
      <c r="CG28" s="3">
        <f t="shared" si="48"/>
        <v>0</v>
      </c>
      <c r="CH28" s="3">
        <f t="shared" si="49"/>
        <v>720</v>
      </c>
      <c r="CI28" s="3">
        <f t="shared" si="50"/>
        <v>0</v>
      </c>
    </row>
    <row r="29" spans="2:87" ht="15.75" customHeight="1">
      <c r="B29" s="3">
        <v>33.6</v>
      </c>
      <c r="C29" s="3">
        <f t="shared" si="51"/>
        <v>360</v>
      </c>
      <c r="D29" s="3">
        <v>10</v>
      </c>
      <c r="E29" s="3">
        <f t="shared" si="14"/>
        <v>1.6666666666666665</v>
      </c>
      <c r="F29" s="10">
        <v>6.9444444444444406E-2</v>
      </c>
      <c r="G29" s="3">
        <f t="shared" si="15"/>
        <v>720</v>
      </c>
      <c r="H29" s="3">
        <f t="shared" si="16"/>
        <v>0</v>
      </c>
      <c r="I29" s="3">
        <f t="shared" si="17"/>
        <v>630</v>
      </c>
      <c r="J29" s="3">
        <f t="shared" si="18"/>
        <v>180</v>
      </c>
      <c r="L29" s="2">
        <v>0</v>
      </c>
      <c r="M29" s="10">
        <v>9.7222222222222293E-2</v>
      </c>
      <c r="N29" s="3">
        <f t="shared" si="9"/>
        <v>72</v>
      </c>
      <c r="O29" s="3">
        <f t="shared" si="10"/>
        <v>0</v>
      </c>
      <c r="P29" s="10">
        <v>9.7222222222222293E-2</v>
      </c>
      <c r="Q29" s="2">
        <f t="shared" si="11"/>
        <v>720</v>
      </c>
      <c r="R29" s="3">
        <f t="shared" si="4"/>
        <v>0</v>
      </c>
      <c r="T29" s="2">
        <v>0</v>
      </c>
      <c r="U29" s="10">
        <v>9.7222222222222293E-2</v>
      </c>
      <c r="V29" s="3">
        <f t="shared" si="5"/>
        <v>72</v>
      </c>
      <c r="W29" s="3">
        <f t="shared" si="12"/>
        <v>0</v>
      </c>
      <c r="X29" s="10">
        <v>0.54861111111111105</v>
      </c>
      <c r="Y29" s="2">
        <f t="shared" si="7"/>
        <v>720</v>
      </c>
      <c r="Z29" s="3">
        <f t="shared" si="13"/>
        <v>0</v>
      </c>
      <c r="AV29" s="3">
        <v>10</v>
      </c>
      <c r="AW29" s="3">
        <f t="shared" si="19"/>
        <v>720</v>
      </c>
      <c r="AX29" s="3">
        <f t="shared" si="20"/>
        <v>0</v>
      </c>
      <c r="AY29" s="3">
        <f t="shared" si="21"/>
        <v>720</v>
      </c>
      <c r="AZ29" s="3">
        <f t="shared" si="22"/>
        <v>0</v>
      </c>
      <c r="BB29" s="3">
        <f t="shared" si="23"/>
        <v>720</v>
      </c>
      <c r="BC29" s="3">
        <f t="shared" si="24"/>
        <v>0</v>
      </c>
      <c r="BD29" s="3">
        <f t="shared" si="25"/>
        <v>720</v>
      </c>
      <c r="BE29" s="3">
        <f t="shared" si="26"/>
        <v>0</v>
      </c>
      <c r="BG29" s="3">
        <f t="shared" si="27"/>
        <v>720</v>
      </c>
      <c r="BH29" s="3">
        <f t="shared" si="28"/>
        <v>0</v>
      </c>
      <c r="BI29" s="3">
        <f t="shared" si="29"/>
        <v>720</v>
      </c>
      <c r="BJ29" s="3">
        <f t="shared" si="30"/>
        <v>0</v>
      </c>
      <c r="BL29" s="3">
        <f t="shared" si="31"/>
        <v>720</v>
      </c>
      <c r="BM29" s="3">
        <f t="shared" si="32"/>
        <v>0</v>
      </c>
      <c r="BN29" s="3">
        <f t="shared" si="33"/>
        <v>720</v>
      </c>
      <c r="BO29" s="3">
        <f t="shared" si="34"/>
        <v>0</v>
      </c>
      <c r="BQ29" s="3">
        <f t="shared" si="35"/>
        <v>720</v>
      </c>
      <c r="BR29" s="3">
        <f t="shared" si="36"/>
        <v>0</v>
      </c>
      <c r="BS29" s="3">
        <f t="shared" si="37"/>
        <v>720</v>
      </c>
      <c r="BT29" s="3">
        <f t="shared" si="38"/>
        <v>0</v>
      </c>
      <c r="BV29" s="3">
        <f t="shared" si="39"/>
        <v>720</v>
      </c>
      <c r="BW29" s="3">
        <f t="shared" si="40"/>
        <v>0</v>
      </c>
      <c r="BX29" s="3">
        <f t="shared" si="41"/>
        <v>720</v>
      </c>
      <c r="BY29" s="3">
        <f t="shared" si="42"/>
        <v>0</v>
      </c>
      <c r="CA29" s="3">
        <f t="shared" si="43"/>
        <v>720</v>
      </c>
      <c r="CB29" s="3">
        <f t="shared" si="44"/>
        <v>0</v>
      </c>
      <c r="CC29" s="3">
        <f t="shared" si="45"/>
        <v>720</v>
      </c>
      <c r="CD29" s="3">
        <f t="shared" si="46"/>
        <v>0</v>
      </c>
      <c r="CF29" s="3">
        <f t="shared" si="47"/>
        <v>720</v>
      </c>
      <c r="CG29" s="3">
        <f t="shared" si="48"/>
        <v>0</v>
      </c>
      <c r="CH29" s="3">
        <f t="shared" si="49"/>
        <v>720</v>
      </c>
      <c r="CI29" s="3">
        <f t="shared" si="50"/>
        <v>0</v>
      </c>
    </row>
    <row r="30" spans="2:87" ht="15.75" customHeight="1">
      <c r="B30" s="3">
        <v>34.700000000000003</v>
      </c>
      <c r="C30" s="3">
        <f t="shared" si="51"/>
        <v>360</v>
      </c>
      <c r="D30" s="3">
        <v>11</v>
      </c>
      <c r="E30" s="3">
        <f t="shared" si="14"/>
        <v>1.8333333333333333</v>
      </c>
      <c r="F30" s="10">
        <v>7.6388888888888895E-2</v>
      </c>
      <c r="G30" s="3">
        <f t="shared" si="15"/>
        <v>720</v>
      </c>
      <c r="H30" s="3">
        <f t="shared" si="16"/>
        <v>0</v>
      </c>
      <c r="I30" s="3">
        <f t="shared" si="17"/>
        <v>660</v>
      </c>
      <c r="J30" s="3">
        <f t="shared" si="18"/>
        <v>180</v>
      </c>
      <c r="L30" s="2">
        <v>0</v>
      </c>
      <c r="M30" s="10">
        <v>0.104166666666667</v>
      </c>
      <c r="N30" s="3">
        <f t="shared" si="9"/>
        <v>72</v>
      </c>
      <c r="O30" s="3">
        <f t="shared" si="10"/>
        <v>0</v>
      </c>
      <c r="P30" s="10">
        <v>0.104166666666667</v>
      </c>
      <c r="Q30" s="2">
        <f t="shared" si="11"/>
        <v>720</v>
      </c>
      <c r="R30" s="3">
        <f t="shared" si="4"/>
        <v>0</v>
      </c>
      <c r="T30" s="2">
        <v>0</v>
      </c>
      <c r="U30" s="10">
        <v>0.104166666666667</v>
      </c>
      <c r="V30" s="3">
        <f t="shared" si="5"/>
        <v>72</v>
      </c>
      <c r="W30" s="3">
        <f t="shared" si="12"/>
        <v>0</v>
      </c>
      <c r="X30" s="10">
        <v>0.59027777777777801</v>
      </c>
      <c r="Y30" s="2">
        <f t="shared" si="7"/>
        <v>720</v>
      </c>
      <c r="Z30" s="3">
        <f t="shared" si="13"/>
        <v>0</v>
      </c>
      <c r="AV30" s="3">
        <v>11</v>
      </c>
      <c r="AW30" s="3">
        <f t="shared" si="19"/>
        <v>720</v>
      </c>
      <c r="AX30" s="3">
        <f t="shared" si="20"/>
        <v>0</v>
      </c>
      <c r="AY30" s="3">
        <f t="shared" si="21"/>
        <v>720</v>
      </c>
      <c r="AZ30" s="3">
        <f t="shared" si="22"/>
        <v>0</v>
      </c>
      <c r="BB30" s="3">
        <f t="shared" si="23"/>
        <v>720</v>
      </c>
      <c r="BC30" s="3">
        <f t="shared" si="24"/>
        <v>0</v>
      </c>
      <c r="BD30" s="3">
        <f t="shared" si="25"/>
        <v>720</v>
      </c>
      <c r="BE30" s="3">
        <f t="shared" si="26"/>
        <v>0</v>
      </c>
      <c r="BG30" s="3">
        <f t="shared" si="27"/>
        <v>720</v>
      </c>
      <c r="BH30" s="3">
        <f t="shared" si="28"/>
        <v>0</v>
      </c>
      <c r="BI30" s="3">
        <f t="shared" si="29"/>
        <v>720</v>
      </c>
      <c r="BJ30" s="3">
        <f t="shared" si="30"/>
        <v>0</v>
      </c>
      <c r="BL30" s="3">
        <f t="shared" si="31"/>
        <v>720</v>
      </c>
      <c r="BM30" s="3">
        <f t="shared" si="32"/>
        <v>0</v>
      </c>
      <c r="BN30" s="3">
        <f t="shared" si="33"/>
        <v>720</v>
      </c>
      <c r="BO30" s="3">
        <f t="shared" si="34"/>
        <v>0</v>
      </c>
      <c r="BQ30" s="3">
        <f t="shared" si="35"/>
        <v>720</v>
      </c>
      <c r="BR30" s="3">
        <f t="shared" si="36"/>
        <v>0</v>
      </c>
      <c r="BS30" s="3">
        <f t="shared" si="37"/>
        <v>720</v>
      </c>
      <c r="BT30" s="3">
        <f t="shared" si="38"/>
        <v>0</v>
      </c>
      <c r="BV30" s="3">
        <f t="shared" si="39"/>
        <v>720</v>
      </c>
      <c r="BW30" s="3">
        <f t="shared" si="40"/>
        <v>0</v>
      </c>
      <c r="BX30" s="3">
        <f t="shared" si="41"/>
        <v>720</v>
      </c>
      <c r="BY30" s="3">
        <f t="shared" si="42"/>
        <v>0</v>
      </c>
      <c r="CA30" s="3">
        <f t="shared" si="43"/>
        <v>720</v>
      </c>
      <c r="CB30" s="3">
        <f t="shared" si="44"/>
        <v>0</v>
      </c>
      <c r="CC30" s="3">
        <f t="shared" si="45"/>
        <v>720</v>
      </c>
      <c r="CD30" s="3">
        <f t="shared" si="46"/>
        <v>0</v>
      </c>
      <c r="CF30" s="3">
        <f t="shared" si="47"/>
        <v>720</v>
      </c>
      <c r="CG30" s="3">
        <f t="shared" si="48"/>
        <v>0</v>
      </c>
      <c r="CH30" s="3">
        <f t="shared" si="49"/>
        <v>720</v>
      </c>
      <c r="CI30" s="3">
        <f t="shared" si="50"/>
        <v>0</v>
      </c>
    </row>
    <row r="31" spans="2:87" ht="15.75" customHeight="1">
      <c r="B31" s="3">
        <v>35.799999999999997</v>
      </c>
      <c r="C31" s="3">
        <f t="shared" si="51"/>
        <v>360</v>
      </c>
      <c r="D31" s="3">
        <v>12</v>
      </c>
      <c r="E31" s="3">
        <f t="shared" si="14"/>
        <v>2</v>
      </c>
      <c r="F31" s="10">
        <v>8.3333333333333301E-2</v>
      </c>
      <c r="G31" s="3">
        <f t="shared" si="15"/>
        <v>720</v>
      </c>
      <c r="H31" s="3">
        <f t="shared" si="16"/>
        <v>0</v>
      </c>
      <c r="I31" s="3">
        <f t="shared" si="17"/>
        <v>690</v>
      </c>
      <c r="J31" s="3">
        <f t="shared" si="18"/>
        <v>180</v>
      </c>
      <c r="L31" s="2">
        <v>0</v>
      </c>
      <c r="M31" s="10">
        <v>0.11111111111111099</v>
      </c>
      <c r="N31" s="3">
        <f t="shared" si="9"/>
        <v>72</v>
      </c>
      <c r="O31" s="3">
        <f t="shared" si="10"/>
        <v>0</v>
      </c>
      <c r="P31" s="10">
        <v>0.11111111111111099</v>
      </c>
      <c r="Q31" s="2">
        <f t="shared" si="11"/>
        <v>720</v>
      </c>
      <c r="R31" s="3">
        <f t="shared" si="4"/>
        <v>0</v>
      </c>
      <c r="T31" s="2">
        <v>0</v>
      </c>
      <c r="U31" s="10">
        <v>0.11111111111111099</v>
      </c>
      <c r="V31" s="3">
        <f t="shared" si="5"/>
        <v>72</v>
      </c>
      <c r="W31" s="3">
        <f t="shared" si="12"/>
        <v>0</v>
      </c>
      <c r="X31" s="10">
        <v>0.63194444444444398</v>
      </c>
      <c r="Y31" s="2">
        <f t="shared" si="7"/>
        <v>720</v>
      </c>
      <c r="Z31" s="3">
        <f t="shared" si="13"/>
        <v>0</v>
      </c>
      <c r="AV31" s="3">
        <v>12</v>
      </c>
      <c r="AW31" s="3">
        <f t="shared" si="19"/>
        <v>720</v>
      </c>
      <c r="AX31" s="3">
        <f t="shared" si="20"/>
        <v>0</v>
      </c>
      <c r="AY31" s="3">
        <f t="shared" si="21"/>
        <v>720</v>
      </c>
      <c r="AZ31" s="3">
        <f t="shared" si="22"/>
        <v>0</v>
      </c>
      <c r="BB31" s="3">
        <f t="shared" si="23"/>
        <v>720</v>
      </c>
      <c r="BC31" s="3">
        <f t="shared" si="24"/>
        <v>0</v>
      </c>
      <c r="BD31" s="3">
        <f t="shared" si="25"/>
        <v>720</v>
      </c>
      <c r="BE31" s="3">
        <f t="shared" si="26"/>
        <v>0</v>
      </c>
      <c r="BG31" s="3">
        <f t="shared" si="27"/>
        <v>720</v>
      </c>
      <c r="BH31" s="3">
        <f t="shared" si="28"/>
        <v>0</v>
      </c>
      <c r="BI31" s="3">
        <f t="shared" si="29"/>
        <v>720</v>
      </c>
      <c r="BJ31" s="3">
        <f t="shared" si="30"/>
        <v>0</v>
      </c>
      <c r="BL31" s="3">
        <f t="shared" si="31"/>
        <v>720</v>
      </c>
      <c r="BM31" s="3">
        <f t="shared" si="32"/>
        <v>0</v>
      </c>
      <c r="BN31" s="3">
        <f t="shared" si="33"/>
        <v>720</v>
      </c>
      <c r="BO31" s="3">
        <f t="shared" si="34"/>
        <v>0</v>
      </c>
      <c r="BQ31" s="3">
        <f t="shared" si="35"/>
        <v>720</v>
      </c>
      <c r="BR31" s="3">
        <f t="shared" si="36"/>
        <v>0</v>
      </c>
      <c r="BS31" s="3">
        <f t="shared" si="37"/>
        <v>720</v>
      </c>
      <c r="BT31" s="3">
        <f t="shared" si="38"/>
        <v>0</v>
      </c>
      <c r="BV31" s="3">
        <f t="shared" si="39"/>
        <v>720</v>
      </c>
      <c r="BW31" s="3">
        <f t="shared" si="40"/>
        <v>0</v>
      </c>
      <c r="BX31" s="3">
        <f t="shared" si="41"/>
        <v>720</v>
      </c>
      <c r="BY31" s="3">
        <f t="shared" si="42"/>
        <v>0</v>
      </c>
      <c r="CA31" s="3">
        <f t="shared" si="43"/>
        <v>720</v>
      </c>
      <c r="CB31" s="3">
        <f t="shared" si="44"/>
        <v>0</v>
      </c>
      <c r="CC31" s="3">
        <f t="shared" si="45"/>
        <v>720</v>
      </c>
      <c r="CD31" s="3">
        <f t="shared" si="46"/>
        <v>0</v>
      </c>
      <c r="CF31" s="3">
        <f t="shared" si="47"/>
        <v>720</v>
      </c>
      <c r="CG31" s="3">
        <f t="shared" si="48"/>
        <v>0</v>
      </c>
      <c r="CH31" s="3">
        <f t="shared" si="49"/>
        <v>720</v>
      </c>
      <c r="CI31" s="3">
        <f t="shared" si="50"/>
        <v>0</v>
      </c>
    </row>
    <row r="32" spans="2:87" ht="15.75" customHeight="1">
      <c r="B32" s="3">
        <v>36.9</v>
      </c>
      <c r="C32" s="3">
        <f t="shared" si="51"/>
        <v>360</v>
      </c>
      <c r="D32" s="3">
        <v>13</v>
      </c>
      <c r="E32" s="3">
        <f t="shared" si="14"/>
        <v>2.1666666666666665</v>
      </c>
      <c r="F32" s="10">
        <v>9.0277777777777707E-2</v>
      </c>
      <c r="G32" s="3">
        <f t="shared" si="15"/>
        <v>720</v>
      </c>
      <c r="H32" s="3">
        <f t="shared" si="16"/>
        <v>0</v>
      </c>
      <c r="I32" s="3">
        <f t="shared" si="17"/>
        <v>720</v>
      </c>
      <c r="J32" s="3">
        <f t="shared" si="18"/>
        <v>180</v>
      </c>
      <c r="L32" s="2">
        <v>0</v>
      </c>
      <c r="M32" s="10">
        <v>0.118055555555555</v>
      </c>
      <c r="N32" s="3">
        <f t="shared" si="9"/>
        <v>72</v>
      </c>
      <c r="O32" s="3">
        <f t="shared" si="10"/>
        <v>0</v>
      </c>
      <c r="P32" s="10">
        <v>0.118055555555555</v>
      </c>
      <c r="Q32" s="2">
        <f t="shared" si="11"/>
        <v>720</v>
      </c>
      <c r="R32" s="3">
        <f t="shared" si="4"/>
        <v>0</v>
      </c>
      <c r="T32" s="2">
        <v>0</v>
      </c>
      <c r="U32" s="10">
        <v>0.118055555555555</v>
      </c>
      <c r="V32" s="3">
        <f t="shared" si="5"/>
        <v>72</v>
      </c>
      <c r="W32" s="3">
        <f t="shared" si="12"/>
        <v>0</v>
      </c>
      <c r="X32" s="10">
        <v>0.67361111111111105</v>
      </c>
      <c r="Y32" s="2">
        <f t="shared" si="7"/>
        <v>720</v>
      </c>
      <c r="Z32" s="3">
        <f t="shared" si="13"/>
        <v>0</v>
      </c>
    </row>
    <row r="33" spans="2:87" ht="15.75" customHeight="1">
      <c r="B33" s="3">
        <v>38</v>
      </c>
      <c r="C33" s="3">
        <f t="shared" si="51"/>
        <v>360</v>
      </c>
      <c r="D33" s="3">
        <v>14</v>
      </c>
      <c r="E33" s="3">
        <f t="shared" si="14"/>
        <v>2.333333333333333</v>
      </c>
      <c r="F33" s="10">
        <v>9.7222222222222293E-2</v>
      </c>
      <c r="G33" s="3">
        <f t="shared" si="15"/>
        <v>720</v>
      </c>
      <c r="H33" s="3">
        <f t="shared" si="16"/>
        <v>0</v>
      </c>
      <c r="I33" s="3">
        <f t="shared" si="17"/>
        <v>720</v>
      </c>
      <c r="J33" s="3">
        <f t="shared" si="18"/>
        <v>0</v>
      </c>
      <c r="L33" s="2">
        <v>0</v>
      </c>
      <c r="M33" s="10">
        <v>0.125</v>
      </c>
      <c r="N33" s="3">
        <f t="shared" si="9"/>
        <v>72</v>
      </c>
      <c r="O33" s="3">
        <f t="shared" si="10"/>
        <v>0</v>
      </c>
      <c r="P33" s="10">
        <v>0.125</v>
      </c>
      <c r="Q33" s="2">
        <f t="shared" si="11"/>
        <v>720</v>
      </c>
      <c r="R33" s="3">
        <f>IF((($G$4-Q33)&lt;($B$5/6)),($G$4-Q33)*6,$B$5)</f>
        <v>0</v>
      </c>
      <c r="T33" s="2">
        <v>-1</v>
      </c>
      <c r="U33" s="10">
        <v>0.125</v>
      </c>
      <c r="V33" s="3">
        <f t="shared" si="5"/>
        <v>72</v>
      </c>
      <c r="W33" s="3">
        <f t="shared" si="12"/>
        <v>0</v>
      </c>
      <c r="X33" s="10">
        <v>0.71527777777777801</v>
      </c>
      <c r="Y33" s="2">
        <f t="shared" si="7"/>
        <v>720</v>
      </c>
      <c r="Z33" s="3">
        <f t="shared" si="13"/>
        <v>0</v>
      </c>
    </row>
    <row r="34" spans="2:87" ht="15.75" customHeight="1">
      <c r="B34" s="3">
        <v>39.1</v>
      </c>
      <c r="C34" s="3">
        <f t="shared" si="51"/>
        <v>360</v>
      </c>
      <c r="D34" s="3">
        <v>15</v>
      </c>
      <c r="E34" s="3">
        <f t="shared" si="14"/>
        <v>2.5</v>
      </c>
      <c r="F34" s="10">
        <v>0.104166666666667</v>
      </c>
      <c r="G34" s="3">
        <f t="shared" si="15"/>
        <v>720</v>
      </c>
      <c r="H34" s="3">
        <f t="shared" si="16"/>
        <v>0</v>
      </c>
      <c r="I34" s="3">
        <f t="shared" si="17"/>
        <v>720</v>
      </c>
      <c r="J34" s="3">
        <f t="shared" si="18"/>
        <v>0</v>
      </c>
      <c r="L34" s="2">
        <v>0</v>
      </c>
      <c r="M34" s="10">
        <v>0.131944444444444</v>
      </c>
      <c r="N34" s="3">
        <f t="shared" si="9"/>
        <v>72</v>
      </c>
      <c r="O34" s="3">
        <f t="shared" si="10"/>
        <v>0</v>
      </c>
      <c r="P34" s="10">
        <v>0.131944444444444</v>
      </c>
      <c r="Q34" s="2">
        <f t="shared" si="11"/>
        <v>720</v>
      </c>
      <c r="R34" s="3">
        <f t="shared" ref="R34:R97" si="52">IF((($G$4-Q34)&lt;($B$5/6)),($G$4-Q34)*6,$B$5)</f>
        <v>0</v>
      </c>
      <c r="T34" s="2">
        <v>0</v>
      </c>
      <c r="U34" s="10">
        <v>0.131944444444444</v>
      </c>
      <c r="V34" s="3">
        <f t="shared" si="5"/>
        <v>72</v>
      </c>
      <c r="W34" s="3">
        <f t="shared" si="12"/>
        <v>0</v>
      </c>
      <c r="X34" s="10">
        <v>0.75694444444444398</v>
      </c>
      <c r="Y34" s="2">
        <f t="shared" si="7"/>
        <v>720</v>
      </c>
      <c r="Z34" s="3">
        <f t="shared" si="13"/>
        <v>0</v>
      </c>
      <c r="AX34" s="3">
        <f>MATCH(0,AX:AX,0)-20</f>
        <v>2</v>
      </c>
      <c r="AZ34" s="3">
        <f>MATCH(0,AZ:AZ,0)-20</f>
        <v>3</v>
      </c>
      <c r="BC34" s="3">
        <f>MATCH(0,BC:BC,0)-20</f>
        <v>3</v>
      </c>
      <c r="BE34" s="3">
        <f>MATCH(0,BE:BE,0)-20</f>
        <v>4</v>
      </c>
      <c r="BH34" s="3">
        <f>MATCH(0,BH:BH,0)-20</f>
        <v>3</v>
      </c>
      <c r="BJ34" s="3">
        <f>MATCH(0,BJ:BJ,0)-20</f>
        <v>4</v>
      </c>
      <c r="BM34" s="3">
        <f>MATCH(0,BM:BM,0)-20</f>
        <v>3</v>
      </c>
      <c r="BO34" s="3">
        <f>MATCH(0,BO:BO,0)-20</f>
        <v>4</v>
      </c>
      <c r="BR34" s="3">
        <f>MATCH(0,BR:BR,0)-20</f>
        <v>3</v>
      </c>
      <c r="BT34" s="3">
        <f>MATCH(0,BT:BT,0)-20</f>
        <v>4</v>
      </c>
      <c r="BW34" s="3">
        <f>MATCH(0,BW:BW,0)-20</f>
        <v>3</v>
      </c>
      <c r="BY34" s="3">
        <f>MATCH(0,BY:BY,0)-20</f>
        <v>4</v>
      </c>
      <c r="CB34" s="3">
        <f>MATCH(0,CB:CB,0)-20</f>
        <v>3</v>
      </c>
      <c r="CD34" s="3">
        <f>MATCH(0,CD:CD,0)-20</f>
        <v>5</v>
      </c>
      <c r="CG34" s="3">
        <f>MATCH(0,CG:CG,0)-20</f>
        <v>3</v>
      </c>
      <c r="CI34" s="3">
        <f>MATCH(0,CI:CI,0)-20</f>
        <v>5</v>
      </c>
    </row>
    <row r="35" spans="2:87" ht="15.75" customHeight="1">
      <c r="B35" s="3">
        <v>40.200000000000003</v>
      </c>
      <c r="C35" s="3">
        <f t="shared" si="51"/>
        <v>360</v>
      </c>
      <c r="D35" s="3">
        <v>16</v>
      </c>
      <c r="E35" s="3">
        <f t="shared" si="14"/>
        <v>2.6666666666666665</v>
      </c>
      <c r="F35" s="10">
        <v>0.11111111111111099</v>
      </c>
      <c r="G35" s="3">
        <f t="shared" si="15"/>
        <v>720</v>
      </c>
      <c r="H35" s="3">
        <f t="shared" si="16"/>
        <v>0</v>
      </c>
      <c r="I35" s="3">
        <f t="shared" si="17"/>
        <v>720</v>
      </c>
      <c r="J35" s="3">
        <f t="shared" si="18"/>
        <v>0</v>
      </c>
      <c r="L35" s="2">
        <v>0</v>
      </c>
      <c r="M35" s="10">
        <v>0.13888888888888801</v>
      </c>
      <c r="N35" s="3">
        <f t="shared" si="9"/>
        <v>72</v>
      </c>
      <c r="O35" s="3">
        <f t="shared" si="10"/>
        <v>0</v>
      </c>
      <c r="P35" s="10">
        <v>0.13888888888888801</v>
      </c>
      <c r="Q35" s="2">
        <f t="shared" si="11"/>
        <v>720</v>
      </c>
      <c r="R35" s="3">
        <f t="shared" si="52"/>
        <v>0</v>
      </c>
      <c r="T35" s="2">
        <v>0</v>
      </c>
      <c r="U35" s="10">
        <v>0.13888888888888801</v>
      </c>
      <c r="V35" s="3">
        <f t="shared" si="5"/>
        <v>72</v>
      </c>
      <c r="W35" s="3">
        <f t="shared" si="12"/>
        <v>0</v>
      </c>
      <c r="X35" s="10">
        <v>0.79861111111111105</v>
      </c>
      <c r="Y35" s="2">
        <f t="shared" si="7"/>
        <v>720</v>
      </c>
      <c r="Z35" s="3">
        <f t="shared" si="13"/>
        <v>0</v>
      </c>
      <c r="AX35" s="3">
        <f>(AX34)/24</f>
        <v>8.3333333333333329E-2</v>
      </c>
      <c r="AZ35" s="3">
        <f>(AZ34)/24</f>
        <v>0.125</v>
      </c>
      <c r="BC35" s="3">
        <f>(BC34)/24</f>
        <v>0.125</v>
      </c>
      <c r="BE35" s="3">
        <f>(BE34)/24</f>
        <v>0.16666666666666666</v>
      </c>
      <c r="BH35" s="3">
        <f>(BH34)/24</f>
        <v>0.125</v>
      </c>
      <c r="BJ35" s="3">
        <f>(BJ34)/24</f>
        <v>0.16666666666666666</v>
      </c>
      <c r="BM35" s="3">
        <f>(BM34)/24</f>
        <v>0.125</v>
      </c>
      <c r="BO35" s="3">
        <f>(BO34)/24</f>
        <v>0.16666666666666666</v>
      </c>
      <c r="BR35" s="3">
        <f>(BR34)/24</f>
        <v>0.125</v>
      </c>
      <c r="BT35" s="3">
        <f>(BT34)/24</f>
        <v>0.16666666666666666</v>
      </c>
      <c r="BW35" s="3">
        <f>(BW34)/24</f>
        <v>0.125</v>
      </c>
      <c r="BY35" s="3">
        <f>(BY34)/24</f>
        <v>0.16666666666666666</v>
      </c>
      <c r="CB35" s="3">
        <f>(CB34)/24</f>
        <v>0.125</v>
      </c>
      <c r="CD35" s="3">
        <f>(CD34)/24</f>
        <v>0.20833333333333334</v>
      </c>
      <c r="CG35" s="3">
        <f>(CG34)/24</f>
        <v>0.125</v>
      </c>
      <c r="CI35" s="3">
        <f>(CI34)/24</f>
        <v>0.20833333333333334</v>
      </c>
    </row>
    <row r="36" spans="2:87" ht="15.75" customHeight="1">
      <c r="B36" s="3">
        <v>41.3</v>
      </c>
      <c r="C36" s="3">
        <f t="shared" si="51"/>
        <v>360</v>
      </c>
      <c r="D36" s="3">
        <v>17</v>
      </c>
      <c r="E36" s="3">
        <f t="shared" si="14"/>
        <v>2.833333333333333</v>
      </c>
      <c r="F36" s="10">
        <v>0.118055555555555</v>
      </c>
      <c r="G36" s="3">
        <f t="shared" si="15"/>
        <v>720</v>
      </c>
      <c r="H36" s="3">
        <f t="shared" si="16"/>
        <v>0</v>
      </c>
      <c r="I36" s="3">
        <f t="shared" si="17"/>
        <v>720</v>
      </c>
      <c r="J36" s="3">
        <f t="shared" si="18"/>
        <v>0</v>
      </c>
      <c r="L36" s="2">
        <v>0</v>
      </c>
      <c r="M36" s="10">
        <v>0.14583333333333301</v>
      </c>
      <c r="N36" s="3">
        <f t="shared" si="9"/>
        <v>72</v>
      </c>
      <c r="O36" s="3">
        <f t="shared" si="10"/>
        <v>0</v>
      </c>
      <c r="P36" s="10">
        <v>0.14583333333333301</v>
      </c>
      <c r="Q36" s="2">
        <f t="shared" si="11"/>
        <v>720</v>
      </c>
      <c r="R36" s="3">
        <f t="shared" si="52"/>
        <v>0</v>
      </c>
      <c r="T36" s="2">
        <v>0</v>
      </c>
      <c r="U36" s="10">
        <v>0.14583333333333301</v>
      </c>
      <c r="V36" s="3">
        <f t="shared" si="5"/>
        <v>72</v>
      </c>
      <c r="W36" s="3">
        <f t="shared" si="12"/>
        <v>0</v>
      </c>
      <c r="X36" s="10">
        <v>0.84027777777777801</v>
      </c>
      <c r="Y36" s="2">
        <f t="shared" si="7"/>
        <v>720</v>
      </c>
      <c r="Z36" s="3">
        <f t="shared" si="13"/>
        <v>0</v>
      </c>
    </row>
    <row r="37" spans="2:87" ht="15.75" customHeight="1">
      <c r="B37" s="3">
        <v>42.4</v>
      </c>
      <c r="C37" s="3">
        <f t="shared" si="51"/>
        <v>360</v>
      </c>
      <c r="D37" s="3">
        <v>18</v>
      </c>
      <c r="E37" s="3">
        <f t="shared" si="14"/>
        <v>3</v>
      </c>
      <c r="F37" s="10">
        <v>0.125</v>
      </c>
      <c r="G37" s="3">
        <f t="shared" si="15"/>
        <v>720</v>
      </c>
      <c r="H37" s="3">
        <f t="shared" si="16"/>
        <v>0</v>
      </c>
      <c r="I37" s="3">
        <f t="shared" si="17"/>
        <v>720</v>
      </c>
      <c r="J37" s="3">
        <f t="shared" si="18"/>
        <v>0</v>
      </c>
      <c r="L37" s="2">
        <v>0</v>
      </c>
      <c r="M37" s="10">
        <v>0.15277777777777701</v>
      </c>
      <c r="N37" s="3">
        <f t="shared" si="9"/>
        <v>72</v>
      </c>
      <c r="O37" s="3">
        <f t="shared" si="10"/>
        <v>0</v>
      </c>
      <c r="P37" s="10">
        <v>0.15277777777777701</v>
      </c>
      <c r="Q37" s="2">
        <f t="shared" si="11"/>
        <v>720</v>
      </c>
      <c r="R37" s="3">
        <f t="shared" si="52"/>
        <v>0</v>
      </c>
      <c r="T37" s="2">
        <v>0</v>
      </c>
      <c r="U37" s="10">
        <v>0.15277777777777701</v>
      </c>
      <c r="V37" s="3">
        <f t="shared" si="5"/>
        <v>72</v>
      </c>
      <c r="W37" s="3">
        <f t="shared" si="12"/>
        <v>0</v>
      </c>
      <c r="X37" s="10">
        <v>0.88194444444444398</v>
      </c>
      <c r="Y37" s="2">
        <f t="shared" si="7"/>
        <v>720</v>
      </c>
      <c r="Z37" s="3">
        <f t="shared" si="13"/>
        <v>0</v>
      </c>
    </row>
    <row r="38" spans="2:87" ht="15.75" customHeight="1">
      <c r="B38" s="3">
        <v>43.5</v>
      </c>
      <c r="C38" s="3">
        <f t="shared" si="51"/>
        <v>360</v>
      </c>
      <c r="D38" s="3">
        <v>19</v>
      </c>
      <c r="E38" s="3">
        <f t="shared" si="14"/>
        <v>3.1666666666666665</v>
      </c>
      <c r="F38" s="10">
        <v>0.131944444444444</v>
      </c>
      <c r="G38" s="3">
        <f t="shared" si="15"/>
        <v>720</v>
      </c>
      <c r="H38" s="3">
        <f t="shared" si="16"/>
        <v>0</v>
      </c>
      <c r="I38" s="3">
        <f t="shared" si="17"/>
        <v>720</v>
      </c>
      <c r="J38" s="3">
        <f t="shared" si="18"/>
        <v>0</v>
      </c>
      <c r="L38" s="2">
        <v>0</v>
      </c>
      <c r="M38" s="10">
        <v>0.15972222222222199</v>
      </c>
      <c r="N38" s="3">
        <f t="shared" si="9"/>
        <v>72</v>
      </c>
      <c r="O38" s="3">
        <f t="shared" si="10"/>
        <v>0</v>
      </c>
      <c r="P38" s="10">
        <v>0.15972222222222199</v>
      </c>
      <c r="Q38" s="2">
        <f t="shared" si="11"/>
        <v>720</v>
      </c>
      <c r="R38" s="3">
        <f t="shared" si="52"/>
        <v>0</v>
      </c>
      <c r="T38" s="7">
        <v>0</v>
      </c>
      <c r="U38" s="10">
        <v>0.15972222222222199</v>
      </c>
      <c r="V38" s="3">
        <f t="shared" si="5"/>
        <v>72</v>
      </c>
      <c r="W38" s="3">
        <f t="shared" si="12"/>
        <v>0</v>
      </c>
      <c r="X38" s="10">
        <v>0.92361111111111105</v>
      </c>
      <c r="Y38" s="2">
        <f t="shared" si="7"/>
        <v>720</v>
      </c>
      <c r="Z38" s="3">
        <f t="shared" si="13"/>
        <v>0</v>
      </c>
    </row>
    <row r="39" spans="2:87" ht="15.75" customHeight="1">
      <c r="B39" s="3">
        <v>44.6</v>
      </c>
      <c r="C39" s="3">
        <f t="shared" si="51"/>
        <v>360</v>
      </c>
      <c r="D39" s="3">
        <v>20</v>
      </c>
      <c r="E39" s="3">
        <f t="shared" si="14"/>
        <v>3.333333333333333</v>
      </c>
      <c r="F39" s="10">
        <v>0.13888888888888801</v>
      </c>
      <c r="G39" s="3">
        <f t="shared" si="15"/>
        <v>720</v>
      </c>
      <c r="H39" s="3">
        <f t="shared" si="16"/>
        <v>0</v>
      </c>
      <c r="I39" s="3">
        <f t="shared" si="17"/>
        <v>720</v>
      </c>
      <c r="J39" s="3">
        <f t="shared" si="18"/>
        <v>0</v>
      </c>
      <c r="L39" s="2">
        <v>0</v>
      </c>
      <c r="M39" s="10">
        <v>0.16666666666666599</v>
      </c>
      <c r="N39" s="3">
        <f t="shared" si="9"/>
        <v>72</v>
      </c>
      <c r="O39" s="3">
        <f t="shared" si="10"/>
        <v>0</v>
      </c>
      <c r="P39" s="10">
        <v>0.16666666666666599</v>
      </c>
      <c r="Q39" s="2">
        <f t="shared" si="11"/>
        <v>720</v>
      </c>
      <c r="R39" s="3">
        <f t="shared" si="52"/>
        <v>0</v>
      </c>
      <c r="T39" s="2">
        <v>0</v>
      </c>
      <c r="U39" s="10">
        <v>0.16666666666666599</v>
      </c>
      <c r="V39" s="3">
        <f t="shared" si="5"/>
        <v>72</v>
      </c>
      <c r="W39" s="3">
        <f t="shared" si="12"/>
        <v>0</v>
      </c>
      <c r="X39" s="10">
        <v>0.96527777777777801</v>
      </c>
      <c r="Y39" s="2">
        <f t="shared" si="7"/>
        <v>720</v>
      </c>
      <c r="Z39" s="3">
        <f t="shared" si="13"/>
        <v>0</v>
      </c>
    </row>
    <row r="40" spans="2:87" ht="15.75" customHeight="1">
      <c r="B40" s="3">
        <v>45.7</v>
      </c>
      <c r="C40" s="3">
        <f t="shared" si="51"/>
        <v>360</v>
      </c>
      <c r="D40" s="3">
        <v>21</v>
      </c>
      <c r="E40" s="3">
        <f t="shared" si="14"/>
        <v>3.5</v>
      </c>
      <c r="F40" s="10">
        <v>0.14583333333333301</v>
      </c>
      <c r="G40" s="3">
        <f t="shared" si="15"/>
        <v>720</v>
      </c>
      <c r="H40" s="3">
        <f t="shared" si="16"/>
        <v>0</v>
      </c>
      <c r="I40" s="3">
        <f t="shared" si="17"/>
        <v>720</v>
      </c>
      <c r="J40" s="3">
        <f t="shared" si="18"/>
        <v>0</v>
      </c>
      <c r="L40" s="2">
        <v>0</v>
      </c>
      <c r="M40" s="10">
        <v>0.17361111111111099</v>
      </c>
      <c r="N40" s="3">
        <f t="shared" si="9"/>
        <v>72</v>
      </c>
      <c r="O40" s="3">
        <f t="shared" si="10"/>
        <v>0</v>
      </c>
      <c r="P40" s="10">
        <v>0.17361111111111099</v>
      </c>
      <c r="Q40" s="2">
        <f t="shared" si="11"/>
        <v>720</v>
      </c>
      <c r="R40" s="3">
        <f t="shared" si="52"/>
        <v>0</v>
      </c>
      <c r="T40" s="2">
        <v>0</v>
      </c>
      <c r="U40" s="10">
        <v>0.17361111111111099</v>
      </c>
      <c r="V40" s="3">
        <f t="shared" si="5"/>
        <v>72</v>
      </c>
      <c r="W40" s="3">
        <f t="shared" si="12"/>
        <v>0</v>
      </c>
      <c r="X40" s="10">
        <v>1.00694444444444</v>
      </c>
      <c r="Y40" s="2">
        <f t="shared" si="7"/>
        <v>720</v>
      </c>
      <c r="Z40" s="3">
        <f t="shared" si="13"/>
        <v>0</v>
      </c>
    </row>
    <row r="41" spans="2:87" ht="15.75" customHeight="1">
      <c r="B41" s="3">
        <v>46.8</v>
      </c>
      <c r="C41" s="3">
        <f t="shared" si="51"/>
        <v>360</v>
      </c>
      <c r="D41" s="3">
        <v>22</v>
      </c>
      <c r="E41" s="3">
        <f t="shared" si="14"/>
        <v>3.6666666666666665</v>
      </c>
      <c r="F41" s="10">
        <v>0.15277777777777701</v>
      </c>
      <c r="G41" s="3">
        <f t="shared" si="15"/>
        <v>720</v>
      </c>
      <c r="H41" s="3">
        <f t="shared" si="16"/>
        <v>0</v>
      </c>
      <c r="I41" s="3">
        <f t="shared" si="17"/>
        <v>720</v>
      </c>
      <c r="J41" s="3">
        <f t="shared" si="18"/>
        <v>0</v>
      </c>
      <c r="L41" s="2">
        <v>0</v>
      </c>
      <c r="M41" s="10">
        <v>0.180555555555552</v>
      </c>
      <c r="N41" s="3">
        <f t="shared" si="9"/>
        <v>72</v>
      </c>
      <c r="O41" s="3">
        <f t="shared" si="10"/>
        <v>0</v>
      </c>
      <c r="P41" s="10">
        <v>0.180555555555552</v>
      </c>
      <c r="Q41" s="2">
        <f t="shared" si="11"/>
        <v>720</v>
      </c>
      <c r="R41" s="3">
        <f t="shared" si="52"/>
        <v>0</v>
      </c>
      <c r="T41" s="2">
        <v>0</v>
      </c>
      <c r="U41" s="10">
        <v>0.180555555555552</v>
      </c>
      <c r="V41" s="3">
        <f t="shared" si="5"/>
        <v>72</v>
      </c>
      <c r="W41" s="3">
        <f t="shared" si="12"/>
        <v>0</v>
      </c>
      <c r="X41" s="10">
        <v>1.0486111111111101</v>
      </c>
      <c r="Y41" s="2">
        <f t="shared" si="7"/>
        <v>720</v>
      </c>
      <c r="Z41" s="3">
        <f t="shared" si="13"/>
        <v>0</v>
      </c>
    </row>
    <row r="42" spans="2:87" ht="15.75" customHeight="1">
      <c r="B42" s="3">
        <v>47.9</v>
      </c>
      <c r="C42" s="3">
        <f t="shared" si="51"/>
        <v>360</v>
      </c>
      <c r="D42" s="3">
        <v>23</v>
      </c>
      <c r="E42" s="3">
        <f t="shared" si="14"/>
        <v>3.833333333333333</v>
      </c>
      <c r="F42" s="10">
        <v>0.15972222222222199</v>
      </c>
      <c r="G42" s="3">
        <f t="shared" si="15"/>
        <v>720</v>
      </c>
      <c r="H42" s="3">
        <f t="shared" si="16"/>
        <v>0</v>
      </c>
      <c r="I42" s="3">
        <f t="shared" si="17"/>
        <v>720</v>
      </c>
      <c r="J42" s="3">
        <f t="shared" si="18"/>
        <v>0</v>
      </c>
      <c r="L42" s="2">
        <v>0</v>
      </c>
      <c r="M42" s="10">
        <v>0.187499999999996</v>
      </c>
      <c r="N42" s="3">
        <f t="shared" si="9"/>
        <v>72</v>
      </c>
      <c r="O42" s="3">
        <f t="shared" si="10"/>
        <v>0</v>
      </c>
      <c r="P42" s="10">
        <v>0.187499999999996</v>
      </c>
      <c r="Q42" s="2">
        <f t="shared" si="11"/>
        <v>720</v>
      </c>
      <c r="R42" s="3">
        <f t="shared" si="52"/>
        <v>0</v>
      </c>
      <c r="T42" s="2">
        <v>0</v>
      </c>
      <c r="U42" s="10">
        <v>0.187499999999996</v>
      </c>
      <c r="V42" s="3">
        <f t="shared" si="5"/>
        <v>72</v>
      </c>
      <c r="W42" s="3">
        <f t="shared" si="12"/>
        <v>0</v>
      </c>
      <c r="X42" s="10">
        <v>1.0902777777777799</v>
      </c>
      <c r="Y42" s="2">
        <f t="shared" si="7"/>
        <v>720</v>
      </c>
      <c r="Z42" s="3">
        <f t="shared" si="13"/>
        <v>0</v>
      </c>
    </row>
    <row r="43" spans="2:87" ht="15.75" customHeight="1">
      <c r="B43" s="3">
        <v>48.6</v>
      </c>
      <c r="C43" s="3">
        <f t="shared" si="51"/>
        <v>360</v>
      </c>
      <c r="D43" s="3">
        <v>24</v>
      </c>
      <c r="E43" s="3">
        <f t="shared" si="14"/>
        <v>4</v>
      </c>
      <c r="F43" s="10">
        <v>0.16666666666666599</v>
      </c>
      <c r="G43" s="3">
        <f t="shared" si="15"/>
        <v>720</v>
      </c>
      <c r="H43" s="3">
        <f t="shared" si="16"/>
        <v>0</v>
      </c>
      <c r="I43" s="3">
        <f t="shared" si="17"/>
        <v>720</v>
      </c>
      <c r="J43" s="3">
        <f t="shared" si="18"/>
        <v>0</v>
      </c>
      <c r="L43" s="2">
        <v>0</v>
      </c>
      <c r="M43" s="10">
        <v>0.19444444444444001</v>
      </c>
      <c r="N43" s="3">
        <f t="shared" si="9"/>
        <v>72</v>
      </c>
      <c r="O43" s="3">
        <f t="shared" si="10"/>
        <v>0</v>
      </c>
      <c r="P43" s="10">
        <v>0.19444444444444001</v>
      </c>
      <c r="Q43" s="2">
        <f t="shared" si="11"/>
        <v>720</v>
      </c>
      <c r="R43" s="3">
        <f t="shared" si="52"/>
        <v>0</v>
      </c>
      <c r="T43" s="2">
        <v>0</v>
      </c>
      <c r="U43" s="10">
        <v>0.19444444444444001</v>
      </c>
      <c r="V43" s="3">
        <f t="shared" si="5"/>
        <v>72</v>
      </c>
      <c r="W43" s="3">
        <f t="shared" si="12"/>
        <v>0</v>
      </c>
      <c r="X43" s="10">
        <v>1.13194444444444</v>
      </c>
      <c r="Y43" s="2">
        <f t="shared" si="7"/>
        <v>720</v>
      </c>
      <c r="Z43" s="3">
        <f t="shared" si="13"/>
        <v>0</v>
      </c>
    </row>
    <row r="44" spans="2:87" ht="15.75" customHeight="1">
      <c r="D44" s="3">
        <v>25</v>
      </c>
      <c r="E44" s="3">
        <f t="shared" si="14"/>
        <v>4.1666666666666661</v>
      </c>
      <c r="F44" s="10">
        <v>0.17361111111111099</v>
      </c>
      <c r="G44" s="3">
        <f t="shared" si="15"/>
        <v>720</v>
      </c>
      <c r="H44" s="3">
        <f t="shared" si="16"/>
        <v>0</v>
      </c>
      <c r="I44" s="3">
        <f t="shared" si="17"/>
        <v>720</v>
      </c>
      <c r="J44" s="3">
        <f t="shared" si="18"/>
        <v>0</v>
      </c>
      <c r="L44" s="2">
        <v>0</v>
      </c>
      <c r="M44" s="10">
        <v>0.20138888888888401</v>
      </c>
      <c r="N44" s="3">
        <f t="shared" si="9"/>
        <v>72</v>
      </c>
      <c r="O44" s="3">
        <f t="shared" si="10"/>
        <v>0</v>
      </c>
      <c r="P44" s="10">
        <v>0.20138888888888401</v>
      </c>
      <c r="Q44" s="2">
        <f t="shared" si="11"/>
        <v>720</v>
      </c>
      <c r="R44" s="3">
        <f t="shared" si="52"/>
        <v>0</v>
      </c>
      <c r="T44" s="2">
        <v>0</v>
      </c>
      <c r="U44" s="10">
        <v>0.20138888888888401</v>
      </c>
      <c r="V44" s="3">
        <f t="shared" si="5"/>
        <v>72</v>
      </c>
      <c r="W44" s="3">
        <f t="shared" si="12"/>
        <v>0</v>
      </c>
      <c r="X44" s="10">
        <v>1.1736111111111101</v>
      </c>
      <c r="Y44" s="2">
        <f t="shared" si="7"/>
        <v>720</v>
      </c>
      <c r="Z44" s="3">
        <f t="shared" si="13"/>
        <v>0</v>
      </c>
    </row>
    <row r="45" spans="2:87" ht="15.75" customHeight="1">
      <c r="D45" s="3">
        <v>26</v>
      </c>
      <c r="E45" s="3">
        <f t="shared" si="14"/>
        <v>4.333333333333333</v>
      </c>
      <c r="F45" s="10">
        <v>0.180555555555552</v>
      </c>
      <c r="G45" s="3">
        <f t="shared" si="15"/>
        <v>720</v>
      </c>
      <c r="H45" s="3">
        <f t="shared" si="16"/>
        <v>0</v>
      </c>
      <c r="I45" s="3">
        <f t="shared" si="17"/>
        <v>720</v>
      </c>
      <c r="J45" s="3">
        <f t="shared" si="18"/>
        <v>0</v>
      </c>
      <c r="L45" s="2">
        <v>0</v>
      </c>
      <c r="M45" s="10">
        <v>0.20833333333332801</v>
      </c>
      <c r="N45" s="3">
        <f t="shared" si="9"/>
        <v>72</v>
      </c>
      <c r="O45" s="3">
        <f t="shared" si="10"/>
        <v>0</v>
      </c>
      <c r="P45" s="10">
        <v>0.20833333333332801</v>
      </c>
      <c r="Q45" s="2">
        <f t="shared" si="11"/>
        <v>720</v>
      </c>
      <c r="R45" s="3">
        <f t="shared" si="52"/>
        <v>0</v>
      </c>
      <c r="T45" s="2">
        <v>0</v>
      </c>
      <c r="U45" s="10">
        <v>0.20833333333332801</v>
      </c>
      <c r="V45" s="3">
        <f t="shared" si="5"/>
        <v>72</v>
      </c>
      <c r="W45" s="3">
        <f t="shared" si="12"/>
        <v>0</v>
      </c>
      <c r="X45" s="10">
        <v>1.2152777777777799</v>
      </c>
      <c r="Y45" s="2">
        <f t="shared" si="7"/>
        <v>720</v>
      </c>
      <c r="Z45" s="3">
        <f t="shared" si="13"/>
        <v>0</v>
      </c>
    </row>
    <row r="46" spans="2:87" ht="15.75" customHeight="1">
      <c r="D46" s="3">
        <v>27</v>
      </c>
      <c r="E46" s="3">
        <f t="shared" si="14"/>
        <v>4.5</v>
      </c>
      <c r="F46" s="10">
        <v>0.187499999999996</v>
      </c>
      <c r="G46" s="3">
        <f t="shared" si="15"/>
        <v>720</v>
      </c>
      <c r="H46" s="3">
        <f t="shared" si="16"/>
        <v>0</v>
      </c>
      <c r="I46" s="3">
        <f t="shared" si="17"/>
        <v>720</v>
      </c>
      <c r="J46" s="3">
        <f t="shared" si="18"/>
        <v>0</v>
      </c>
      <c r="L46" s="2">
        <v>0</v>
      </c>
      <c r="M46" s="10">
        <v>0.21527777777777199</v>
      </c>
      <c r="N46" s="3">
        <f t="shared" si="9"/>
        <v>72</v>
      </c>
      <c r="O46" s="3">
        <f t="shared" si="10"/>
        <v>0</v>
      </c>
      <c r="P46" s="10">
        <v>0.21527777777777199</v>
      </c>
      <c r="Q46" s="2">
        <f t="shared" si="11"/>
        <v>720</v>
      </c>
      <c r="R46" s="3">
        <f t="shared" si="52"/>
        <v>0</v>
      </c>
      <c r="T46" s="2">
        <v>0</v>
      </c>
      <c r="U46" s="10">
        <v>0.21527777777777199</v>
      </c>
      <c r="V46" s="3">
        <f t="shared" si="5"/>
        <v>72</v>
      </c>
      <c r="W46" s="3">
        <f t="shared" si="12"/>
        <v>0</v>
      </c>
      <c r="X46" s="10">
        <v>1.25694444444444</v>
      </c>
      <c r="Y46" s="2">
        <f t="shared" si="7"/>
        <v>720</v>
      </c>
      <c r="Z46" s="3">
        <f t="shared" si="13"/>
        <v>0</v>
      </c>
    </row>
    <row r="47" spans="2:87" ht="15.75" customHeight="1">
      <c r="D47" s="3">
        <v>28</v>
      </c>
      <c r="E47" s="3">
        <f t="shared" si="14"/>
        <v>4.6666666666666661</v>
      </c>
      <c r="F47" s="10">
        <v>0.19444444444444001</v>
      </c>
      <c r="G47" s="3">
        <f t="shared" si="15"/>
        <v>720</v>
      </c>
      <c r="H47" s="3">
        <f t="shared" si="16"/>
        <v>0</v>
      </c>
      <c r="I47" s="3">
        <f t="shared" si="17"/>
        <v>720</v>
      </c>
      <c r="J47" s="3">
        <f t="shared" si="18"/>
        <v>0</v>
      </c>
      <c r="L47" s="2">
        <v>0</v>
      </c>
      <c r="M47" s="10">
        <v>0.22222222222221599</v>
      </c>
      <c r="N47" s="3">
        <f t="shared" si="9"/>
        <v>72</v>
      </c>
      <c r="O47" s="3">
        <f t="shared" si="10"/>
        <v>0</v>
      </c>
      <c r="P47" s="10">
        <v>0.22222222222221599</v>
      </c>
      <c r="Q47" s="2">
        <f t="shared" si="11"/>
        <v>720</v>
      </c>
      <c r="R47" s="3">
        <f t="shared" si="52"/>
        <v>0</v>
      </c>
      <c r="T47" s="2">
        <v>0</v>
      </c>
      <c r="U47" s="10">
        <v>0.22222222222221599</v>
      </c>
      <c r="V47" s="3">
        <f t="shared" si="5"/>
        <v>72</v>
      </c>
      <c r="W47" s="3">
        <f t="shared" si="12"/>
        <v>0</v>
      </c>
      <c r="X47" s="10">
        <v>1.2986111111111101</v>
      </c>
      <c r="Y47" s="2">
        <f t="shared" si="7"/>
        <v>720</v>
      </c>
      <c r="Z47" s="3">
        <f t="shared" si="13"/>
        <v>0</v>
      </c>
    </row>
    <row r="48" spans="2:87" ht="15.75" customHeight="1">
      <c r="D48" s="3">
        <v>29</v>
      </c>
      <c r="E48" s="3">
        <f t="shared" si="14"/>
        <v>4.833333333333333</v>
      </c>
      <c r="F48" s="10">
        <v>0.20138888888888401</v>
      </c>
      <c r="G48" s="3">
        <f t="shared" si="15"/>
        <v>720</v>
      </c>
      <c r="H48" s="3">
        <f t="shared" si="16"/>
        <v>0</v>
      </c>
      <c r="I48" s="3">
        <f t="shared" si="17"/>
        <v>720</v>
      </c>
      <c r="J48" s="3">
        <f t="shared" si="18"/>
        <v>0</v>
      </c>
      <c r="L48" s="2">
        <v>0</v>
      </c>
      <c r="M48" s="10">
        <v>0.22916666666666</v>
      </c>
      <c r="N48" s="3">
        <f t="shared" si="9"/>
        <v>72</v>
      </c>
      <c r="O48" s="3">
        <f t="shared" si="10"/>
        <v>0</v>
      </c>
      <c r="P48" s="10">
        <v>0.22916666666666</v>
      </c>
      <c r="Q48" s="2">
        <f t="shared" si="11"/>
        <v>720</v>
      </c>
      <c r="R48" s="3">
        <f t="shared" si="52"/>
        <v>0</v>
      </c>
      <c r="T48" s="2">
        <v>0</v>
      </c>
      <c r="U48" s="10">
        <v>0.22916666666666</v>
      </c>
      <c r="V48" s="3">
        <f t="shared" ref="V48:V79" si="53">IF(L48=1,$G$4,IF(((V47-$G$3)&lt;($C$5/6)),($G$3),(V47-$C$5/6)))</f>
        <v>72</v>
      </c>
      <c r="W48" s="3">
        <f t="shared" si="12"/>
        <v>0</v>
      </c>
      <c r="X48" s="10">
        <v>1.3402777777777799</v>
      </c>
      <c r="Y48" s="2">
        <f t="shared" ref="Y48:Y79" si="54">IF(L47=-1,$G$3,IF((($G$4-Y47)&gt;($C$5/6)),(Y47+$C$5/6),($G$4)))</f>
        <v>720</v>
      </c>
      <c r="Z48" s="3">
        <f t="shared" si="13"/>
        <v>0</v>
      </c>
    </row>
    <row r="49" spans="4:26" ht="15.75" customHeight="1">
      <c r="D49" s="3">
        <v>30</v>
      </c>
      <c r="E49" s="3">
        <f t="shared" si="14"/>
        <v>5</v>
      </c>
      <c r="F49" s="10">
        <v>0.20833333333332801</v>
      </c>
      <c r="G49" s="3">
        <f t="shared" si="15"/>
        <v>720</v>
      </c>
      <c r="H49" s="3">
        <f t="shared" si="16"/>
        <v>0</v>
      </c>
      <c r="I49" s="3">
        <f t="shared" si="17"/>
        <v>720</v>
      </c>
      <c r="J49" s="3">
        <f t="shared" si="18"/>
        <v>0</v>
      </c>
      <c r="L49" s="2">
        <v>0</v>
      </c>
      <c r="M49" s="10">
        <v>0.236111111111104</v>
      </c>
      <c r="N49" s="3">
        <f t="shared" si="9"/>
        <v>72</v>
      </c>
      <c r="O49" s="3">
        <f t="shared" si="10"/>
        <v>0</v>
      </c>
      <c r="P49" s="10">
        <v>0.236111111111104</v>
      </c>
      <c r="Q49" s="2">
        <f t="shared" si="11"/>
        <v>720</v>
      </c>
      <c r="R49" s="3">
        <f t="shared" si="52"/>
        <v>0</v>
      </c>
      <c r="T49" s="2">
        <v>0</v>
      </c>
      <c r="U49" s="10">
        <v>0.236111111111104</v>
      </c>
      <c r="V49" s="3">
        <f t="shared" si="53"/>
        <v>72</v>
      </c>
      <c r="W49" s="3">
        <f t="shared" si="12"/>
        <v>0</v>
      </c>
      <c r="X49" s="10">
        <v>1.38194444444444</v>
      </c>
      <c r="Y49" s="2">
        <f t="shared" si="54"/>
        <v>720</v>
      </c>
      <c r="Z49" s="3">
        <f t="shared" si="13"/>
        <v>0</v>
      </c>
    </row>
    <row r="50" spans="4:26" ht="15.75" customHeight="1">
      <c r="D50" s="3">
        <v>31</v>
      </c>
      <c r="E50" s="3">
        <f t="shared" si="14"/>
        <v>5.1666666666666661</v>
      </c>
      <c r="F50" s="10">
        <v>0.21527777777777199</v>
      </c>
      <c r="G50" s="3">
        <f t="shared" si="15"/>
        <v>720</v>
      </c>
      <c r="H50" s="3">
        <f t="shared" si="16"/>
        <v>0</v>
      </c>
      <c r="I50" s="3">
        <f t="shared" si="17"/>
        <v>720</v>
      </c>
      <c r="J50" s="3">
        <f t="shared" si="18"/>
        <v>0</v>
      </c>
      <c r="L50" s="2">
        <v>0</v>
      </c>
      <c r="M50" s="10">
        <v>0.243055555555548</v>
      </c>
      <c r="N50" s="3">
        <f t="shared" si="9"/>
        <v>72</v>
      </c>
      <c r="O50" s="3">
        <f t="shared" si="10"/>
        <v>0</v>
      </c>
      <c r="P50" s="10">
        <v>0.243055555555548</v>
      </c>
      <c r="Q50" s="2">
        <f t="shared" si="11"/>
        <v>720</v>
      </c>
      <c r="R50" s="3">
        <f t="shared" si="52"/>
        <v>0</v>
      </c>
      <c r="T50" s="2">
        <v>0</v>
      </c>
      <c r="U50" s="10">
        <v>0.243055555555548</v>
      </c>
      <c r="V50" s="3">
        <f t="shared" si="53"/>
        <v>72</v>
      </c>
      <c r="W50" s="3">
        <f t="shared" si="12"/>
        <v>0</v>
      </c>
      <c r="X50" s="10">
        <v>1.4236111111111101</v>
      </c>
      <c r="Y50" s="2">
        <f t="shared" si="54"/>
        <v>720</v>
      </c>
      <c r="Z50" s="3">
        <f t="shared" si="13"/>
        <v>0</v>
      </c>
    </row>
    <row r="51" spans="4:26" ht="15.75" customHeight="1">
      <c r="D51" s="3">
        <v>32</v>
      </c>
      <c r="E51" s="3">
        <f t="shared" si="14"/>
        <v>5.333333333333333</v>
      </c>
      <c r="F51" s="10">
        <v>0.22222222222221599</v>
      </c>
      <c r="G51" s="3">
        <f t="shared" si="15"/>
        <v>720</v>
      </c>
      <c r="H51" s="3">
        <f t="shared" si="16"/>
        <v>0</v>
      </c>
      <c r="I51" s="3">
        <f t="shared" si="17"/>
        <v>720</v>
      </c>
      <c r="J51" s="3">
        <f t="shared" si="18"/>
        <v>0</v>
      </c>
      <c r="L51" s="2">
        <v>0</v>
      </c>
      <c r="M51" s="10">
        <v>0.24999999999999201</v>
      </c>
      <c r="N51" s="3">
        <f t="shared" si="9"/>
        <v>72</v>
      </c>
      <c r="O51" s="3">
        <f t="shared" si="10"/>
        <v>0</v>
      </c>
      <c r="P51" s="10">
        <v>0.24999999999999201</v>
      </c>
      <c r="Q51" s="2">
        <f t="shared" si="11"/>
        <v>720</v>
      </c>
      <c r="R51" s="3">
        <f t="shared" si="52"/>
        <v>0</v>
      </c>
      <c r="T51" s="2">
        <v>0</v>
      </c>
      <c r="U51" s="10">
        <v>0.24999999999999201</v>
      </c>
      <c r="V51" s="3">
        <f t="shared" si="53"/>
        <v>72</v>
      </c>
      <c r="W51" s="3">
        <f t="shared" si="12"/>
        <v>0</v>
      </c>
      <c r="X51" s="10">
        <v>1.4652777777777799</v>
      </c>
      <c r="Y51" s="2">
        <f t="shared" si="54"/>
        <v>720</v>
      </c>
      <c r="Z51" s="3">
        <f t="shared" si="13"/>
        <v>0</v>
      </c>
    </row>
    <row r="52" spans="4:26" ht="15.75" customHeight="1">
      <c r="D52" s="3">
        <v>33</v>
      </c>
      <c r="E52" s="3">
        <f t="shared" si="14"/>
        <v>5.5</v>
      </c>
      <c r="F52" s="10">
        <v>0.22916666666666</v>
      </c>
      <c r="G52" s="3">
        <f t="shared" si="15"/>
        <v>720</v>
      </c>
      <c r="H52" s="3">
        <f t="shared" si="16"/>
        <v>0</v>
      </c>
      <c r="I52" s="3">
        <f t="shared" si="17"/>
        <v>720</v>
      </c>
      <c r="J52" s="3">
        <f t="shared" si="18"/>
        <v>0</v>
      </c>
      <c r="L52" s="2">
        <v>0</v>
      </c>
      <c r="M52" s="10">
        <v>0.25694444444443598</v>
      </c>
      <c r="N52" s="3">
        <f t="shared" si="9"/>
        <v>72</v>
      </c>
      <c r="O52" s="3">
        <f t="shared" si="10"/>
        <v>0</v>
      </c>
      <c r="P52" s="10">
        <v>0.25694444444443598</v>
      </c>
      <c r="Q52" s="2">
        <f t="shared" si="11"/>
        <v>720</v>
      </c>
      <c r="R52" s="3">
        <f t="shared" si="52"/>
        <v>0</v>
      </c>
      <c r="T52" s="2">
        <v>0</v>
      </c>
      <c r="U52" s="10">
        <v>0.25694444444443598</v>
      </c>
      <c r="V52" s="3">
        <f t="shared" si="53"/>
        <v>72</v>
      </c>
      <c r="W52" s="3">
        <f t="shared" si="12"/>
        <v>0</v>
      </c>
      <c r="X52" s="10">
        <v>1.50694444444444</v>
      </c>
      <c r="Y52" s="2">
        <f t="shared" si="54"/>
        <v>720</v>
      </c>
      <c r="Z52" s="3">
        <f t="shared" si="13"/>
        <v>0</v>
      </c>
    </row>
    <row r="53" spans="4:26" ht="15.75" customHeight="1">
      <c r="D53" s="3">
        <v>34</v>
      </c>
      <c r="E53" s="3">
        <f t="shared" si="14"/>
        <v>5.6666666666666661</v>
      </c>
      <c r="F53" s="10">
        <v>0.236111111111104</v>
      </c>
      <c r="G53" s="3">
        <f t="shared" si="15"/>
        <v>720</v>
      </c>
      <c r="H53" s="3">
        <f t="shared" si="16"/>
        <v>0</v>
      </c>
      <c r="I53" s="3">
        <f t="shared" si="17"/>
        <v>720</v>
      </c>
      <c r="J53" s="3">
        <f t="shared" si="18"/>
        <v>0</v>
      </c>
      <c r="L53" s="2">
        <v>0</v>
      </c>
      <c r="M53" s="10">
        <v>0.26388888888888001</v>
      </c>
      <c r="N53" s="3">
        <f t="shared" si="9"/>
        <v>72</v>
      </c>
      <c r="O53" s="3">
        <f t="shared" si="10"/>
        <v>0</v>
      </c>
      <c r="P53" s="10">
        <v>0.26388888888888001</v>
      </c>
      <c r="Q53" s="2">
        <f t="shared" si="11"/>
        <v>720</v>
      </c>
      <c r="R53" s="3">
        <f t="shared" si="52"/>
        <v>0</v>
      </c>
      <c r="T53" s="2">
        <v>0</v>
      </c>
      <c r="U53" s="10">
        <v>0.26388888888888001</v>
      </c>
      <c r="V53" s="3">
        <f t="shared" si="53"/>
        <v>72</v>
      </c>
      <c r="W53" s="3">
        <f t="shared" si="12"/>
        <v>0</v>
      </c>
      <c r="X53" s="10">
        <v>1.5486111111111101</v>
      </c>
      <c r="Y53" s="2">
        <f t="shared" si="54"/>
        <v>720</v>
      </c>
      <c r="Z53" s="3">
        <f t="shared" si="13"/>
        <v>0</v>
      </c>
    </row>
    <row r="54" spans="4:26" ht="15.75" customHeight="1">
      <c r="D54" s="3">
        <v>35</v>
      </c>
      <c r="E54" s="3">
        <f t="shared" si="14"/>
        <v>5.833333333333333</v>
      </c>
      <c r="F54" s="10">
        <v>0.243055555555548</v>
      </c>
      <c r="G54" s="3">
        <f t="shared" si="15"/>
        <v>720</v>
      </c>
      <c r="H54" s="3">
        <f t="shared" si="16"/>
        <v>0</v>
      </c>
      <c r="I54" s="3">
        <f t="shared" si="17"/>
        <v>720</v>
      </c>
      <c r="J54" s="3">
        <f t="shared" si="18"/>
        <v>0</v>
      </c>
      <c r="L54" s="2">
        <v>0</v>
      </c>
      <c r="M54" s="10">
        <v>0.27083333333332399</v>
      </c>
      <c r="N54" s="3">
        <f t="shared" si="9"/>
        <v>72</v>
      </c>
      <c r="O54" s="3">
        <f t="shared" si="10"/>
        <v>0</v>
      </c>
      <c r="P54" s="10">
        <v>0.27083333333332399</v>
      </c>
      <c r="Q54" s="2">
        <f t="shared" si="11"/>
        <v>720</v>
      </c>
      <c r="R54" s="3">
        <f t="shared" si="52"/>
        <v>0</v>
      </c>
      <c r="T54" s="2">
        <v>0</v>
      </c>
      <c r="U54" s="10">
        <v>0.27083333333332399</v>
      </c>
      <c r="V54" s="3">
        <f t="shared" si="53"/>
        <v>72</v>
      </c>
      <c r="W54" s="3">
        <f t="shared" si="12"/>
        <v>0</v>
      </c>
      <c r="X54" s="10">
        <v>1.5902777777777799</v>
      </c>
      <c r="Y54" s="2">
        <f t="shared" si="54"/>
        <v>720</v>
      </c>
      <c r="Z54" s="3">
        <f t="shared" si="13"/>
        <v>0</v>
      </c>
    </row>
    <row r="55" spans="4:26" ht="15.75" customHeight="1">
      <c r="D55" s="3">
        <v>36</v>
      </c>
      <c r="E55" s="3">
        <f t="shared" si="14"/>
        <v>6</v>
      </c>
      <c r="F55" s="10">
        <v>0.24999999999999201</v>
      </c>
      <c r="G55" s="3">
        <f t="shared" si="15"/>
        <v>720</v>
      </c>
      <c r="H55" s="3">
        <f t="shared" si="16"/>
        <v>0</v>
      </c>
      <c r="I55" s="3">
        <f t="shared" si="17"/>
        <v>720</v>
      </c>
      <c r="J55" s="3">
        <f t="shared" si="18"/>
        <v>0</v>
      </c>
      <c r="L55" s="2">
        <v>0</v>
      </c>
      <c r="M55" s="10">
        <v>0.27777777777776802</v>
      </c>
      <c r="N55" s="3">
        <f t="shared" si="9"/>
        <v>72</v>
      </c>
      <c r="O55" s="3">
        <f t="shared" si="10"/>
        <v>0</v>
      </c>
      <c r="P55" s="10">
        <v>0.27777777777776802</v>
      </c>
      <c r="Q55" s="2">
        <f t="shared" si="11"/>
        <v>720</v>
      </c>
      <c r="R55" s="3">
        <f t="shared" si="52"/>
        <v>0</v>
      </c>
      <c r="T55" s="2">
        <v>0</v>
      </c>
      <c r="U55" s="10">
        <v>0.27777777777776802</v>
      </c>
      <c r="V55" s="3">
        <f t="shared" si="53"/>
        <v>72</v>
      </c>
      <c r="W55" s="3">
        <f t="shared" si="12"/>
        <v>0</v>
      </c>
      <c r="X55" s="10">
        <v>1.63194444444444</v>
      </c>
      <c r="Y55" s="2">
        <f t="shared" si="54"/>
        <v>720</v>
      </c>
      <c r="Z55" s="3">
        <f t="shared" si="13"/>
        <v>0</v>
      </c>
    </row>
    <row r="56" spans="4:26" ht="15.75" customHeight="1">
      <c r="D56" s="3">
        <v>37</v>
      </c>
      <c r="E56" s="3">
        <f t="shared" si="14"/>
        <v>6.1666666666666661</v>
      </c>
      <c r="F56" s="10">
        <v>0.25694444444443598</v>
      </c>
      <c r="G56" s="3">
        <f t="shared" si="15"/>
        <v>720</v>
      </c>
      <c r="H56" s="3">
        <f t="shared" si="16"/>
        <v>0</v>
      </c>
      <c r="I56" s="3">
        <f t="shared" si="17"/>
        <v>720</v>
      </c>
      <c r="J56" s="3">
        <f t="shared" si="18"/>
        <v>0</v>
      </c>
      <c r="L56" s="2">
        <v>0</v>
      </c>
      <c r="M56" s="10">
        <v>0.284722222222212</v>
      </c>
      <c r="N56" s="3">
        <f t="shared" si="9"/>
        <v>72</v>
      </c>
      <c r="O56" s="3">
        <f t="shared" si="10"/>
        <v>0</v>
      </c>
      <c r="P56" s="10">
        <v>0.284722222222212</v>
      </c>
      <c r="Q56" s="2">
        <f t="shared" si="11"/>
        <v>720</v>
      </c>
      <c r="R56" s="3">
        <f t="shared" si="52"/>
        <v>0</v>
      </c>
      <c r="T56" s="2">
        <v>0</v>
      </c>
      <c r="U56" s="10">
        <v>0.284722222222212</v>
      </c>
      <c r="V56" s="3">
        <f t="shared" si="53"/>
        <v>72</v>
      </c>
      <c r="W56" s="3">
        <f t="shared" si="12"/>
        <v>0</v>
      </c>
      <c r="X56" s="10">
        <v>1.6736111111111101</v>
      </c>
      <c r="Y56" s="2">
        <f t="shared" si="54"/>
        <v>720</v>
      </c>
      <c r="Z56" s="3">
        <f t="shared" si="13"/>
        <v>0</v>
      </c>
    </row>
    <row r="57" spans="4:26" ht="15.75" customHeight="1">
      <c r="D57" s="3">
        <v>38</v>
      </c>
      <c r="E57" s="3">
        <f t="shared" si="14"/>
        <v>6.333333333333333</v>
      </c>
      <c r="F57" s="10">
        <v>0.26388888888888001</v>
      </c>
      <c r="G57" s="3">
        <f t="shared" si="15"/>
        <v>720</v>
      </c>
      <c r="H57" s="3">
        <f t="shared" si="16"/>
        <v>0</v>
      </c>
      <c r="I57" s="3">
        <f t="shared" si="17"/>
        <v>720</v>
      </c>
      <c r="J57" s="3">
        <f t="shared" si="18"/>
        <v>0</v>
      </c>
      <c r="L57" s="2">
        <v>0</v>
      </c>
      <c r="M57" s="10">
        <v>0.29166666666665603</v>
      </c>
      <c r="N57" s="3">
        <f t="shared" si="9"/>
        <v>72</v>
      </c>
      <c r="O57" s="3">
        <f t="shared" si="10"/>
        <v>0</v>
      </c>
      <c r="P57" s="10">
        <v>0.29166666666665603</v>
      </c>
      <c r="Q57" s="2">
        <f t="shared" si="11"/>
        <v>720</v>
      </c>
      <c r="R57" s="3">
        <f t="shared" si="52"/>
        <v>0</v>
      </c>
      <c r="T57" s="2">
        <v>0</v>
      </c>
      <c r="U57" s="10">
        <v>0.29166666666665603</v>
      </c>
      <c r="V57" s="3">
        <f t="shared" si="53"/>
        <v>72</v>
      </c>
      <c r="W57" s="3">
        <f t="shared" si="12"/>
        <v>0</v>
      </c>
      <c r="X57" s="10">
        <v>1.7152777777777799</v>
      </c>
      <c r="Y57" s="2">
        <f t="shared" si="54"/>
        <v>720</v>
      </c>
      <c r="Z57" s="3">
        <f t="shared" si="13"/>
        <v>0</v>
      </c>
    </row>
    <row r="58" spans="4:26" ht="15.75" customHeight="1">
      <c r="D58" s="3">
        <v>39</v>
      </c>
      <c r="E58" s="3">
        <f t="shared" si="14"/>
        <v>6.5</v>
      </c>
      <c r="F58" s="10">
        <v>0.27083333333332399</v>
      </c>
      <c r="G58" s="3">
        <f t="shared" si="15"/>
        <v>720</v>
      </c>
      <c r="H58" s="3">
        <f t="shared" si="16"/>
        <v>0</v>
      </c>
      <c r="I58" s="3">
        <f t="shared" si="17"/>
        <v>720</v>
      </c>
      <c r="J58" s="3">
        <f t="shared" si="18"/>
        <v>0</v>
      </c>
      <c r="L58" s="2">
        <v>0</v>
      </c>
      <c r="M58" s="10">
        <v>0.2986111111111</v>
      </c>
      <c r="N58" s="3">
        <f t="shared" si="9"/>
        <v>72</v>
      </c>
      <c r="O58" s="3">
        <f t="shared" si="10"/>
        <v>0</v>
      </c>
      <c r="P58" s="10">
        <v>0.2986111111111</v>
      </c>
      <c r="Q58" s="2">
        <f t="shared" si="11"/>
        <v>720</v>
      </c>
      <c r="R58" s="3">
        <f t="shared" si="52"/>
        <v>0</v>
      </c>
      <c r="T58" s="2">
        <v>0</v>
      </c>
      <c r="U58" s="10">
        <v>0.2986111111111</v>
      </c>
      <c r="V58" s="3">
        <f t="shared" si="53"/>
        <v>72</v>
      </c>
      <c r="W58" s="3">
        <f t="shared" si="12"/>
        <v>0</v>
      </c>
      <c r="X58" s="10">
        <v>1.75694444444444</v>
      </c>
      <c r="Y58" s="2">
        <f t="shared" si="54"/>
        <v>720</v>
      </c>
      <c r="Z58" s="3">
        <f t="shared" si="13"/>
        <v>0</v>
      </c>
    </row>
    <row r="59" spans="4:26" ht="15.75" customHeight="1">
      <c r="D59" s="3">
        <v>40</v>
      </c>
      <c r="E59" s="3">
        <f t="shared" si="14"/>
        <v>6.6666666666666661</v>
      </c>
      <c r="F59" s="10">
        <v>0.27777777777776802</v>
      </c>
      <c r="G59" s="3">
        <f t="shared" si="15"/>
        <v>720</v>
      </c>
      <c r="H59" s="3">
        <f t="shared" si="16"/>
        <v>0</v>
      </c>
      <c r="I59" s="3">
        <f t="shared" si="17"/>
        <v>720</v>
      </c>
      <c r="J59" s="3">
        <f t="shared" si="18"/>
        <v>0</v>
      </c>
      <c r="L59" s="2">
        <v>0</v>
      </c>
      <c r="M59" s="10">
        <v>0.30555555555554398</v>
      </c>
      <c r="N59" s="3">
        <f t="shared" si="9"/>
        <v>72</v>
      </c>
      <c r="O59" s="3">
        <f t="shared" si="10"/>
        <v>0</v>
      </c>
      <c r="P59" s="10">
        <v>0.30555555555554398</v>
      </c>
      <c r="Q59" s="2">
        <f t="shared" si="11"/>
        <v>720</v>
      </c>
      <c r="R59" s="3">
        <f t="shared" si="52"/>
        <v>0</v>
      </c>
      <c r="T59" s="2">
        <v>0</v>
      </c>
      <c r="U59" s="10">
        <v>0.30555555555554398</v>
      </c>
      <c r="V59" s="3">
        <f t="shared" si="53"/>
        <v>72</v>
      </c>
      <c r="W59" s="3">
        <f t="shared" si="12"/>
        <v>0</v>
      </c>
      <c r="X59" s="10">
        <v>1.7986111111111101</v>
      </c>
      <c r="Y59" s="2">
        <f t="shared" si="54"/>
        <v>720</v>
      </c>
      <c r="Z59" s="3">
        <f t="shared" si="13"/>
        <v>0</v>
      </c>
    </row>
    <row r="60" spans="4:26" ht="15.75" customHeight="1">
      <c r="D60" s="3">
        <v>41</v>
      </c>
      <c r="E60" s="3">
        <f t="shared" si="14"/>
        <v>6.833333333333333</v>
      </c>
      <c r="F60" s="10">
        <v>0.284722222222212</v>
      </c>
      <c r="G60" s="3">
        <f t="shared" si="15"/>
        <v>720</v>
      </c>
      <c r="H60" s="3">
        <f t="shared" si="16"/>
        <v>0</v>
      </c>
      <c r="I60" s="3">
        <f t="shared" si="17"/>
        <v>720</v>
      </c>
      <c r="J60" s="3">
        <f t="shared" si="18"/>
        <v>0</v>
      </c>
      <c r="L60" s="2">
        <v>0</v>
      </c>
      <c r="M60" s="10">
        <v>0.31249999999998801</v>
      </c>
      <c r="N60" s="3">
        <f t="shared" si="9"/>
        <v>72</v>
      </c>
      <c r="O60" s="3">
        <f t="shared" si="10"/>
        <v>0</v>
      </c>
      <c r="P60" s="10">
        <v>0.31249999999998801</v>
      </c>
      <c r="Q60" s="2">
        <f t="shared" si="11"/>
        <v>720</v>
      </c>
      <c r="R60" s="3">
        <f t="shared" si="52"/>
        <v>0</v>
      </c>
      <c r="T60" s="2">
        <v>0</v>
      </c>
      <c r="U60" s="10">
        <v>0.31249999999998801</v>
      </c>
      <c r="V60" s="3">
        <f t="shared" si="53"/>
        <v>72</v>
      </c>
      <c r="W60" s="3">
        <f t="shared" si="12"/>
        <v>0</v>
      </c>
      <c r="X60" s="10">
        <v>1.8402777777777799</v>
      </c>
      <c r="Y60" s="2">
        <f t="shared" si="54"/>
        <v>720</v>
      </c>
      <c r="Z60" s="3">
        <f t="shared" si="13"/>
        <v>0</v>
      </c>
    </row>
    <row r="61" spans="4:26" ht="15.75" customHeight="1">
      <c r="D61" s="3">
        <v>42</v>
      </c>
      <c r="E61" s="3">
        <f t="shared" si="14"/>
        <v>7</v>
      </c>
      <c r="F61" s="10">
        <v>0.29166666666665603</v>
      </c>
      <c r="G61" s="3">
        <f t="shared" si="15"/>
        <v>720</v>
      </c>
      <c r="H61" s="3">
        <f t="shared" si="16"/>
        <v>0</v>
      </c>
      <c r="I61" s="3">
        <f t="shared" si="17"/>
        <v>720</v>
      </c>
      <c r="J61" s="3">
        <f t="shared" si="18"/>
        <v>0</v>
      </c>
      <c r="L61" s="2">
        <v>0</v>
      </c>
      <c r="M61" s="10">
        <v>0.31944444444443199</v>
      </c>
      <c r="N61" s="3">
        <f t="shared" si="9"/>
        <v>72</v>
      </c>
      <c r="O61" s="3">
        <f t="shared" si="10"/>
        <v>0</v>
      </c>
      <c r="P61" s="10">
        <v>0.31944444444443199</v>
      </c>
      <c r="Q61" s="2">
        <f t="shared" si="11"/>
        <v>720</v>
      </c>
      <c r="R61" s="3">
        <f t="shared" si="52"/>
        <v>0</v>
      </c>
      <c r="T61" s="2">
        <v>0</v>
      </c>
      <c r="U61" s="10">
        <v>0.31944444444443199</v>
      </c>
      <c r="V61" s="3">
        <f t="shared" si="53"/>
        <v>72</v>
      </c>
      <c r="W61" s="3">
        <f t="shared" si="12"/>
        <v>0</v>
      </c>
      <c r="X61" s="10">
        <v>1.88194444444444</v>
      </c>
      <c r="Y61" s="2">
        <f t="shared" si="54"/>
        <v>720</v>
      </c>
      <c r="Z61" s="3">
        <f t="shared" si="13"/>
        <v>0</v>
      </c>
    </row>
    <row r="62" spans="4:26" ht="15.75" customHeight="1">
      <c r="D62" s="3">
        <v>43</v>
      </c>
      <c r="E62" s="3">
        <f t="shared" si="14"/>
        <v>7.1666666666666661</v>
      </c>
      <c r="F62" s="10">
        <v>0.2986111111111</v>
      </c>
      <c r="G62" s="3">
        <f t="shared" si="15"/>
        <v>720</v>
      </c>
      <c r="H62" s="3">
        <f t="shared" si="16"/>
        <v>0</v>
      </c>
      <c r="I62" s="3">
        <f t="shared" si="17"/>
        <v>720</v>
      </c>
      <c r="J62" s="3">
        <f t="shared" si="18"/>
        <v>0</v>
      </c>
      <c r="L62" s="2">
        <v>0</v>
      </c>
      <c r="M62" s="10">
        <v>0.32638888888887602</v>
      </c>
      <c r="N62" s="3">
        <f t="shared" si="9"/>
        <v>72</v>
      </c>
      <c r="O62" s="3">
        <f t="shared" si="10"/>
        <v>0</v>
      </c>
      <c r="P62" s="10">
        <v>0.32638888888887602</v>
      </c>
      <c r="Q62" s="2">
        <f t="shared" si="11"/>
        <v>720</v>
      </c>
      <c r="R62" s="3">
        <f t="shared" si="52"/>
        <v>0</v>
      </c>
      <c r="T62" s="2">
        <v>0</v>
      </c>
      <c r="U62" s="10">
        <v>0.32638888888887602</v>
      </c>
      <c r="V62" s="3">
        <f t="shared" si="53"/>
        <v>72</v>
      </c>
      <c r="W62" s="3">
        <f t="shared" si="12"/>
        <v>0</v>
      </c>
      <c r="X62" s="10">
        <v>1.9236111111111101</v>
      </c>
      <c r="Y62" s="2">
        <f t="shared" si="54"/>
        <v>720</v>
      </c>
      <c r="Z62" s="3">
        <f t="shared" si="13"/>
        <v>0</v>
      </c>
    </row>
    <row r="63" spans="4:26" ht="15.75" customHeight="1">
      <c r="D63" s="3">
        <v>44</v>
      </c>
      <c r="E63" s="3">
        <f t="shared" si="14"/>
        <v>7.333333333333333</v>
      </c>
      <c r="F63" s="10">
        <v>0.30555555555554398</v>
      </c>
      <c r="G63" s="3">
        <f t="shared" si="15"/>
        <v>720</v>
      </c>
      <c r="H63" s="3">
        <f t="shared" si="16"/>
        <v>0</v>
      </c>
      <c r="I63" s="3">
        <f t="shared" si="17"/>
        <v>720</v>
      </c>
      <c r="J63" s="3">
        <f t="shared" si="18"/>
        <v>0</v>
      </c>
      <c r="L63" s="2">
        <v>0</v>
      </c>
      <c r="M63" s="10">
        <v>0.33333333333331999</v>
      </c>
      <c r="N63" s="3">
        <f t="shared" si="9"/>
        <v>72</v>
      </c>
      <c r="O63" s="3">
        <f t="shared" si="10"/>
        <v>0</v>
      </c>
      <c r="P63" s="10">
        <v>0.33333333333331999</v>
      </c>
      <c r="Q63" s="2">
        <f t="shared" si="11"/>
        <v>720</v>
      </c>
      <c r="R63" s="3">
        <f t="shared" si="52"/>
        <v>0</v>
      </c>
      <c r="T63" s="2">
        <v>0</v>
      </c>
      <c r="U63" s="10">
        <v>0.33333333333331999</v>
      </c>
      <c r="V63" s="3">
        <f t="shared" si="53"/>
        <v>72</v>
      </c>
      <c r="W63" s="3">
        <f t="shared" si="12"/>
        <v>0</v>
      </c>
      <c r="X63" s="10">
        <v>1.9652777777777799</v>
      </c>
      <c r="Y63" s="2">
        <f t="shared" si="54"/>
        <v>720</v>
      </c>
      <c r="Z63" s="3">
        <f t="shared" si="13"/>
        <v>0</v>
      </c>
    </row>
    <row r="64" spans="4:26" ht="15.75" customHeight="1">
      <c r="D64" s="3">
        <v>45</v>
      </c>
      <c r="E64" s="3">
        <f t="shared" si="14"/>
        <v>7.5</v>
      </c>
      <c r="F64" s="10">
        <v>0.31249999999998801</v>
      </c>
      <c r="G64" s="3">
        <f t="shared" si="15"/>
        <v>720</v>
      </c>
      <c r="H64" s="3">
        <f t="shared" si="16"/>
        <v>0</v>
      </c>
      <c r="I64" s="3">
        <f t="shared" si="17"/>
        <v>720</v>
      </c>
      <c r="J64" s="3">
        <f t="shared" si="18"/>
        <v>0</v>
      </c>
      <c r="L64" s="2">
        <v>0</v>
      </c>
      <c r="M64" s="10">
        <v>0.34027777777776402</v>
      </c>
      <c r="N64" s="3">
        <f t="shared" si="9"/>
        <v>72</v>
      </c>
      <c r="O64" s="3">
        <f t="shared" si="10"/>
        <v>0</v>
      </c>
      <c r="P64" s="10">
        <v>0.34027777777776402</v>
      </c>
      <c r="Q64" s="2">
        <f t="shared" si="11"/>
        <v>720</v>
      </c>
      <c r="R64" s="3">
        <f t="shared" si="52"/>
        <v>0</v>
      </c>
      <c r="T64" s="2">
        <v>0</v>
      </c>
      <c r="U64" s="10">
        <v>0.34027777777776402</v>
      </c>
      <c r="V64" s="3">
        <f t="shared" si="53"/>
        <v>72</v>
      </c>
      <c r="W64" s="3">
        <f t="shared" si="12"/>
        <v>0</v>
      </c>
      <c r="X64" s="10">
        <v>2.0069444444444402</v>
      </c>
      <c r="Y64" s="2">
        <f t="shared" si="54"/>
        <v>720</v>
      </c>
      <c r="Z64" s="3">
        <f t="shared" si="13"/>
        <v>0</v>
      </c>
    </row>
    <row r="65" spans="4:26" ht="15.75" customHeight="1">
      <c r="D65" s="3">
        <v>46</v>
      </c>
      <c r="E65" s="3">
        <f t="shared" si="14"/>
        <v>7.6666666666666661</v>
      </c>
      <c r="F65" s="10">
        <v>0.31944444444443199</v>
      </c>
      <c r="G65" s="3">
        <f t="shared" si="15"/>
        <v>720</v>
      </c>
      <c r="H65" s="3">
        <f t="shared" si="16"/>
        <v>0</v>
      </c>
      <c r="I65" s="3">
        <f t="shared" si="17"/>
        <v>720</v>
      </c>
      <c r="J65" s="3">
        <f t="shared" si="18"/>
        <v>0</v>
      </c>
      <c r="L65" s="2">
        <v>0</v>
      </c>
      <c r="M65" s="10">
        <v>0.347222222222208</v>
      </c>
      <c r="N65" s="3">
        <f t="shared" si="9"/>
        <v>72</v>
      </c>
      <c r="O65" s="3">
        <f t="shared" si="10"/>
        <v>0</v>
      </c>
      <c r="P65" s="10">
        <v>0.347222222222208</v>
      </c>
      <c r="Q65" s="2">
        <f t="shared" si="11"/>
        <v>720</v>
      </c>
      <c r="R65" s="3">
        <f t="shared" si="52"/>
        <v>0</v>
      </c>
      <c r="T65" s="2">
        <v>0</v>
      </c>
      <c r="U65" s="10">
        <v>0.347222222222208</v>
      </c>
      <c r="V65" s="3">
        <f t="shared" si="53"/>
        <v>72</v>
      </c>
      <c r="W65" s="3">
        <f t="shared" si="12"/>
        <v>0</v>
      </c>
      <c r="X65" s="10">
        <v>2.0486111111111098</v>
      </c>
      <c r="Y65" s="2">
        <f t="shared" si="54"/>
        <v>720</v>
      </c>
      <c r="Z65" s="3">
        <f t="shared" si="13"/>
        <v>0</v>
      </c>
    </row>
    <row r="66" spans="4:26" ht="15.75" customHeight="1">
      <c r="D66" s="3">
        <v>47</v>
      </c>
      <c r="E66" s="3">
        <f t="shared" si="14"/>
        <v>7.833333333333333</v>
      </c>
      <c r="F66" s="10">
        <v>0.32638888888887602</v>
      </c>
      <c r="G66" s="3">
        <f t="shared" si="15"/>
        <v>720</v>
      </c>
      <c r="H66" s="3">
        <f t="shared" si="16"/>
        <v>0</v>
      </c>
      <c r="I66" s="3">
        <f t="shared" si="17"/>
        <v>720</v>
      </c>
      <c r="J66" s="3">
        <f t="shared" si="18"/>
        <v>0</v>
      </c>
      <c r="L66" s="2">
        <v>0</v>
      </c>
      <c r="M66" s="10">
        <v>0.35416666666665197</v>
      </c>
      <c r="N66" s="3">
        <f t="shared" si="9"/>
        <v>72</v>
      </c>
      <c r="O66" s="3">
        <f t="shared" si="10"/>
        <v>0</v>
      </c>
      <c r="P66" s="10">
        <v>0.35416666666665197</v>
      </c>
      <c r="Q66" s="2">
        <f t="shared" si="11"/>
        <v>720</v>
      </c>
      <c r="R66" s="3">
        <f t="shared" si="52"/>
        <v>0</v>
      </c>
      <c r="T66" s="2">
        <v>0</v>
      </c>
      <c r="U66" s="10">
        <v>0.35416666666665197</v>
      </c>
      <c r="V66" s="3">
        <f t="shared" si="53"/>
        <v>72</v>
      </c>
      <c r="W66" s="3">
        <f t="shared" si="12"/>
        <v>0</v>
      </c>
      <c r="X66" s="10">
        <v>2.0902777777777799</v>
      </c>
      <c r="Y66" s="2">
        <f t="shared" si="54"/>
        <v>720</v>
      </c>
      <c r="Z66" s="3">
        <f t="shared" si="13"/>
        <v>0</v>
      </c>
    </row>
    <row r="67" spans="4:26" ht="15.75" customHeight="1">
      <c r="D67" s="3">
        <v>48</v>
      </c>
      <c r="E67" s="3">
        <f t="shared" si="14"/>
        <v>8</v>
      </c>
      <c r="F67" s="10">
        <v>0.33333333333331999</v>
      </c>
      <c r="G67" s="3">
        <f t="shared" si="15"/>
        <v>720</v>
      </c>
      <c r="H67" s="3">
        <f t="shared" si="16"/>
        <v>0</v>
      </c>
      <c r="I67" s="3">
        <f t="shared" si="17"/>
        <v>720</v>
      </c>
      <c r="J67" s="3">
        <f t="shared" si="18"/>
        <v>0</v>
      </c>
      <c r="L67" s="2">
        <v>0</v>
      </c>
      <c r="M67" s="10">
        <v>0.36111111111109601</v>
      </c>
      <c r="N67" s="3">
        <f t="shared" si="9"/>
        <v>72</v>
      </c>
      <c r="O67" s="3">
        <f t="shared" si="10"/>
        <v>0</v>
      </c>
      <c r="P67" s="10">
        <v>0.36111111111109601</v>
      </c>
      <c r="Q67" s="2">
        <f t="shared" si="11"/>
        <v>720</v>
      </c>
      <c r="R67" s="3">
        <f t="shared" si="52"/>
        <v>0</v>
      </c>
      <c r="T67" s="2">
        <v>0</v>
      </c>
      <c r="U67" s="10">
        <v>0.36111111111109601</v>
      </c>
      <c r="V67" s="3">
        <f t="shared" si="53"/>
        <v>72</v>
      </c>
      <c r="W67" s="3">
        <f t="shared" si="12"/>
        <v>0</v>
      </c>
      <c r="X67" s="10">
        <v>2.1319444444444402</v>
      </c>
      <c r="Y67" s="2">
        <f t="shared" si="54"/>
        <v>720</v>
      </c>
      <c r="Z67" s="3">
        <f t="shared" si="13"/>
        <v>0</v>
      </c>
    </row>
    <row r="68" spans="4:26" ht="15.75" customHeight="1">
      <c r="D68" s="3">
        <v>49</v>
      </c>
      <c r="E68" s="3">
        <f t="shared" si="14"/>
        <v>8.1666666666666661</v>
      </c>
      <c r="F68" s="10">
        <v>0.34027777777776402</v>
      </c>
      <c r="G68" s="3">
        <f t="shared" si="15"/>
        <v>720</v>
      </c>
      <c r="H68" s="3">
        <f t="shared" si="16"/>
        <v>0</v>
      </c>
      <c r="I68" s="3">
        <f t="shared" si="17"/>
        <v>720</v>
      </c>
      <c r="J68" s="3">
        <f t="shared" si="18"/>
        <v>0</v>
      </c>
      <c r="L68" s="2">
        <v>0</v>
      </c>
      <c r="M68" s="10">
        <v>0.36805555555553998</v>
      </c>
      <c r="N68" s="3">
        <f t="shared" si="9"/>
        <v>72</v>
      </c>
      <c r="O68" s="3">
        <f t="shared" si="10"/>
        <v>0</v>
      </c>
      <c r="P68" s="10">
        <v>0.36805555555553998</v>
      </c>
      <c r="Q68" s="2">
        <f t="shared" si="11"/>
        <v>720</v>
      </c>
      <c r="R68" s="3">
        <f t="shared" si="52"/>
        <v>0</v>
      </c>
      <c r="T68" s="2">
        <v>0</v>
      </c>
      <c r="U68" s="10">
        <v>0.36805555555553998</v>
      </c>
      <c r="V68" s="3">
        <f t="shared" si="53"/>
        <v>72</v>
      </c>
      <c r="W68" s="3">
        <f t="shared" si="12"/>
        <v>0</v>
      </c>
      <c r="X68" s="10">
        <v>2.1736111111111098</v>
      </c>
      <c r="Y68" s="2">
        <f t="shared" si="54"/>
        <v>720</v>
      </c>
      <c r="Z68" s="3">
        <f t="shared" si="13"/>
        <v>0</v>
      </c>
    </row>
    <row r="69" spans="4:26" ht="15.75" customHeight="1">
      <c r="D69" s="3">
        <v>50</v>
      </c>
      <c r="E69" s="3">
        <f t="shared" si="14"/>
        <v>8.3333333333333321</v>
      </c>
      <c r="F69" s="10">
        <v>0.347222222222208</v>
      </c>
      <c r="G69" s="3">
        <f t="shared" si="15"/>
        <v>720</v>
      </c>
      <c r="H69" s="3">
        <f t="shared" si="16"/>
        <v>0</v>
      </c>
      <c r="I69" s="3">
        <f t="shared" si="17"/>
        <v>720</v>
      </c>
      <c r="J69" s="3">
        <f t="shared" si="18"/>
        <v>0</v>
      </c>
      <c r="L69" s="2">
        <v>0</v>
      </c>
      <c r="M69" s="10">
        <v>0.37499999999998401</v>
      </c>
      <c r="N69" s="3">
        <f t="shared" si="9"/>
        <v>72</v>
      </c>
      <c r="O69" s="3">
        <f t="shared" si="10"/>
        <v>0</v>
      </c>
      <c r="P69" s="10">
        <v>0.37499999999998401</v>
      </c>
      <c r="Q69" s="2">
        <f t="shared" si="11"/>
        <v>720</v>
      </c>
      <c r="R69" s="3">
        <f t="shared" si="52"/>
        <v>0</v>
      </c>
      <c r="T69" s="2">
        <v>0</v>
      </c>
      <c r="U69" s="10">
        <v>0.37499999999998401</v>
      </c>
      <c r="V69" s="3">
        <f t="shared" si="53"/>
        <v>72</v>
      </c>
      <c r="W69" s="3">
        <f t="shared" si="12"/>
        <v>0</v>
      </c>
      <c r="X69" s="10">
        <v>2.2152777777777799</v>
      </c>
      <c r="Y69" s="2">
        <f t="shared" si="54"/>
        <v>720</v>
      </c>
      <c r="Z69" s="3">
        <f t="shared" si="13"/>
        <v>0</v>
      </c>
    </row>
    <row r="70" spans="4:26" ht="15.75" customHeight="1">
      <c r="D70" s="3">
        <v>51</v>
      </c>
      <c r="E70" s="3">
        <f t="shared" si="14"/>
        <v>8.5</v>
      </c>
      <c r="F70" s="10">
        <v>0.35416666666665197</v>
      </c>
      <c r="G70" s="3">
        <f t="shared" si="15"/>
        <v>720</v>
      </c>
      <c r="H70" s="3">
        <f t="shared" si="16"/>
        <v>0</v>
      </c>
      <c r="I70" s="3">
        <f t="shared" si="17"/>
        <v>720</v>
      </c>
      <c r="J70" s="3">
        <f t="shared" si="18"/>
        <v>0</v>
      </c>
      <c r="L70" s="2">
        <v>0</v>
      </c>
      <c r="M70" s="10">
        <v>0.38194444444444442</v>
      </c>
      <c r="N70" s="3">
        <f t="shared" si="9"/>
        <v>72</v>
      </c>
      <c r="O70" s="3">
        <f t="shared" si="10"/>
        <v>0</v>
      </c>
      <c r="P70" s="10">
        <v>0.38194444444444442</v>
      </c>
      <c r="Q70" s="2">
        <f t="shared" si="11"/>
        <v>720</v>
      </c>
      <c r="R70" s="3">
        <f t="shared" si="52"/>
        <v>0</v>
      </c>
      <c r="T70" s="2">
        <v>0</v>
      </c>
      <c r="U70" s="10">
        <v>0.38194444444444442</v>
      </c>
      <c r="V70" s="3">
        <f t="shared" si="53"/>
        <v>72</v>
      </c>
      <c r="W70" s="3">
        <f t="shared" si="12"/>
        <v>0</v>
      </c>
      <c r="X70" s="10">
        <v>2.2569444444444402</v>
      </c>
      <c r="Y70" s="2">
        <f t="shared" si="54"/>
        <v>720</v>
      </c>
      <c r="Z70" s="3">
        <f t="shared" si="13"/>
        <v>0</v>
      </c>
    </row>
    <row r="71" spans="4:26" ht="15.75" customHeight="1">
      <c r="D71" s="3">
        <v>52</v>
      </c>
      <c r="E71" s="3">
        <f t="shared" si="14"/>
        <v>8.6666666666666661</v>
      </c>
      <c r="F71" s="10">
        <v>0.36111111111109601</v>
      </c>
      <c r="G71" s="3">
        <f t="shared" si="15"/>
        <v>720</v>
      </c>
      <c r="H71" s="3">
        <f t="shared" si="16"/>
        <v>0</v>
      </c>
      <c r="I71" s="3">
        <f t="shared" si="17"/>
        <v>720</v>
      </c>
      <c r="J71" s="3">
        <f t="shared" si="18"/>
        <v>0</v>
      </c>
      <c r="L71" s="2">
        <v>0</v>
      </c>
      <c r="M71" s="10">
        <v>0.3888888888888889</v>
      </c>
      <c r="N71" s="3">
        <f t="shared" si="9"/>
        <v>72</v>
      </c>
      <c r="O71" s="3">
        <f t="shared" si="10"/>
        <v>0</v>
      </c>
      <c r="P71" s="10">
        <v>0.3888888888888889</v>
      </c>
      <c r="Q71" s="2">
        <f t="shared" si="11"/>
        <v>720</v>
      </c>
      <c r="R71" s="3">
        <f t="shared" si="52"/>
        <v>0</v>
      </c>
      <c r="T71" s="2">
        <v>0</v>
      </c>
      <c r="U71" s="10">
        <v>0.3888888888888889</v>
      </c>
      <c r="V71" s="3">
        <f t="shared" si="53"/>
        <v>72</v>
      </c>
      <c r="W71" s="3">
        <f t="shared" si="12"/>
        <v>0</v>
      </c>
      <c r="X71" s="10">
        <v>2.2986111111111098</v>
      </c>
      <c r="Y71" s="2">
        <f t="shared" si="54"/>
        <v>720</v>
      </c>
      <c r="Z71" s="3">
        <f t="shared" si="13"/>
        <v>0</v>
      </c>
    </row>
    <row r="72" spans="4:26" ht="15.75" customHeight="1">
      <c r="D72" s="3">
        <v>53</v>
      </c>
      <c r="E72" s="3">
        <f t="shared" si="14"/>
        <v>8.8333333333333321</v>
      </c>
      <c r="F72" s="10">
        <v>0.36805555555553998</v>
      </c>
      <c r="G72" s="3">
        <f t="shared" si="15"/>
        <v>720</v>
      </c>
      <c r="H72" s="3">
        <f t="shared" si="16"/>
        <v>0</v>
      </c>
      <c r="I72" s="3">
        <f t="shared" si="17"/>
        <v>720</v>
      </c>
      <c r="J72" s="3">
        <f t="shared" si="18"/>
        <v>0</v>
      </c>
      <c r="L72" s="2">
        <v>1</v>
      </c>
      <c r="M72" s="10">
        <v>0.39583333333333331</v>
      </c>
      <c r="N72" s="3">
        <f t="shared" si="9"/>
        <v>720</v>
      </c>
      <c r="O72" s="3">
        <f t="shared" si="10"/>
        <v>360</v>
      </c>
      <c r="P72" s="10">
        <v>0.39583333333333331</v>
      </c>
      <c r="Q72" s="2">
        <f t="shared" si="11"/>
        <v>720</v>
      </c>
      <c r="R72" s="3">
        <f t="shared" si="52"/>
        <v>0</v>
      </c>
      <c r="T72" s="2">
        <v>0</v>
      </c>
      <c r="U72" s="10">
        <v>0.39583333333333331</v>
      </c>
      <c r="V72" s="3">
        <f t="shared" si="53"/>
        <v>720</v>
      </c>
      <c r="W72" s="3">
        <f t="shared" si="12"/>
        <v>180</v>
      </c>
      <c r="X72" s="10">
        <v>2.3402777777777799</v>
      </c>
      <c r="Y72" s="2">
        <f t="shared" si="54"/>
        <v>720</v>
      </c>
      <c r="Z72" s="3">
        <f t="shared" si="13"/>
        <v>0</v>
      </c>
    </row>
    <row r="73" spans="4:26" ht="15.75" customHeight="1">
      <c r="D73" s="3">
        <v>54</v>
      </c>
      <c r="E73" s="3">
        <f t="shared" si="14"/>
        <v>9</v>
      </c>
      <c r="F73" s="10">
        <v>0.37499999999998401</v>
      </c>
      <c r="G73" s="3">
        <f t="shared" si="15"/>
        <v>720</v>
      </c>
      <c r="H73" s="3">
        <f t="shared" si="16"/>
        <v>0</v>
      </c>
      <c r="I73" s="3">
        <f t="shared" si="17"/>
        <v>720</v>
      </c>
      <c r="J73" s="3">
        <f t="shared" si="18"/>
        <v>0</v>
      </c>
      <c r="L73" s="2">
        <v>0</v>
      </c>
      <c r="M73" s="10">
        <v>0.40277777777777779</v>
      </c>
      <c r="N73" s="3">
        <f t="shared" si="9"/>
        <v>660</v>
      </c>
      <c r="O73" s="3">
        <f t="shared" si="10"/>
        <v>360</v>
      </c>
      <c r="P73" s="10">
        <v>0.40277777777777779</v>
      </c>
      <c r="Q73" s="2">
        <f t="shared" si="11"/>
        <v>720</v>
      </c>
      <c r="R73" s="3">
        <f t="shared" si="52"/>
        <v>0</v>
      </c>
      <c r="T73" s="2">
        <v>0</v>
      </c>
      <c r="U73" s="10">
        <v>0.40277777777777779</v>
      </c>
      <c r="V73" s="3">
        <f t="shared" si="53"/>
        <v>690</v>
      </c>
      <c r="W73" s="3">
        <f t="shared" si="12"/>
        <v>180</v>
      </c>
      <c r="X73" s="10">
        <v>2.3819444444444402</v>
      </c>
      <c r="Y73" s="2">
        <f t="shared" si="54"/>
        <v>720</v>
      </c>
      <c r="Z73" s="3">
        <f t="shared" si="13"/>
        <v>0</v>
      </c>
    </row>
    <row r="74" spans="4:26" ht="15.75" customHeight="1">
      <c r="L74" s="2">
        <v>0</v>
      </c>
      <c r="M74" s="10">
        <v>0.40972222222222221</v>
      </c>
      <c r="N74" s="3">
        <f t="shared" si="9"/>
        <v>600</v>
      </c>
      <c r="O74" s="3">
        <f t="shared" si="10"/>
        <v>360</v>
      </c>
      <c r="P74" s="10">
        <v>0.40972222222222221</v>
      </c>
      <c r="Q74" s="2">
        <f t="shared" si="11"/>
        <v>720</v>
      </c>
      <c r="R74" s="3">
        <f t="shared" si="52"/>
        <v>0</v>
      </c>
      <c r="T74" s="2">
        <v>0</v>
      </c>
      <c r="U74" s="10">
        <v>0.40972222222222221</v>
      </c>
      <c r="V74" s="3">
        <f t="shared" si="53"/>
        <v>660</v>
      </c>
      <c r="W74" s="3">
        <f t="shared" si="12"/>
        <v>180</v>
      </c>
      <c r="X74" s="10">
        <v>2.4236111111111098</v>
      </c>
      <c r="Y74" s="2">
        <f t="shared" si="54"/>
        <v>720</v>
      </c>
      <c r="Z74" s="3">
        <f t="shared" si="13"/>
        <v>0</v>
      </c>
    </row>
    <row r="75" spans="4:26" ht="15.75" customHeight="1">
      <c r="L75" s="2">
        <v>0</v>
      </c>
      <c r="M75" s="10">
        <v>0.41666666666666669</v>
      </c>
      <c r="N75" s="3">
        <f t="shared" si="9"/>
        <v>540</v>
      </c>
      <c r="O75" s="3">
        <f t="shared" si="10"/>
        <v>360</v>
      </c>
      <c r="P75" s="10">
        <v>0.41666666666666669</v>
      </c>
      <c r="Q75" s="2">
        <f t="shared" si="11"/>
        <v>720</v>
      </c>
      <c r="R75" s="3">
        <f t="shared" si="52"/>
        <v>0</v>
      </c>
      <c r="T75" s="2">
        <v>0</v>
      </c>
      <c r="U75" s="10">
        <v>0.41666666666666669</v>
      </c>
      <c r="V75" s="3">
        <f t="shared" si="53"/>
        <v>630</v>
      </c>
      <c r="W75" s="3">
        <f t="shared" si="12"/>
        <v>180</v>
      </c>
      <c r="X75" s="10">
        <v>2.4652777777777799</v>
      </c>
      <c r="Y75" s="2">
        <f t="shared" si="54"/>
        <v>720</v>
      </c>
      <c r="Z75" s="3">
        <f t="shared" si="13"/>
        <v>0</v>
      </c>
    </row>
    <row r="76" spans="4:26" ht="15.75" customHeight="1">
      <c r="H76" s="3">
        <f>MATCH(0,H:H,0)-20</f>
        <v>7</v>
      </c>
      <c r="J76" s="3">
        <f>MATCH(0,J:J,0)-20</f>
        <v>13</v>
      </c>
      <c r="L76" s="2">
        <v>0</v>
      </c>
      <c r="M76" s="10">
        <v>0.4236111111111111</v>
      </c>
      <c r="N76" s="3">
        <f t="shared" si="9"/>
        <v>480</v>
      </c>
      <c r="O76" s="3">
        <f t="shared" si="10"/>
        <v>360</v>
      </c>
      <c r="P76" s="10">
        <v>0.4236111111111111</v>
      </c>
      <c r="Q76" s="2">
        <f t="shared" si="11"/>
        <v>720</v>
      </c>
      <c r="R76" s="3">
        <f t="shared" si="52"/>
        <v>0</v>
      </c>
      <c r="T76" s="2">
        <v>0</v>
      </c>
      <c r="U76" s="10">
        <v>0.4236111111111111</v>
      </c>
      <c r="V76" s="3">
        <f t="shared" si="53"/>
        <v>600</v>
      </c>
      <c r="W76" s="3">
        <f t="shared" si="12"/>
        <v>180</v>
      </c>
      <c r="X76" s="10">
        <v>2.5069444444444402</v>
      </c>
      <c r="Y76" s="2">
        <f t="shared" si="54"/>
        <v>720</v>
      </c>
      <c r="Z76" s="3">
        <f t="shared" si="13"/>
        <v>0</v>
      </c>
    </row>
    <row r="77" spans="4:26" ht="15.75" customHeight="1">
      <c r="F77" s="3" t="s">
        <v>27</v>
      </c>
      <c r="H77" s="3">
        <f>(H76/6)/24</f>
        <v>4.8611111111111112E-2</v>
      </c>
      <c r="J77" s="3">
        <f>(J76/6)/24</f>
        <v>9.0277777777777776E-2</v>
      </c>
      <c r="L77" s="2">
        <v>0</v>
      </c>
      <c r="M77" s="10">
        <v>0.43055555555555558</v>
      </c>
      <c r="N77" s="3">
        <f t="shared" si="9"/>
        <v>420</v>
      </c>
      <c r="O77" s="3">
        <f t="shared" si="10"/>
        <v>360</v>
      </c>
      <c r="P77" s="10">
        <v>0.43055555555555558</v>
      </c>
      <c r="Q77" s="2">
        <f t="shared" si="11"/>
        <v>720</v>
      </c>
      <c r="R77" s="3">
        <f t="shared" si="52"/>
        <v>0</v>
      </c>
      <c r="T77" s="2">
        <v>0</v>
      </c>
      <c r="U77" s="10">
        <v>0.43055555555555558</v>
      </c>
      <c r="V77" s="3">
        <f t="shared" si="53"/>
        <v>570</v>
      </c>
      <c r="W77" s="3">
        <f t="shared" si="12"/>
        <v>180</v>
      </c>
      <c r="X77" s="10">
        <v>2.5486111111111098</v>
      </c>
      <c r="Y77" s="2">
        <f t="shared" si="54"/>
        <v>720</v>
      </c>
      <c r="Z77" s="3">
        <f t="shared" si="13"/>
        <v>0</v>
      </c>
    </row>
    <row r="78" spans="4:26" ht="15.75" customHeight="1">
      <c r="H78" s="3">
        <f>(H76/6)</f>
        <v>1.1666666666666667</v>
      </c>
      <c r="J78" s="3">
        <f>(J76/6)</f>
        <v>2.1666666666666665</v>
      </c>
      <c r="L78" s="2">
        <v>0</v>
      </c>
      <c r="M78" s="10">
        <v>0.4375</v>
      </c>
      <c r="N78" s="3">
        <f t="shared" si="9"/>
        <v>360</v>
      </c>
      <c r="O78" s="3">
        <f t="shared" si="10"/>
        <v>360</v>
      </c>
      <c r="P78" s="10">
        <v>0.4375</v>
      </c>
      <c r="Q78" s="2">
        <f t="shared" si="11"/>
        <v>720</v>
      </c>
      <c r="R78" s="3">
        <f t="shared" si="52"/>
        <v>0</v>
      </c>
      <c r="T78" s="2">
        <v>0</v>
      </c>
      <c r="U78" s="10">
        <v>0.4375</v>
      </c>
      <c r="V78" s="3">
        <f t="shared" si="53"/>
        <v>540</v>
      </c>
      <c r="W78" s="3">
        <f t="shared" si="12"/>
        <v>180</v>
      </c>
      <c r="X78" s="10">
        <v>2.5902777777777799</v>
      </c>
      <c r="Y78" s="2">
        <f t="shared" si="54"/>
        <v>720</v>
      </c>
      <c r="Z78" s="3">
        <f t="shared" si="13"/>
        <v>0</v>
      </c>
    </row>
    <row r="79" spans="4:26" ht="15.75" customHeight="1">
      <c r="L79" s="2">
        <v>0</v>
      </c>
      <c r="M79" s="10">
        <v>0.44444444444444442</v>
      </c>
      <c r="N79" s="3">
        <f t="shared" si="9"/>
        <v>300</v>
      </c>
      <c r="O79" s="3">
        <f t="shared" si="10"/>
        <v>360</v>
      </c>
      <c r="P79" s="10">
        <v>0.44444444444444442</v>
      </c>
      <c r="Q79" s="2">
        <f t="shared" si="11"/>
        <v>720</v>
      </c>
      <c r="R79" s="3">
        <f t="shared" si="52"/>
        <v>0</v>
      </c>
      <c r="T79" s="2">
        <v>0</v>
      </c>
      <c r="U79" s="10">
        <v>0.44444444444444442</v>
      </c>
      <c r="V79" s="3">
        <f t="shared" si="53"/>
        <v>510</v>
      </c>
      <c r="W79" s="3">
        <f t="shared" si="12"/>
        <v>180</v>
      </c>
      <c r="X79" s="10">
        <v>2.6319444444444402</v>
      </c>
      <c r="Y79" s="2">
        <f t="shared" si="54"/>
        <v>720</v>
      </c>
      <c r="Z79" s="3">
        <f t="shared" si="13"/>
        <v>0</v>
      </c>
    </row>
    <row r="80" spans="4:26" ht="15.75" customHeight="1">
      <c r="L80" s="2">
        <v>0</v>
      </c>
      <c r="M80" s="10">
        <v>0.4513888888888889</v>
      </c>
      <c r="N80" s="3">
        <f t="shared" si="9"/>
        <v>240</v>
      </c>
      <c r="O80" s="3">
        <f t="shared" si="10"/>
        <v>360</v>
      </c>
      <c r="P80" s="10">
        <v>0.4513888888888889</v>
      </c>
      <c r="Q80" s="2">
        <f t="shared" si="11"/>
        <v>720</v>
      </c>
      <c r="R80" s="3">
        <f t="shared" si="52"/>
        <v>0</v>
      </c>
      <c r="T80" s="2">
        <v>0</v>
      </c>
      <c r="U80" s="10">
        <v>0.4513888888888889</v>
      </c>
      <c r="V80" s="3">
        <f t="shared" ref="V80:V111" si="55">IF(L80=1,$G$4,IF(((V79-$G$3)&lt;($C$5/6)),($G$3),(V79-$C$5/6)))</f>
        <v>480</v>
      </c>
      <c r="W80" s="3">
        <f t="shared" si="12"/>
        <v>180</v>
      </c>
      <c r="X80" s="10">
        <v>2.6736111111111098</v>
      </c>
      <c r="Y80" s="2">
        <f t="shared" ref="Y80:Y111" si="56">IF(L79=-1,$G$3,IF((($G$4-Y79)&gt;($C$5/6)),(Y79+$C$5/6),($G$4)))</f>
        <v>720</v>
      </c>
      <c r="Z80" s="3">
        <f t="shared" si="13"/>
        <v>0</v>
      </c>
    </row>
    <row r="81" spans="3:26" ht="15.75" customHeight="1">
      <c r="E81" s="3" t="s">
        <v>28</v>
      </c>
      <c r="G81" s="3" t="s">
        <v>29</v>
      </c>
      <c r="L81" s="2">
        <v>0</v>
      </c>
      <c r="M81" s="10">
        <v>0.45833333333333331</v>
      </c>
      <c r="N81" s="3">
        <f t="shared" ref="N81:N144" si="57">IF(L81=1,$G$4,IF(((N80-$G$3)&lt;($B$5/6)),($G$3),(N80-$B$5/6)))</f>
        <v>180</v>
      </c>
      <c r="O81" s="3">
        <f t="shared" ref="O81:O144" si="58">IF(((N81-$G$3)&lt;($B$5/6)),(N81-$G$3)*6,$B$5)</f>
        <v>360</v>
      </c>
      <c r="P81" s="10">
        <v>0.45833333333333331</v>
      </c>
      <c r="Q81" s="2">
        <f t="shared" ref="Q81:Q144" si="59">IF(L81=-1,$G$3,IF((($G$4-Q80)&gt;($B$5/6)),(Q80+$B$5/6),($G$4)))</f>
        <v>720</v>
      </c>
      <c r="R81" s="3">
        <f t="shared" si="52"/>
        <v>0</v>
      </c>
      <c r="T81" s="2">
        <v>0</v>
      </c>
      <c r="U81" s="10">
        <v>0.45833333333333331</v>
      </c>
      <c r="V81" s="3">
        <f t="shared" si="55"/>
        <v>450</v>
      </c>
      <c r="W81" s="3">
        <f t="shared" ref="W81:W144" si="60">IF(((V81-$G$3)&lt;($C$5/6)),(V81-$G$3)*6,$C$5)</f>
        <v>180</v>
      </c>
      <c r="X81" s="10">
        <v>2.7152777777777799</v>
      </c>
      <c r="Y81" s="2">
        <f t="shared" si="56"/>
        <v>720</v>
      </c>
      <c r="Z81" s="3">
        <f t="shared" ref="Z81:Z144" si="61">IF((($G$4-Y81)&lt;($C$5/6)),($G$4-Y81)*6,$C$5)</f>
        <v>0</v>
      </c>
    </row>
    <row r="82" spans="3:26" ht="15.75" customHeight="1">
      <c r="C82" s="10">
        <v>0</v>
      </c>
      <c r="E82" s="3">
        <f t="shared" ref="E82:E117" si="62">H38</f>
        <v>0</v>
      </c>
      <c r="G82" s="3">
        <f t="shared" ref="G82:G117" si="63">J38</f>
        <v>0</v>
      </c>
      <c r="L82" s="2">
        <v>0</v>
      </c>
      <c r="M82" s="10">
        <v>0.46527777777777779</v>
      </c>
      <c r="N82" s="3">
        <f t="shared" si="57"/>
        <v>120</v>
      </c>
      <c r="O82" s="3">
        <f t="shared" si="58"/>
        <v>288</v>
      </c>
      <c r="P82" s="10">
        <v>0.46527777777777779</v>
      </c>
      <c r="Q82" s="2">
        <f t="shared" si="59"/>
        <v>720</v>
      </c>
      <c r="R82" s="3">
        <f t="shared" si="52"/>
        <v>0</v>
      </c>
      <c r="T82" s="2">
        <v>0</v>
      </c>
      <c r="U82" s="10">
        <v>0.46527777777777779</v>
      </c>
      <c r="V82" s="3">
        <f t="shared" si="55"/>
        <v>420</v>
      </c>
      <c r="W82" s="3">
        <f t="shared" si="60"/>
        <v>180</v>
      </c>
      <c r="X82" s="10">
        <v>2.7569444444444402</v>
      </c>
      <c r="Y82" s="2">
        <f t="shared" si="56"/>
        <v>720</v>
      </c>
      <c r="Z82" s="3">
        <f t="shared" si="61"/>
        <v>0</v>
      </c>
    </row>
    <row r="83" spans="3:26" ht="15.75" customHeight="1">
      <c r="C83" s="10">
        <v>6.9444444444444397E-3</v>
      </c>
      <c r="E83" s="3">
        <f t="shared" si="62"/>
        <v>0</v>
      </c>
      <c r="G83" s="3">
        <f t="shared" si="63"/>
        <v>0</v>
      </c>
      <c r="L83" s="2">
        <v>0</v>
      </c>
      <c r="M83" s="10">
        <v>0.47222222222222221</v>
      </c>
      <c r="N83" s="3">
        <f t="shared" si="57"/>
        <v>72</v>
      </c>
      <c r="O83" s="3">
        <f t="shared" si="58"/>
        <v>0</v>
      </c>
      <c r="P83" s="10">
        <v>0.47222222222222221</v>
      </c>
      <c r="Q83" s="2">
        <f t="shared" si="59"/>
        <v>720</v>
      </c>
      <c r="R83" s="3">
        <f t="shared" si="52"/>
        <v>0</v>
      </c>
      <c r="T83" s="2">
        <v>0</v>
      </c>
      <c r="U83" s="10">
        <v>0.47222222222222221</v>
      </c>
      <c r="V83" s="3">
        <f t="shared" si="55"/>
        <v>390</v>
      </c>
      <c r="W83" s="3">
        <f t="shared" si="60"/>
        <v>180</v>
      </c>
      <c r="X83" s="10">
        <v>2.7986111111111098</v>
      </c>
      <c r="Y83" s="2">
        <f t="shared" si="56"/>
        <v>720</v>
      </c>
      <c r="Z83" s="3">
        <f t="shared" si="61"/>
        <v>0</v>
      </c>
    </row>
    <row r="84" spans="3:26" ht="15.75" customHeight="1">
      <c r="C84" s="10">
        <v>1.38888888888889E-2</v>
      </c>
      <c r="E84" s="3">
        <f t="shared" si="62"/>
        <v>0</v>
      </c>
      <c r="G84" s="3">
        <f t="shared" si="63"/>
        <v>0</v>
      </c>
      <c r="L84" s="2">
        <v>0</v>
      </c>
      <c r="M84" s="10">
        <v>0.47916666666666669</v>
      </c>
      <c r="N84" s="3">
        <f t="shared" si="57"/>
        <v>72</v>
      </c>
      <c r="O84" s="3">
        <f t="shared" si="58"/>
        <v>0</v>
      </c>
      <c r="P84" s="10">
        <v>0.47916666666666669</v>
      </c>
      <c r="Q84" s="2">
        <f t="shared" si="59"/>
        <v>720</v>
      </c>
      <c r="R84" s="3">
        <f t="shared" si="52"/>
        <v>0</v>
      </c>
      <c r="T84" s="2">
        <v>0</v>
      </c>
      <c r="U84" s="10">
        <v>0.47916666666666669</v>
      </c>
      <c r="V84" s="3">
        <f t="shared" si="55"/>
        <v>360</v>
      </c>
      <c r="W84" s="3">
        <f t="shared" si="60"/>
        <v>180</v>
      </c>
      <c r="X84" s="10">
        <v>2.8402777777777799</v>
      </c>
      <c r="Y84" s="2">
        <f t="shared" si="56"/>
        <v>720</v>
      </c>
      <c r="Z84" s="3">
        <f t="shared" si="61"/>
        <v>0</v>
      </c>
    </row>
    <row r="85" spans="3:26" ht="15.75" customHeight="1">
      <c r="C85" s="10">
        <v>2.0833333333333301E-2</v>
      </c>
      <c r="E85" s="3">
        <f t="shared" si="62"/>
        <v>0</v>
      </c>
      <c r="G85" s="3">
        <f t="shared" si="63"/>
        <v>0</v>
      </c>
      <c r="L85" s="2">
        <v>0</v>
      </c>
      <c r="M85" s="10">
        <v>0.4861111111111111</v>
      </c>
      <c r="N85" s="3">
        <f t="shared" si="57"/>
        <v>72</v>
      </c>
      <c r="O85" s="3">
        <f t="shared" si="58"/>
        <v>0</v>
      </c>
      <c r="P85" s="10">
        <v>0.4861111111111111</v>
      </c>
      <c r="Q85" s="2">
        <f t="shared" si="59"/>
        <v>720</v>
      </c>
      <c r="R85" s="3">
        <f t="shared" si="52"/>
        <v>0</v>
      </c>
      <c r="T85" s="2">
        <v>0</v>
      </c>
      <c r="U85" s="10">
        <v>0.4861111111111111</v>
      </c>
      <c r="V85" s="3">
        <f t="shared" si="55"/>
        <v>330</v>
      </c>
      <c r="W85" s="3">
        <f t="shared" si="60"/>
        <v>180</v>
      </c>
      <c r="X85" s="10">
        <v>2.8819444444444402</v>
      </c>
      <c r="Y85" s="2">
        <f t="shared" si="56"/>
        <v>720</v>
      </c>
      <c r="Z85" s="3">
        <f t="shared" si="61"/>
        <v>0</v>
      </c>
    </row>
    <row r="86" spans="3:26" ht="15.75" customHeight="1">
      <c r="C86" s="10">
        <v>2.77777777777777E-2</v>
      </c>
      <c r="E86" s="3">
        <f t="shared" si="62"/>
        <v>0</v>
      </c>
      <c r="G86" s="3">
        <f t="shared" si="63"/>
        <v>0</v>
      </c>
      <c r="L86" s="2">
        <v>0</v>
      </c>
      <c r="M86" s="10">
        <v>0.49305555555555558</v>
      </c>
      <c r="N86" s="3">
        <f t="shared" si="57"/>
        <v>72</v>
      </c>
      <c r="O86" s="3">
        <f t="shared" si="58"/>
        <v>0</v>
      </c>
      <c r="P86" s="10">
        <v>0.49305555555555558</v>
      </c>
      <c r="Q86" s="2">
        <f t="shared" si="59"/>
        <v>720</v>
      </c>
      <c r="R86" s="3">
        <f t="shared" si="52"/>
        <v>0</v>
      </c>
      <c r="T86" s="2">
        <v>0</v>
      </c>
      <c r="U86" s="10">
        <v>0.49305555555555558</v>
      </c>
      <c r="V86" s="3">
        <f t="shared" si="55"/>
        <v>300</v>
      </c>
      <c r="W86" s="3">
        <f t="shared" si="60"/>
        <v>180</v>
      </c>
      <c r="X86" s="10">
        <v>2.9236111111111098</v>
      </c>
      <c r="Y86" s="2">
        <f t="shared" si="56"/>
        <v>720</v>
      </c>
      <c r="Z86" s="3">
        <f t="shared" si="61"/>
        <v>0</v>
      </c>
    </row>
    <row r="87" spans="3:26" ht="15.75" customHeight="1">
      <c r="C87" s="10">
        <v>3.4722222222222203E-2</v>
      </c>
      <c r="E87" s="3">
        <f t="shared" si="62"/>
        <v>0</v>
      </c>
      <c r="G87" s="3">
        <f t="shared" si="63"/>
        <v>0</v>
      </c>
      <c r="L87" s="2">
        <v>0</v>
      </c>
      <c r="M87" s="10">
        <v>0.5</v>
      </c>
      <c r="N87" s="3">
        <f t="shared" si="57"/>
        <v>72</v>
      </c>
      <c r="O87" s="3">
        <f t="shared" si="58"/>
        <v>0</v>
      </c>
      <c r="P87" s="10">
        <v>0.5</v>
      </c>
      <c r="Q87" s="2">
        <f t="shared" si="59"/>
        <v>720</v>
      </c>
      <c r="R87" s="3">
        <f t="shared" si="52"/>
        <v>0</v>
      </c>
      <c r="T87" s="2">
        <v>0</v>
      </c>
      <c r="U87" s="10">
        <v>0.5</v>
      </c>
      <c r="V87" s="3">
        <f t="shared" si="55"/>
        <v>270</v>
      </c>
      <c r="W87" s="3">
        <f t="shared" si="60"/>
        <v>180</v>
      </c>
      <c r="X87" s="10">
        <v>2.9652777777777799</v>
      </c>
      <c r="Y87" s="2">
        <f t="shared" si="56"/>
        <v>720</v>
      </c>
      <c r="Z87" s="3">
        <f t="shared" si="61"/>
        <v>0</v>
      </c>
    </row>
    <row r="88" spans="3:26" ht="15.75" customHeight="1">
      <c r="C88" s="10">
        <v>4.1666666666666602E-2</v>
      </c>
      <c r="E88" s="3">
        <f t="shared" si="62"/>
        <v>0</v>
      </c>
      <c r="G88" s="3">
        <f t="shared" si="63"/>
        <v>0</v>
      </c>
      <c r="L88" s="2">
        <v>0</v>
      </c>
      <c r="M88" s="10">
        <v>0.50694444444444442</v>
      </c>
      <c r="N88" s="3">
        <f t="shared" si="57"/>
        <v>72</v>
      </c>
      <c r="O88" s="3">
        <f t="shared" si="58"/>
        <v>0</v>
      </c>
      <c r="P88" s="10">
        <v>0.50694444444444442</v>
      </c>
      <c r="Q88" s="2">
        <f t="shared" si="59"/>
        <v>720</v>
      </c>
      <c r="R88" s="3">
        <f t="shared" si="52"/>
        <v>0</v>
      </c>
      <c r="T88" s="2">
        <v>0</v>
      </c>
      <c r="U88" s="10">
        <v>0.50694444444444442</v>
      </c>
      <c r="V88" s="3">
        <f t="shared" si="55"/>
        <v>240</v>
      </c>
      <c r="W88" s="3">
        <f t="shared" si="60"/>
        <v>180</v>
      </c>
      <c r="X88" s="10">
        <v>3.0069444444444402</v>
      </c>
      <c r="Y88" s="2">
        <f t="shared" si="56"/>
        <v>720</v>
      </c>
      <c r="Z88" s="3">
        <f t="shared" si="61"/>
        <v>0</v>
      </c>
    </row>
    <row r="89" spans="3:26" ht="15.75" customHeight="1">
      <c r="C89" s="10">
        <v>4.8611111111111098E-2</v>
      </c>
      <c r="E89" s="3">
        <f t="shared" si="62"/>
        <v>0</v>
      </c>
      <c r="G89" s="3">
        <f t="shared" si="63"/>
        <v>0</v>
      </c>
      <c r="L89" s="2">
        <v>0</v>
      </c>
      <c r="M89" s="10">
        <v>0.51388888888888884</v>
      </c>
      <c r="N89" s="3">
        <f t="shared" si="57"/>
        <v>72</v>
      </c>
      <c r="O89" s="3">
        <f t="shared" si="58"/>
        <v>0</v>
      </c>
      <c r="P89" s="10">
        <v>0.51388888888888884</v>
      </c>
      <c r="Q89" s="2">
        <f t="shared" si="59"/>
        <v>720</v>
      </c>
      <c r="R89" s="3">
        <f t="shared" si="52"/>
        <v>0</v>
      </c>
      <c r="T89" s="2">
        <v>0</v>
      </c>
      <c r="U89" s="10">
        <v>0.51388888888888884</v>
      </c>
      <c r="V89" s="3">
        <f t="shared" si="55"/>
        <v>210</v>
      </c>
      <c r="W89" s="3">
        <f t="shared" si="60"/>
        <v>180</v>
      </c>
      <c r="X89" s="10">
        <v>3.0486111111111098</v>
      </c>
      <c r="Y89" s="2">
        <f t="shared" si="56"/>
        <v>720</v>
      </c>
      <c r="Z89" s="3">
        <f t="shared" si="61"/>
        <v>0</v>
      </c>
    </row>
    <row r="90" spans="3:26" ht="15.75" customHeight="1">
      <c r="C90" s="10">
        <v>5.5555555555555497E-2</v>
      </c>
      <c r="E90" s="3">
        <f t="shared" si="62"/>
        <v>0</v>
      </c>
      <c r="G90" s="3">
        <f t="shared" si="63"/>
        <v>0</v>
      </c>
      <c r="L90" s="2">
        <v>0</v>
      </c>
      <c r="M90" s="10">
        <v>0.52083333333333337</v>
      </c>
      <c r="N90" s="3">
        <f t="shared" si="57"/>
        <v>72</v>
      </c>
      <c r="O90" s="3">
        <f t="shared" si="58"/>
        <v>0</v>
      </c>
      <c r="P90" s="10">
        <v>0.52083333333333337</v>
      </c>
      <c r="Q90" s="2">
        <f t="shared" si="59"/>
        <v>720</v>
      </c>
      <c r="R90" s="3">
        <f t="shared" si="52"/>
        <v>0</v>
      </c>
      <c r="T90" s="2">
        <v>0</v>
      </c>
      <c r="U90" s="10">
        <v>0.52083333333333337</v>
      </c>
      <c r="V90" s="3">
        <f t="shared" si="55"/>
        <v>180</v>
      </c>
      <c r="W90" s="3">
        <f t="shared" si="60"/>
        <v>180</v>
      </c>
      <c r="X90" s="10">
        <v>3.0902777777777799</v>
      </c>
      <c r="Y90" s="2">
        <f t="shared" si="56"/>
        <v>720</v>
      </c>
      <c r="Z90" s="3">
        <f t="shared" si="61"/>
        <v>0</v>
      </c>
    </row>
    <row r="91" spans="3:26" ht="15.75" customHeight="1">
      <c r="C91" s="10">
        <v>6.25E-2</v>
      </c>
      <c r="E91" s="3">
        <f t="shared" si="62"/>
        <v>0</v>
      </c>
      <c r="G91" s="3">
        <f t="shared" si="63"/>
        <v>0</v>
      </c>
      <c r="L91" s="2">
        <v>0</v>
      </c>
      <c r="M91" s="10">
        <v>0.52777777777777779</v>
      </c>
      <c r="N91" s="3">
        <f t="shared" si="57"/>
        <v>72</v>
      </c>
      <c r="O91" s="3">
        <f t="shared" si="58"/>
        <v>0</v>
      </c>
      <c r="P91" s="10">
        <v>0.52777777777777779</v>
      </c>
      <c r="Q91" s="2">
        <f t="shared" si="59"/>
        <v>720</v>
      </c>
      <c r="R91" s="3">
        <f t="shared" si="52"/>
        <v>0</v>
      </c>
      <c r="T91" s="2">
        <v>0</v>
      </c>
      <c r="U91" s="10">
        <v>0.52777777777777779</v>
      </c>
      <c r="V91" s="3">
        <f t="shared" si="55"/>
        <v>150</v>
      </c>
      <c r="W91" s="3">
        <f t="shared" si="60"/>
        <v>180</v>
      </c>
      <c r="X91" s="10">
        <v>3.1319444444444402</v>
      </c>
      <c r="Y91" s="2">
        <f t="shared" si="56"/>
        <v>720</v>
      </c>
      <c r="Z91" s="3">
        <f t="shared" si="61"/>
        <v>0</v>
      </c>
    </row>
    <row r="92" spans="3:26" ht="15.75" customHeight="1">
      <c r="C92" s="10">
        <v>6.9444444444444406E-2</v>
      </c>
      <c r="E92" s="3">
        <f t="shared" si="62"/>
        <v>0</v>
      </c>
      <c r="G92" s="3">
        <f t="shared" si="63"/>
        <v>0</v>
      </c>
      <c r="L92" s="2">
        <v>0</v>
      </c>
      <c r="M92" s="10">
        <v>0.53472222222222221</v>
      </c>
      <c r="N92" s="3">
        <f t="shared" si="57"/>
        <v>72</v>
      </c>
      <c r="O92" s="3">
        <f t="shared" si="58"/>
        <v>0</v>
      </c>
      <c r="P92" s="10">
        <v>0.53472222222222221</v>
      </c>
      <c r="Q92" s="2">
        <f t="shared" si="59"/>
        <v>720</v>
      </c>
      <c r="R92" s="3">
        <f t="shared" si="52"/>
        <v>0</v>
      </c>
      <c r="T92" s="2">
        <v>0</v>
      </c>
      <c r="U92" s="10">
        <v>0.53472222222222221</v>
      </c>
      <c r="V92" s="3">
        <f t="shared" si="55"/>
        <v>120</v>
      </c>
      <c r="W92" s="3">
        <f t="shared" si="60"/>
        <v>180</v>
      </c>
      <c r="X92" s="10">
        <v>3.1736111111111098</v>
      </c>
      <c r="Y92" s="2">
        <f t="shared" si="56"/>
        <v>720</v>
      </c>
      <c r="Z92" s="3">
        <f t="shared" si="61"/>
        <v>0</v>
      </c>
    </row>
    <row r="93" spans="3:26" ht="15.75" customHeight="1">
      <c r="C93" s="10">
        <v>7.6388888888888895E-2</v>
      </c>
      <c r="E93" s="3">
        <f t="shared" si="62"/>
        <v>0</v>
      </c>
      <c r="G93" s="3">
        <f t="shared" si="63"/>
        <v>0</v>
      </c>
      <c r="L93" s="2">
        <v>0</v>
      </c>
      <c r="M93" s="10">
        <v>0.54166666666666663</v>
      </c>
      <c r="N93" s="3">
        <f t="shared" si="57"/>
        <v>72</v>
      </c>
      <c r="O93" s="3">
        <f t="shared" si="58"/>
        <v>0</v>
      </c>
      <c r="P93" s="10">
        <v>0.54166666666666663</v>
      </c>
      <c r="Q93" s="2">
        <f t="shared" si="59"/>
        <v>720</v>
      </c>
      <c r="R93" s="3">
        <f t="shared" si="52"/>
        <v>0</v>
      </c>
      <c r="T93" s="2">
        <v>0</v>
      </c>
      <c r="U93" s="10">
        <v>0.54166666666666663</v>
      </c>
      <c r="V93" s="3">
        <f t="shared" si="55"/>
        <v>90</v>
      </c>
      <c r="W93" s="3">
        <f t="shared" si="60"/>
        <v>108</v>
      </c>
      <c r="X93" s="10">
        <v>3.2152777777777799</v>
      </c>
      <c r="Y93" s="2">
        <f t="shared" si="56"/>
        <v>720</v>
      </c>
      <c r="Z93" s="3">
        <f t="shared" si="61"/>
        <v>0</v>
      </c>
    </row>
    <row r="94" spans="3:26" ht="15.75" customHeight="1">
      <c r="C94" s="10">
        <v>8.3333333333333301E-2</v>
      </c>
      <c r="E94" s="3">
        <f t="shared" si="62"/>
        <v>0</v>
      </c>
      <c r="G94" s="3">
        <f t="shared" si="63"/>
        <v>0</v>
      </c>
      <c r="L94" s="2">
        <v>0</v>
      </c>
      <c r="M94" s="10">
        <v>0.54861111111111116</v>
      </c>
      <c r="N94" s="3">
        <f t="shared" si="57"/>
        <v>72</v>
      </c>
      <c r="O94" s="3">
        <f t="shared" si="58"/>
        <v>0</v>
      </c>
      <c r="P94" s="10">
        <v>0.54861111111111116</v>
      </c>
      <c r="Q94" s="2">
        <f t="shared" si="59"/>
        <v>720</v>
      </c>
      <c r="R94" s="3">
        <f t="shared" si="52"/>
        <v>0</v>
      </c>
      <c r="T94" s="2">
        <v>0</v>
      </c>
      <c r="U94" s="10">
        <v>0.54861111111111116</v>
      </c>
      <c r="V94" s="3">
        <f t="shared" si="55"/>
        <v>72</v>
      </c>
      <c r="W94" s="3">
        <f t="shared" si="60"/>
        <v>0</v>
      </c>
      <c r="X94" s="10">
        <v>3.2569444444444402</v>
      </c>
      <c r="Y94" s="2">
        <f t="shared" si="56"/>
        <v>720</v>
      </c>
      <c r="Z94" s="3">
        <f t="shared" si="61"/>
        <v>0</v>
      </c>
    </row>
    <row r="95" spans="3:26" ht="15.75" customHeight="1">
      <c r="C95" s="10">
        <v>9.0277777777777707E-2</v>
      </c>
      <c r="E95" s="3">
        <f t="shared" si="62"/>
        <v>0</v>
      </c>
      <c r="G95" s="3">
        <f t="shared" si="63"/>
        <v>0</v>
      </c>
      <c r="L95" s="2">
        <v>0</v>
      </c>
      <c r="M95" s="10">
        <v>0.55555555555555558</v>
      </c>
      <c r="N95" s="3">
        <f t="shared" si="57"/>
        <v>72</v>
      </c>
      <c r="O95" s="3">
        <f t="shared" si="58"/>
        <v>0</v>
      </c>
      <c r="P95" s="10">
        <v>0.55555555555555558</v>
      </c>
      <c r="Q95" s="2">
        <f t="shared" si="59"/>
        <v>720</v>
      </c>
      <c r="R95" s="3">
        <f t="shared" si="52"/>
        <v>0</v>
      </c>
      <c r="T95" s="2">
        <v>0</v>
      </c>
      <c r="U95" s="10">
        <v>0.55555555555555558</v>
      </c>
      <c r="V95" s="3">
        <f t="shared" si="55"/>
        <v>72</v>
      </c>
      <c r="W95" s="3">
        <f t="shared" si="60"/>
        <v>0</v>
      </c>
      <c r="X95" s="10">
        <v>3.2986111111111098</v>
      </c>
      <c r="Y95" s="2">
        <f t="shared" si="56"/>
        <v>720</v>
      </c>
      <c r="Z95" s="3">
        <f t="shared" si="61"/>
        <v>0</v>
      </c>
    </row>
    <row r="96" spans="3:26" ht="15.75" customHeight="1">
      <c r="C96" s="10">
        <v>9.7222222222222293E-2</v>
      </c>
      <c r="E96" s="3">
        <f t="shared" si="62"/>
        <v>0</v>
      </c>
      <c r="G96" s="3">
        <f t="shared" si="63"/>
        <v>0</v>
      </c>
      <c r="L96" s="2">
        <v>0</v>
      </c>
      <c r="M96" s="10">
        <v>0.5625</v>
      </c>
      <c r="N96" s="3">
        <f t="shared" si="57"/>
        <v>72</v>
      </c>
      <c r="O96" s="3">
        <f t="shared" si="58"/>
        <v>0</v>
      </c>
      <c r="P96" s="10">
        <v>0.5625</v>
      </c>
      <c r="Q96" s="2">
        <f t="shared" si="59"/>
        <v>720</v>
      </c>
      <c r="R96" s="3">
        <f t="shared" si="52"/>
        <v>0</v>
      </c>
      <c r="T96" s="2">
        <v>0</v>
      </c>
      <c r="U96" s="10">
        <v>0.5625</v>
      </c>
      <c r="V96" s="3">
        <f t="shared" si="55"/>
        <v>72</v>
      </c>
      <c r="W96" s="3">
        <f t="shared" si="60"/>
        <v>0</v>
      </c>
      <c r="X96" s="10">
        <v>3.3402777777777799</v>
      </c>
      <c r="Y96" s="2">
        <f t="shared" si="56"/>
        <v>720</v>
      </c>
      <c r="Z96" s="3">
        <f t="shared" si="61"/>
        <v>0</v>
      </c>
    </row>
    <row r="97" spans="3:26" ht="15.75" customHeight="1">
      <c r="C97" s="10">
        <v>0.104166666666667</v>
      </c>
      <c r="E97" s="3">
        <f t="shared" si="62"/>
        <v>0</v>
      </c>
      <c r="G97" s="3">
        <f t="shared" si="63"/>
        <v>0</v>
      </c>
      <c r="L97" s="2">
        <v>0</v>
      </c>
      <c r="M97" s="10">
        <v>0.56944444444444442</v>
      </c>
      <c r="N97" s="3">
        <f t="shared" si="57"/>
        <v>72</v>
      </c>
      <c r="O97" s="3">
        <f t="shared" si="58"/>
        <v>0</v>
      </c>
      <c r="P97" s="10">
        <v>0.56944444444444442</v>
      </c>
      <c r="Q97" s="2">
        <f t="shared" si="59"/>
        <v>720</v>
      </c>
      <c r="R97" s="3">
        <f t="shared" si="52"/>
        <v>0</v>
      </c>
      <c r="T97" s="2">
        <v>0</v>
      </c>
      <c r="U97" s="10">
        <v>0.56944444444444442</v>
      </c>
      <c r="V97" s="3">
        <f t="shared" si="55"/>
        <v>72</v>
      </c>
      <c r="W97" s="3">
        <f t="shared" si="60"/>
        <v>0</v>
      </c>
      <c r="X97" s="10">
        <v>3.3819444444444402</v>
      </c>
      <c r="Y97" s="2">
        <f t="shared" si="56"/>
        <v>720</v>
      </c>
      <c r="Z97" s="3">
        <f t="shared" si="61"/>
        <v>0</v>
      </c>
    </row>
    <row r="98" spans="3:26" ht="15.75" customHeight="1">
      <c r="C98" s="10">
        <v>0.11111111111111099</v>
      </c>
      <c r="E98" s="3">
        <f t="shared" si="62"/>
        <v>0</v>
      </c>
      <c r="G98" s="3">
        <f t="shared" si="63"/>
        <v>0</v>
      </c>
      <c r="L98" s="2">
        <v>0</v>
      </c>
      <c r="M98" s="10">
        <v>0.57638888888888884</v>
      </c>
      <c r="N98" s="3">
        <f t="shared" si="57"/>
        <v>72</v>
      </c>
      <c r="O98" s="3">
        <f t="shared" si="58"/>
        <v>0</v>
      </c>
      <c r="P98" s="10">
        <v>0.57638888888888884</v>
      </c>
      <c r="Q98" s="2">
        <f t="shared" si="59"/>
        <v>720</v>
      </c>
      <c r="R98" s="3">
        <f t="shared" ref="R98:R158" si="64">IF((($G$4-Q98)&lt;($B$5/6)),($G$4-Q98)*6,$B$5)</f>
        <v>0</v>
      </c>
      <c r="T98" s="2">
        <v>0</v>
      </c>
      <c r="U98" s="10">
        <v>0.57638888888888884</v>
      </c>
      <c r="V98" s="3">
        <f t="shared" si="55"/>
        <v>72</v>
      </c>
      <c r="W98" s="3">
        <f t="shared" si="60"/>
        <v>0</v>
      </c>
      <c r="X98" s="10">
        <v>3.4236111111111098</v>
      </c>
      <c r="Y98" s="2">
        <f t="shared" si="56"/>
        <v>720</v>
      </c>
      <c r="Z98" s="3">
        <f t="shared" si="61"/>
        <v>0</v>
      </c>
    </row>
    <row r="99" spans="3:26" ht="15.75" customHeight="1">
      <c r="C99" s="10">
        <v>0.118055555555555</v>
      </c>
      <c r="E99" s="3">
        <f t="shared" si="62"/>
        <v>0</v>
      </c>
      <c r="G99" s="3">
        <f t="shared" si="63"/>
        <v>0</v>
      </c>
      <c r="L99" s="2">
        <v>0</v>
      </c>
      <c r="M99" s="10">
        <v>0.58333333333333337</v>
      </c>
      <c r="N99" s="3">
        <f t="shared" si="57"/>
        <v>72</v>
      </c>
      <c r="O99" s="3">
        <f t="shared" si="58"/>
        <v>0</v>
      </c>
      <c r="P99" s="10">
        <v>0.58333333333333337</v>
      </c>
      <c r="Q99" s="2">
        <f t="shared" si="59"/>
        <v>720</v>
      </c>
      <c r="R99" s="3">
        <f t="shared" si="64"/>
        <v>0</v>
      </c>
      <c r="T99" s="2">
        <v>0</v>
      </c>
      <c r="U99" s="10">
        <v>0.58333333333333337</v>
      </c>
      <c r="V99" s="3">
        <f t="shared" si="55"/>
        <v>72</v>
      </c>
      <c r="W99" s="3">
        <f t="shared" si="60"/>
        <v>0</v>
      </c>
      <c r="X99" s="10">
        <v>3.4652777777777799</v>
      </c>
      <c r="Y99" s="2">
        <f t="shared" si="56"/>
        <v>720</v>
      </c>
      <c r="Z99" s="3">
        <f t="shared" si="61"/>
        <v>0</v>
      </c>
    </row>
    <row r="100" spans="3:26" ht="15.75" customHeight="1">
      <c r="C100" s="10">
        <v>0.125</v>
      </c>
      <c r="E100" s="3">
        <f t="shared" si="62"/>
        <v>0</v>
      </c>
      <c r="G100" s="3">
        <f t="shared" si="63"/>
        <v>0</v>
      </c>
      <c r="L100" s="2">
        <v>0</v>
      </c>
      <c r="M100" s="10">
        <v>0.59027777777777779</v>
      </c>
      <c r="N100" s="3">
        <f t="shared" si="57"/>
        <v>72</v>
      </c>
      <c r="O100" s="3">
        <f t="shared" si="58"/>
        <v>0</v>
      </c>
      <c r="P100" s="10">
        <v>0.59027777777777779</v>
      </c>
      <c r="Q100" s="2">
        <f t="shared" si="59"/>
        <v>720</v>
      </c>
      <c r="R100" s="3">
        <f t="shared" si="64"/>
        <v>0</v>
      </c>
      <c r="T100" s="2">
        <v>0</v>
      </c>
      <c r="U100" s="10">
        <v>0.59027777777777779</v>
      </c>
      <c r="V100" s="3">
        <f t="shared" si="55"/>
        <v>72</v>
      </c>
      <c r="W100" s="3">
        <f t="shared" si="60"/>
        <v>0</v>
      </c>
      <c r="X100" s="10">
        <v>3.5069444444444402</v>
      </c>
      <c r="Y100" s="2">
        <f t="shared" si="56"/>
        <v>720</v>
      </c>
      <c r="Z100" s="3">
        <f t="shared" si="61"/>
        <v>0</v>
      </c>
    </row>
    <row r="101" spans="3:26" ht="15.75" customHeight="1">
      <c r="C101" s="10">
        <v>0.131944444444444</v>
      </c>
      <c r="E101" s="3">
        <f t="shared" si="62"/>
        <v>0</v>
      </c>
      <c r="G101" s="3">
        <f t="shared" si="63"/>
        <v>0</v>
      </c>
      <c r="L101" s="2">
        <v>0</v>
      </c>
      <c r="M101" s="10">
        <v>0.59722222222222221</v>
      </c>
      <c r="N101" s="3">
        <f t="shared" si="57"/>
        <v>72</v>
      </c>
      <c r="O101" s="3">
        <f t="shared" si="58"/>
        <v>0</v>
      </c>
      <c r="P101" s="10">
        <v>0.59722222222222221</v>
      </c>
      <c r="Q101" s="2">
        <f t="shared" si="59"/>
        <v>720</v>
      </c>
      <c r="R101" s="3">
        <f t="shared" si="64"/>
        <v>0</v>
      </c>
      <c r="T101" s="2">
        <v>0</v>
      </c>
      <c r="U101" s="10">
        <v>0.59722222222222221</v>
      </c>
      <c r="V101" s="3">
        <f t="shared" si="55"/>
        <v>72</v>
      </c>
      <c r="W101" s="3">
        <f t="shared" si="60"/>
        <v>0</v>
      </c>
      <c r="X101" s="10">
        <v>3.5486111111111098</v>
      </c>
      <c r="Y101" s="2">
        <f t="shared" si="56"/>
        <v>720</v>
      </c>
      <c r="Z101" s="3">
        <f t="shared" si="61"/>
        <v>0</v>
      </c>
    </row>
    <row r="102" spans="3:26" ht="15.75" customHeight="1">
      <c r="C102" s="10">
        <v>0.13888888888888801</v>
      </c>
      <c r="E102" s="3">
        <f t="shared" si="62"/>
        <v>0</v>
      </c>
      <c r="G102" s="3">
        <f t="shared" si="63"/>
        <v>0</v>
      </c>
      <c r="L102" s="2">
        <v>0</v>
      </c>
      <c r="M102" s="10">
        <v>0.60416666666666663</v>
      </c>
      <c r="N102" s="3">
        <f t="shared" si="57"/>
        <v>72</v>
      </c>
      <c r="O102" s="3">
        <f t="shared" si="58"/>
        <v>0</v>
      </c>
      <c r="P102" s="10">
        <v>0.60416666666666663</v>
      </c>
      <c r="Q102" s="2">
        <f t="shared" si="59"/>
        <v>720</v>
      </c>
      <c r="R102" s="3">
        <f t="shared" si="64"/>
        <v>0</v>
      </c>
      <c r="T102" s="2">
        <v>0</v>
      </c>
      <c r="U102" s="10">
        <v>0.60416666666666663</v>
      </c>
      <c r="V102" s="3">
        <f t="shared" si="55"/>
        <v>72</v>
      </c>
      <c r="W102" s="3">
        <f t="shared" si="60"/>
        <v>0</v>
      </c>
      <c r="X102" s="10">
        <v>3.5902777777777799</v>
      </c>
      <c r="Y102" s="2">
        <f t="shared" si="56"/>
        <v>720</v>
      </c>
      <c r="Z102" s="3">
        <f t="shared" si="61"/>
        <v>0</v>
      </c>
    </row>
    <row r="103" spans="3:26" ht="15.75" customHeight="1">
      <c r="C103" s="10">
        <v>0.14583333333333301</v>
      </c>
      <c r="E103" s="3">
        <f t="shared" si="62"/>
        <v>0</v>
      </c>
      <c r="G103" s="3">
        <f t="shared" si="63"/>
        <v>0</v>
      </c>
      <c r="L103" s="2">
        <v>0</v>
      </c>
      <c r="M103" s="10">
        <v>0.61111111111111116</v>
      </c>
      <c r="N103" s="3">
        <f t="shared" si="57"/>
        <v>72</v>
      </c>
      <c r="O103" s="3">
        <f t="shared" si="58"/>
        <v>0</v>
      </c>
      <c r="P103" s="10">
        <v>0.61111111111111116</v>
      </c>
      <c r="Q103" s="2">
        <f t="shared" si="59"/>
        <v>720</v>
      </c>
      <c r="R103" s="3">
        <f t="shared" si="64"/>
        <v>0</v>
      </c>
      <c r="T103" s="2">
        <v>0</v>
      </c>
      <c r="U103" s="10">
        <v>0.61111111111111116</v>
      </c>
      <c r="V103" s="3">
        <f t="shared" si="55"/>
        <v>72</v>
      </c>
      <c r="W103" s="3">
        <f t="shared" si="60"/>
        <v>0</v>
      </c>
      <c r="X103" s="10">
        <v>3.6319444444444402</v>
      </c>
      <c r="Y103" s="2">
        <f t="shared" si="56"/>
        <v>720</v>
      </c>
      <c r="Z103" s="3">
        <f t="shared" si="61"/>
        <v>0</v>
      </c>
    </row>
    <row r="104" spans="3:26" ht="15.75" customHeight="1">
      <c r="C104" s="10">
        <v>0.15277777777777701</v>
      </c>
      <c r="E104" s="3">
        <f t="shared" si="62"/>
        <v>0</v>
      </c>
      <c r="G104" s="3">
        <f t="shared" si="63"/>
        <v>0</v>
      </c>
      <c r="L104" s="2">
        <v>0</v>
      </c>
      <c r="M104" s="10">
        <v>0.61805555555555558</v>
      </c>
      <c r="N104" s="3">
        <f t="shared" si="57"/>
        <v>72</v>
      </c>
      <c r="O104" s="3">
        <f t="shared" si="58"/>
        <v>0</v>
      </c>
      <c r="P104" s="10">
        <v>0.61805555555555558</v>
      </c>
      <c r="Q104" s="2">
        <f t="shared" si="59"/>
        <v>720</v>
      </c>
      <c r="R104" s="3">
        <f t="shared" si="64"/>
        <v>0</v>
      </c>
      <c r="T104" s="2">
        <v>0</v>
      </c>
      <c r="U104" s="10">
        <v>0.61805555555555558</v>
      </c>
      <c r="V104" s="3">
        <f t="shared" si="55"/>
        <v>72</v>
      </c>
      <c r="W104" s="3">
        <f t="shared" si="60"/>
        <v>0</v>
      </c>
      <c r="X104" s="10">
        <v>3.6736111111111098</v>
      </c>
      <c r="Y104" s="2">
        <f t="shared" si="56"/>
        <v>720</v>
      </c>
      <c r="Z104" s="3">
        <f t="shared" si="61"/>
        <v>0</v>
      </c>
    </row>
    <row r="105" spans="3:26" ht="15.75" customHeight="1">
      <c r="C105" s="10">
        <v>0.15972222222222199</v>
      </c>
      <c r="E105" s="3">
        <f t="shared" si="62"/>
        <v>0</v>
      </c>
      <c r="G105" s="3">
        <f t="shared" si="63"/>
        <v>0</v>
      </c>
      <c r="L105" s="2">
        <v>0</v>
      </c>
      <c r="M105" s="10">
        <v>0.625</v>
      </c>
      <c r="N105" s="3">
        <f t="shared" si="57"/>
        <v>72</v>
      </c>
      <c r="O105" s="3">
        <f t="shared" si="58"/>
        <v>0</v>
      </c>
      <c r="P105" s="10">
        <v>0.625</v>
      </c>
      <c r="Q105" s="2">
        <f t="shared" si="59"/>
        <v>720</v>
      </c>
      <c r="R105" s="3">
        <f t="shared" si="64"/>
        <v>0</v>
      </c>
      <c r="T105" s="2">
        <v>0</v>
      </c>
      <c r="U105" s="10">
        <v>0.625</v>
      </c>
      <c r="V105" s="3">
        <f t="shared" si="55"/>
        <v>72</v>
      </c>
      <c r="W105" s="3">
        <f t="shared" si="60"/>
        <v>0</v>
      </c>
      <c r="X105" s="10">
        <v>3.7152777777777799</v>
      </c>
      <c r="Y105" s="2">
        <f t="shared" si="56"/>
        <v>720</v>
      </c>
      <c r="Z105" s="3">
        <f t="shared" si="61"/>
        <v>0</v>
      </c>
    </row>
    <row r="106" spans="3:26" ht="15.75" customHeight="1">
      <c r="C106" s="10">
        <v>0.16666666666666599</v>
      </c>
      <c r="E106" s="3">
        <f t="shared" si="62"/>
        <v>0</v>
      </c>
      <c r="G106" s="3">
        <f t="shared" si="63"/>
        <v>0</v>
      </c>
      <c r="L106" s="2">
        <v>0</v>
      </c>
      <c r="M106" s="10">
        <v>0.63194444444444442</v>
      </c>
      <c r="N106" s="3">
        <f t="shared" si="57"/>
        <v>72</v>
      </c>
      <c r="O106" s="3">
        <f t="shared" si="58"/>
        <v>0</v>
      </c>
      <c r="P106" s="10">
        <v>0.63194444444444442</v>
      </c>
      <c r="Q106" s="2">
        <f t="shared" si="59"/>
        <v>720</v>
      </c>
      <c r="R106" s="3">
        <f t="shared" si="64"/>
        <v>0</v>
      </c>
      <c r="T106" s="2">
        <v>0</v>
      </c>
      <c r="U106" s="10">
        <v>0.63194444444444442</v>
      </c>
      <c r="V106" s="3">
        <f t="shared" si="55"/>
        <v>72</v>
      </c>
      <c r="W106" s="3">
        <f t="shared" si="60"/>
        <v>0</v>
      </c>
      <c r="X106" s="10">
        <v>3.7569444444444402</v>
      </c>
      <c r="Y106" s="2">
        <f t="shared" si="56"/>
        <v>720</v>
      </c>
      <c r="Z106" s="3">
        <f t="shared" si="61"/>
        <v>0</v>
      </c>
    </row>
    <row r="107" spans="3:26" ht="15.75" customHeight="1">
      <c r="C107" s="10">
        <v>0.17361111111111099</v>
      </c>
      <c r="E107" s="3">
        <f t="shared" si="62"/>
        <v>0</v>
      </c>
      <c r="G107" s="3">
        <f t="shared" si="63"/>
        <v>0</v>
      </c>
      <c r="L107" s="2">
        <v>0</v>
      </c>
      <c r="M107" s="10">
        <v>0.63888888888888884</v>
      </c>
      <c r="N107" s="3">
        <f t="shared" si="57"/>
        <v>72</v>
      </c>
      <c r="O107" s="3">
        <f t="shared" si="58"/>
        <v>0</v>
      </c>
      <c r="P107" s="10">
        <v>0.63888888888888884</v>
      </c>
      <c r="Q107" s="2">
        <f t="shared" si="59"/>
        <v>720</v>
      </c>
      <c r="R107" s="3">
        <f t="shared" si="64"/>
        <v>0</v>
      </c>
      <c r="T107" s="2">
        <v>0</v>
      </c>
      <c r="U107" s="10">
        <v>0.63888888888888884</v>
      </c>
      <c r="V107" s="3">
        <f t="shared" si="55"/>
        <v>72</v>
      </c>
      <c r="W107" s="3">
        <f t="shared" si="60"/>
        <v>0</v>
      </c>
      <c r="X107" s="10">
        <v>3.7986111111111098</v>
      </c>
      <c r="Y107" s="2">
        <f t="shared" si="56"/>
        <v>720</v>
      </c>
      <c r="Z107" s="3">
        <f t="shared" si="61"/>
        <v>0</v>
      </c>
    </row>
    <row r="108" spans="3:26" ht="15.75" customHeight="1">
      <c r="C108" s="10">
        <v>0.180555555555555</v>
      </c>
      <c r="E108" s="3">
        <f t="shared" si="62"/>
        <v>0</v>
      </c>
      <c r="G108" s="3">
        <f t="shared" si="63"/>
        <v>0</v>
      </c>
      <c r="L108" s="2">
        <v>0</v>
      </c>
      <c r="M108" s="10">
        <v>0.64583333333333337</v>
      </c>
      <c r="N108" s="3">
        <f t="shared" si="57"/>
        <v>72</v>
      </c>
      <c r="O108" s="3">
        <f t="shared" si="58"/>
        <v>0</v>
      </c>
      <c r="P108" s="10">
        <v>0.64583333333333337</v>
      </c>
      <c r="Q108" s="2">
        <f t="shared" si="59"/>
        <v>720</v>
      </c>
      <c r="R108" s="3">
        <f t="shared" si="64"/>
        <v>0</v>
      </c>
      <c r="T108" s="2">
        <v>0</v>
      </c>
      <c r="U108" s="10">
        <v>0.64583333333333337</v>
      </c>
      <c r="V108" s="3">
        <f t="shared" si="55"/>
        <v>72</v>
      </c>
      <c r="W108" s="3">
        <f t="shared" si="60"/>
        <v>0</v>
      </c>
      <c r="X108" s="10">
        <v>3.8402777777777799</v>
      </c>
      <c r="Y108" s="2">
        <f t="shared" si="56"/>
        <v>720</v>
      </c>
      <c r="Z108" s="3">
        <f t="shared" si="61"/>
        <v>0</v>
      </c>
    </row>
    <row r="109" spans="3:26" ht="15.75" customHeight="1">
      <c r="C109" s="10">
        <v>0.1875</v>
      </c>
      <c r="E109" s="3">
        <f t="shared" si="62"/>
        <v>0</v>
      </c>
      <c r="G109" s="3">
        <f t="shared" si="63"/>
        <v>0</v>
      </c>
      <c r="L109" s="2">
        <v>0</v>
      </c>
      <c r="M109" s="10">
        <v>0.65277777777777779</v>
      </c>
      <c r="N109" s="3">
        <f t="shared" si="57"/>
        <v>72</v>
      </c>
      <c r="O109" s="3">
        <f t="shared" si="58"/>
        <v>0</v>
      </c>
      <c r="P109" s="10">
        <v>0.65277777777777779</v>
      </c>
      <c r="Q109" s="2">
        <f t="shared" si="59"/>
        <v>720</v>
      </c>
      <c r="R109" s="3">
        <f t="shared" si="64"/>
        <v>0</v>
      </c>
      <c r="T109" s="2">
        <v>0</v>
      </c>
      <c r="U109" s="10">
        <v>0.65277777777777779</v>
      </c>
      <c r="V109" s="3">
        <f t="shared" si="55"/>
        <v>72</v>
      </c>
      <c r="W109" s="3">
        <f t="shared" si="60"/>
        <v>0</v>
      </c>
      <c r="X109" s="10">
        <v>3.8819444444444402</v>
      </c>
      <c r="Y109" s="2">
        <f t="shared" si="56"/>
        <v>720</v>
      </c>
      <c r="Z109" s="3">
        <f t="shared" si="61"/>
        <v>0</v>
      </c>
    </row>
    <row r="110" spans="3:26" ht="15.75" customHeight="1">
      <c r="C110" s="10">
        <v>0.194444444444444</v>
      </c>
      <c r="E110" s="3">
        <f t="shared" si="62"/>
        <v>0</v>
      </c>
      <c r="G110" s="3">
        <f t="shared" si="63"/>
        <v>0</v>
      </c>
      <c r="L110" s="2">
        <v>0</v>
      </c>
      <c r="M110" s="10">
        <v>0.65972222222222221</v>
      </c>
      <c r="N110" s="3">
        <f t="shared" si="57"/>
        <v>72</v>
      </c>
      <c r="O110" s="3">
        <f t="shared" si="58"/>
        <v>0</v>
      </c>
      <c r="P110" s="10">
        <v>0.65972222222222221</v>
      </c>
      <c r="Q110" s="2">
        <f t="shared" si="59"/>
        <v>720</v>
      </c>
      <c r="R110" s="3">
        <f t="shared" si="64"/>
        <v>0</v>
      </c>
      <c r="T110" s="2">
        <v>0</v>
      </c>
      <c r="U110" s="10">
        <v>0.65972222222222221</v>
      </c>
      <c r="V110" s="3">
        <f t="shared" si="55"/>
        <v>72</v>
      </c>
      <c r="W110" s="3">
        <f t="shared" si="60"/>
        <v>0</v>
      </c>
      <c r="X110" s="10">
        <v>3.9236111111111098</v>
      </c>
      <c r="Y110" s="2">
        <f t="shared" si="56"/>
        <v>720</v>
      </c>
      <c r="Z110" s="3">
        <f t="shared" si="61"/>
        <v>0</v>
      </c>
    </row>
    <row r="111" spans="3:26" ht="15.75" customHeight="1">
      <c r="C111" s="10">
        <v>0.20138888888888801</v>
      </c>
      <c r="E111" s="3">
        <f t="shared" si="62"/>
        <v>0</v>
      </c>
      <c r="G111" s="3">
        <f t="shared" si="63"/>
        <v>0</v>
      </c>
      <c r="L111" s="2">
        <v>0</v>
      </c>
      <c r="M111" s="10">
        <v>0.66666666666666663</v>
      </c>
      <c r="N111" s="3">
        <f t="shared" si="57"/>
        <v>72</v>
      </c>
      <c r="O111" s="3">
        <f t="shared" si="58"/>
        <v>0</v>
      </c>
      <c r="P111" s="10">
        <v>0.66666666666666663</v>
      </c>
      <c r="Q111" s="2">
        <f t="shared" si="59"/>
        <v>720</v>
      </c>
      <c r="R111" s="3">
        <f t="shared" si="64"/>
        <v>0</v>
      </c>
      <c r="T111" s="2">
        <v>0</v>
      </c>
      <c r="U111" s="10">
        <v>0.66666666666666663</v>
      </c>
      <c r="V111" s="3">
        <f t="shared" si="55"/>
        <v>72</v>
      </c>
      <c r="W111" s="3">
        <f t="shared" si="60"/>
        <v>0</v>
      </c>
      <c r="X111" s="10">
        <v>3.9652777777777799</v>
      </c>
      <c r="Y111" s="2">
        <f t="shared" si="56"/>
        <v>720</v>
      </c>
      <c r="Z111" s="3">
        <f t="shared" si="61"/>
        <v>0</v>
      </c>
    </row>
    <row r="112" spans="3:26" ht="15.75" customHeight="1">
      <c r="C112" s="10">
        <v>0.20833333333333301</v>
      </c>
      <c r="E112" s="3">
        <f t="shared" si="62"/>
        <v>0</v>
      </c>
      <c r="G112" s="3">
        <f t="shared" si="63"/>
        <v>0</v>
      </c>
      <c r="L112" s="2">
        <v>0</v>
      </c>
      <c r="M112" s="10">
        <v>0.67361111111111116</v>
      </c>
      <c r="N112" s="3">
        <f t="shared" si="57"/>
        <v>72</v>
      </c>
      <c r="O112" s="3">
        <f t="shared" si="58"/>
        <v>0</v>
      </c>
      <c r="P112" s="10">
        <v>0.67361111111111116</v>
      </c>
      <c r="Q112" s="2">
        <f t="shared" si="59"/>
        <v>720</v>
      </c>
      <c r="R112" s="3">
        <f t="shared" si="64"/>
        <v>0</v>
      </c>
      <c r="T112" s="2">
        <v>0</v>
      </c>
      <c r="U112" s="10">
        <v>0.67361111111111116</v>
      </c>
      <c r="V112" s="3">
        <f t="shared" ref="V112:V143" si="65">IF(L112=1,$G$4,IF(((V111-$G$3)&lt;($C$5/6)),($G$3),(V111-$C$5/6)))</f>
        <v>72</v>
      </c>
      <c r="W112" s="3">
        <f t="shared" si="60"/>
        <v>0</v>
      </c>
      <c r="X112" s="10">
        <v>4.0069444444444402</v>
      </c>
      <c r="Y112" s="2">
        <f t="shared" ref="Y112:Y143" si="66">IF(L111=-1,$G$3,IF((($G$4-Y111)&gt;($C$5/6)),(Y111+$C$5/6),($G$4)))</f>
        <v>720</v>
      </c>
      <c r="Z112" s="3">
        <f t="shared" si="61"/>
        <v>0</v>
      </c>
    </row>
    <row r="113" spans="3:26" ht="15.75" customHeight="1">
      <c r="C113" s="10">
        <v>0.21527777777777701</v>
      </c>
      <c r="E113" s="3">
        <f t="shared" si="62"/>
        <v>0</v>
      </c>
      <c r="G113" s="3">
        <f t="shared" si="63"/>
        <v>0</v>
      </c>
      <c r="L113" s="2">
        <v>0</v>
      </c>
      <c r="M113" s="10">
        <v>0.68055555555555558</v>
      </c>
      <c r="N113" s="3">
        <f t="shared" si="57"/>
        <v>72</v>
      </c>
      <c r="O113" s="3">
        <f t="shared" si="58"/>
        <v>0</v>
      </c>
      <c r="P113" s="10">
        <v>0.68055555555555558</v>
      </c>
      <c r="Q113" s="2">
        <f t="shared" si="59"/>
        <v>720</v>
      </c>
      <c r="R113" s="3">
        <f t="shared" si="64"/>
        <v>0</v>
      </c>
      <c r="T113" s="2">
        <v>0</v>
      </c>
      <c r="U113" s="10">
        <v>0.68055555555555558</v>
      </c>
      <c r="V113" s="3">
        <f t="shared" si="65"/>
        <v>72</v>
      </c>
      <c r="W113" s="3">
        <f t="shared" si="60"/>
        <v>0</v>
      </c>
      <c r="X113" s="10">
        <v>4.0486111111111098</v>
      </c>
      <c r="Y113" s="2">
        <f t="shared" si="66"/>
        <v>720</v>
      </c>
      <c r="Z113" s="3">
        <f t="shared" si="61"/>
        <v>0</v>
      </c>
    </row>
    <row r="114" spans="3:26" ht="15.75" customHeight="1">
      <c r="C114" s="10">
        <v>0.22222222222222199</v>
      </c>
      <c r="E114" s="3">
        <f t="shared" si="62"/>
        <v>0</v>
      </c>
      <c r="G114" s="3">
        <f t="shared" si="63"/>
        <v>0</v>
      </c>
      <c r="L114" s="2">
        <v>0</v>
      </c>
      <c r="M114" s="10">
        <v>0.6875</v>
      </c>
      <c r="N114" s="3">
        <f t="shared" si="57"/>
        <v>72</v>
      </c>
      <c r="O114" s="3">
        <f t="shared" si="58"/>
        <v>0</v>
      </c>
      <c r="P114" s="10">
        <v>0.6875</v>
      </c>
      <c r="Q114" s="2">
        <f t="shared" si="59"/>
        <v>720</v>
      </c>
      <c r="R114" s="3">
        <f t="shared" si="64"/>
        <v>0</v>
      </c>
      <c r="T114" s="2">
        <v>0</v>
      </c>
      <c r="U114" s="10">
        <v>0.6875</v>
      </c>
      <c r="V114" s="3">
        <f t="shared" si="65"/>
        <v>72</v>
      </c>
      <c r="W114" s="3">
        <f t="shared" si="60"/>
        <v>0</v>
      </c>
      <c r="X114" s="10">
        <v>4.0902777777777803</v>
      </c>
      <c r="Y114" s="2">
        <f t="shared" si="66"/>
        <v>720</v>
      </c>
      <c r="Z114" s="3">
        <f t="shared" si="61"/>
        <v>0</v>
      </c>
    </row>
    <row r="115" spans="3:26" ht="15.75" customHeight="1">
      <c r="C115" s="10">
        <v>0.22916666666666599</v>
      </c>
      <c r="E115" s="3">
        <f t="shared" si="62"/>
        <v>0</v>
      </c>
      <c r="G115" s="3">
        <f t="shared" si="63"/>
        <v>0</v>
      </c>
      <c r="L115" s="2">
        <v>0</v>
      </c>
      <c r="M115" s="10">
        <v>0.69444444444444442</v>
      </c>
      <c r="N115" s="3">
        <f t="shared" si="57"/>
        <v>72</v>
      </c>
      <c r="O115" s="3">
        <f t="shared" si="58"/>
        <v>0</v>
      </c>
      <c r="P115" s="10">
        <v>0.69444444444444442</v>
      </c>
      <c r="Q115" s="2">
        <f t="shared" si="59"/>
        <v>720</v>
      </c>
      <c r="R115" s="3">
        <f t="shared" si="64"/>
        <v>0</v>
      </c>
      <c r="T115" s="2">
        <v>-1</v>
      </c>
      <c r="U115" s="10">
        <v>0.69444444444444442</v>
      </c>
      <c r="V115" s="3">
        <f t="shared" si="65"/>
        <v>72</v>
      </c>
      <c r="W115" s="3">
        <f t="shared" si="60"/>
        <v>0</v>
      </c>
      <c r="X115" s="10">
        <v>4.1319444444444402</v>
      </c>
      <c r="Y115" s="2">
        <f t="shared" si="66"/>
        <v>720</v>
      </c>
      <c r="Z115" s="3">
        <f t="shared" si="61"/>
        <v>0</v>
      </c>
    </row>
    <row r="116" spans="3:26" ht="15.75" customHeight="1">
      <c r="C116" s="10">
        <v>0.23611111111111099</v>
      </c>
      <c r="E116" s="3">
        <f t="shared" si="62"/>
        <v>0</v>
      </c>
      <c r="G116" s="3">
        <f t="shared" si="63"/>
        <v>0</v>
      </c>
      <c r="L116" s="2">
        <v>0</v>
      </c>
      <c r="M116" s="10">
        <v>0.70138888888888884</v>
      </c>
      <c r="N116" s="3">
        <f t="shared" si="57"/>
        <v>72</v>
      </c>
      <c r="O116" s="3">
        <f t="shared" si="58"/>
        <v>0</v>
      </c>
      <c r="P116" s="10">
        <v>0.70138888888888884</v>
      </c>
      <c r="Q116" s="2">
        <f t="shared" si="59"/>
        <v>720</v>
      </c>
      <c r="R116" s="3">
        <f t="shared" si="64"/>
        <v>0</v>
      </c>
      <c r="T116" s="2">
        <v>0</v>
      </c>
      <c r="U116" s="10">
        <v>0.70138888888888884</v>
      </c>
      <c r="V116" s="3">
        <f t="shared" si="65"/>
        <v>72</v>
      </c>
      <c r="W116" s="3">
        <f t="shared" si="60"/>
        <v>0</v>
      </c>
      <c r="X116" s="10">
        <v>4.1736111111111098</v>
      </c>
      <c r="Y116" s="2">
        <f t="shared" si="66"/>
        <v>720</v>
      </c>
      <c r="Z116" s="3">
        <f t="shared" si="61"/>
        <v>0</v>
      </c>
    </row>
    <row r="117" spans="3:26" ht="15.75" customHeight="1">
      <c r="C117" s="10">
        <v>0.243055555555555</v>
      </c>
      <c r="E117" s="3">
        <f t="shared" si="62"/>
        <v>0</v>
      </c>
      <c r="G117" s="3">
        <f t="shared" si="63"/>
        <v>0</v>
      </c>
      <c r="L117" s="2">
        <v>0</v>
      </c>
      <c r="M117" s="10">
        <v>0.70833333333333337</v>
      </c>
      <c r="N117" s="3">
        <f t="shared" si="57"/>
        <v>72</v>
      </c>
      <c r="O117" s="3">
        <f t="shared" si="58"/>
        <v>0</v>
      </c>
      <c r="P117" s="10">
        <v>0.70833333333333337</v>
      </c>
      <c r="Q117" s="2">
        <f t="shared" si="59"/>
        <v>720</v>
      </c>
      <c r="R117" s="3">
        <f t="shared" si="64"/>
        <v>0</v>
      </c>
      <c r="T117" s="2">
        <v>0</v>
      </c>
      <c r="U117" s="10">
        <v>0.70833333333333337</v>
      </c>
      <c r="V117" s="3">
        <f t="shared" si="65"/>
        <v>72</v>
      </c>
      <c r="W117" s="3">
        <f t="shared" si="60"/>
        <v>0</v>
      </c>
      <c r="X117" s="10">
        <v>4.2152777777777803</v>
      </c>
      <c r="Y117" s="2">
        <f t="shared" si="66"/>
        <v>720</v>
      </c>
      <c r="Z117" s="3">
        <f t="shared" si="61"/>
        <v>0</v>
      </c>
    </row>
    <row r="118" spans="3:26" ht="15.75" customHeight="1">
      <c r="C118" s="10">
        <v>0.25</v>
      </c>
      <c r="E118" s="3">
        <v>0</v>
      </c>
      <c r="G118" s="3">
        <v>0</v>
      </c>
      <c r="L118" s="2">
        <v>0</v>
      </c>
      <c r="M118" s="10">
        <v>0.71527777777777779</v>
      </c>
      <c r="N118" s="3">
        <f t="shared" si="57"/>
        <v>72</v>
      </c>
      <c r="O118" s="3">
        <f t="shared" si="58"/>
        <v>0</v>
      </c>
      <c r="P118" s="10">
        <v>0.71527777777777779</v>
      </c>
      <c r="Q118" s="2">
        <f t="shared" si="59"/>
        <v>720</v>
      </c>
      <c r="R118" s="3">
        <f t="shared" si="64"/>
        <v>0</v>
      </c>
      <c r="T118" s="2">
        <v>0</v>
      </c>
      <c r="U118" s="10">
        <v>0.71527777777777779</v>
      </c>
      <c r="V118" s="3">
        <f t="shared" si="65"/>
        <v>72</v>
      </c>
      <c r="W118" s="3">
        <f t="shared" si="60"/>
        <v>0</v>
      </c>
      <c r="X118" s="10">
        <v>4.2569444444444402</v>
      </c>
      <c r="Y118" s="2">
        <f t="shared" si="66"/>
        <v>720</v>
      </c>
      <c r="Z118" s="3">
        <f t="shared" si="61"/>
        <v>0</v>
      </c>
    </row>
    <row r="119" spans="3:26" ht="15.75" customHeight="1">
      <c r="C119" s="10">
        <v>0.25694444444444398</v>
      </c>
      <c r="E119" s="3">
        <v>0</v>
      </c>
      <c r="G119" s="3">
        <v>0</v>
      </c>
      <c r="L119" s="2">
        <v>0</v>
      </c>
      <c r="M119" s="10">
        <v>0.72222222222222221</v>
      </c>
      <c r="N119" s="3">
        <f t="shared" si="57"/>
        <v>72</v>
      </c>
      <c r="O119" s="3">
        <f t="shared" si="58"/>
        <v>0</v>
      </c>
      <c r="P119" s="10">
        <v>0.72222222222222221</v>
      </c>
      <c r="Q119" s="2">
        <f t="shared" si="59"/>
        <v>720</v>
      </c>
      <c r="R119" s="3">
        <f t="shared" si="64"/>
        <v>0</v>
      </c>
      <c r="T119" s="2">
        <v>0</v>
      </c>
      <c r="U119" s="10">
        <v>0.72222222222222221</v>
      </c>
      <c r="V119" s="3">
        <f t="shared" si="65"/>
        <v>72</v>
      </c>
      <c r="W119" s="3">
        <f t="shared" si="60"/>
        <v>0</v>
      </c>
      <c r="X119" s="10">
        <v>4.2986111111111098</v>
      </c>
      <c r="Y119" s="2">
        <f t="shared" si="66"/>
        <v>720</v>
      </c>
      <c r="Z119" s="3">
        <f t="shared" si="61"/>
        <v>0</v>
      </c>
    </row>
    <row r="120" spans="3:26" ht="15.75" customHeight="1">
      <c r="C120" s="10">
        <v>0.26388888888888801</v>
      </c>
      <c r="E120" s="3">
        <v>0</v>
      </c>
      <c r="G120" s="3">
        <v>0</v>
      </c>
      <c r="L120" s="2">
        <v>0</v>
      </c>
      <c r="M120" s="10">
        <v>0.72916666666666663</v>
      </c>
      <c r="N120" s="3">
        <f t="shared" si="57"/>
        <v>72</v>
      </c>
      <c r="O120" s="3">
        <f t="shared" si="58"/>
        <v>0</v>
      </c>
      <c r="P120" s="10">
        <v>0.72916666666666663</v>
      </c>
      <c r="Q120" s="2">
        <f t="shared" si="59"/>
        <v>720</v>
      </c>
      <c r="R120" s="3">
        <f t="shared" si="64"/>
        <v>0</v>
      </c>
      <c r="T120" s="2">
        <v>0</v>
      </c>
      <c r="U120" s="10">
        <v>0.72916666666666663</v>
      </c>
      <c r="V120" s="3">
        <f t="shared" si="65"/>
        <v>72</v>
      </c>
      <c r="W120" s="3">
        <f t="shared" si="60"/>
        <v>0</v>
      </c>
      <c r="X120" s="10">
        <v>4.3402777777777803</v>
      </c>
      <c r="Y120" s="2">
        <f t="shared" si="66"/>
        <v>720</v>
      </c>
      <c r="Z120" s="3">
        <f t="shared" si="61"/>
        <v>0</v>
      </c>
    </row>
    <row r="121" spans="3:26" ht="15.75" customHeight="1">
      <c r="C121" s="10">
        <v>0.27083333333333298</v>
      </c>
      <c r="E121" s="3">
        <v>0</v>
      </c>
      <c r="G121" s="3">
        <v>0</v>
      </c>
      <c r="L121" s="2">
        <v>0</v>
      </c>
      <c r="M121" s="10">
        <v>0.73611111111111116</v>
      </c>
      <c r="N121" s="3">
        <f t="shared" si="57"/>
        <v>72</v>
      </c>
      <c r="O121" s="3">
        <f t="shared" si="58"/>
        <v>0</v>
      </c>
      <c r="P121" s="10">
        <v>0.73611111111111116</v>
      </c>
      <c r="Q121" s="2">
        <f t="shared" si="59"/>
        <v>720</v>
      </c>
      <c r="R121" s="3">
        <f t="shared" si="64"/>
        <v>0</v>
      </c>
      <c r="T121" s="2">
        <v>0</v>
      </c>
      <c r="U121" s="10">
        <v>0.73611111111111116</v>
      </c>
      <c r="V121" s="3">
        <f t="shared" si="65"/>
        <v>72</v>
      </c>
      <c r="W121" s="3">
        <f t="shared" si="60"/>
        <v>0</v>
      </c>
      <c r="X121" s="10">
        <v>4.3819444444444402</v>
      </c>
      <c r="Y121" s="2">
        <f t="shared" si="66"/>
        <v>720</v>
      </c>
      <c r="Z121" s="3">
        <f t="shared" si="61"/>
        <v>0</v>
      </c>
    </row>
    <row r="122" spans="3:26" ht="15.75" customHeight="1">
      <c r="C122" s="10">
        <v>0.27777777777777701</v>
      </c>
      <c r="E122" s="3">
        <v>0</v>
      </c>
      <c r="G122" s="3">
        <v>0</v>
      </c>
      <c r="L122" s="2">
        <v>0</v>
      </c>
      <c r="M122" s="10">
        <v>0.74305555555555558</v>
      </c>
      <c r="N122" s="3">
        <f t="shared" si="57"/>
        <v>72</v>
      </c>
      <c r="O122" s="3">
        <f t="shared" si="58"/>
        <v>0</v>
      </c>
      <c r="P122" s="10">
        <v>0.74305555555555558</v>
      </c>
      <c r="Q122" s="2">
        <f t="shared" si="59"/>
        <v>720</v>
      </c>
      <c r="R122" s="3">
        <f t="shared" si="64"/>
        <v>0</v>
      </c>
      <c r="T122" s="2">
        <v>0</v>
      </c>
      <c r="U122" s="10">
        <v>0.74305555555555558</v>
      </c>
      <c r="V122" s="3">
        <f t="shared" si="65"/>
        <v>72</v>
      </c>
      <c r="W122" s="3">
        <f t="shared" si="60"/>
        <v>0</v>
      </c>
      <c r="X122" s="10">
        <v>4.4236111111111098</v>
      </c>
      <c r="Y122" s="2">
        <f t="shared" si="66"/>
        <v>720</v>
      </c>
      <c r="Z122" s="3">
        <f t="shared" si="61"/>
        <v>0</v>
      </c>
    </row>
    <row r="123" spans="3:26" ht="15.75" customHeight="1">
      <c r="C123" s="10">
        <v>0.28472222222222199</v>
      </c>
      <c r="E123" s="3">
        <v>0</v>
      </c>
      <c r="G123" s="3">
        <v>0</v>
      </c>
      <c r="L123" s="2">
        <v>0</v>
      </c>
      <c r="M123" s="10">
        <v>0.75</v>
      </c>
      <c r="N123" s="3">
        <f t="shared" si="57"/>
        <v>72</v>
      </c>
      <c r="O123" s="3">
        <f t="shared" si="58"/>
        <v>0</v>
      </c>
      <c r="P123" s="10">
        <v>0.75</v>
      </c>
      <c r="Q123" s="2">
        <f t="shared" si="59"/>
        <v>720</v>
      </c>
      <c r="R123" s="3">
        <f t="shared" si="64"/>
        <v>0</v>
      </c>
      <c r="T123" s="2">
        <v>0</v>
      </c>
      <c r="U123" s="10">
        <v>0.75</v>
      </c>
      <c r="V123" s="3">
        <f t="shared" si="65"/>
        <v>72</v>
      </c>
      <c r="W123" s="3">
        <f t="shared" si="60"/>
        <v>0</v>
      </c>
      <c r="X123" s="10">
        <v>4.4652777777777803</v>
      </c>
      <c r="Y123" s="2">
        <f t="shared" si="66"/>
        <v>720</v>
      </c>
      <c r="Z123" s="3">
        <f t="shared" si="61"/>
        <v>0</v>
      </c>
    </row>
    <row r="124" spans="3:26" ht="15.75" customHeight="1">
      <c r="C124" s="10">
        <v>0.29166666666666602</v>
      </c>
      <c r="E124" s="3">
        <v>0</v>
      </c>
      <c r="G124" s="3">
        <v>0</v>
      </c>
      <c r="L124" s="2">
        <v>0</v>
      </c>
      <c r="M124" s="10">
        <v>0.75694444444444442</v>
      </c>
      <c r="N124" s="3">
        <f t="shared" si="57"/>
        <v>72</v>
      </c>
      <c r="O124" s="3">
        <f t="shared" si="58"/>
        <v>0</v>
      </c>
      <c r="P124" s="10">
        <v>0.75694444444444442</v>
      </c>
      <c r="Q124" s="2">
        <f t="shared" si="59"/>
        <v>720</v>
      </c>
      <c r="R124" s="3">
        <f t="shared" si="64"/>
        <v>0</v>
      </c>
      <c r="T124" s="2">
        <v>0</v>
      </c>
      <c r="U124" s="10">
        <v>0.75694444444444442</v>
      </c>
      <c r="V124" s="3">
        <f t="shared" si="65"/>
        <v>72</v>
      </c>
      <c r="W124" s="3">
        <f t="shared" si="60"/>
        <v>0</v>
      </c>
      <c r="X124" s="10">
        <v>4.5069444444444402</v>
      </c>
      <c r="Y124" s="2">
        <f t="shared" si="66"/>
        <v>720</v>
      </c>
      <c r="Z124" s="3">
        <f t="shared" si="61"/>
        <v>0</v>
      </c>
    </row>
    <row r="125" spans="3:26" ht="15.75" customHeight="1">
      <c r="C125" s="10">
        <v>0.29861111111111099</v>
      </c>
      <c r="E125" s="3">
        <v>0</v>
      </c>
      <c r="G125" s="3">
        <v>0</v>
      </c>
      <c r="L125" s="2">
        <v>0</v>
      </c>
      <c r="M125" s="10">
        <v>0.76388888888888884</v>
      </c>
      <c r="N125" s="3">
        <f t="shared" si="57"/>
        <v>72</v>
      </c>
      <c r="O125" s="3">
        <f t="shared" si="58"/>
        <v>0</v>
      </c>
      <c r="P125" s="10">
        <v>0.76388888888888884</v>
      </c>
      <c r="Q125" s="2">
        <f t="shared" si="59"/>
        <v>720</v>
      </c>
      <c r="R125" s="3">
        <f t="shared" si="64"/>
        <v>0</v>
      </c>
      <c r="T125" s="2">
        <v>0</v>
      </c>
      <c r="U125" s="10">
        <v>0.76388888888888884</v>
      </c>
      <c r="V125" s="3">
        <f t="shared" si="65"/>
        <v>72</v>
      </c>
      <c r="W125" s="3">
        <f t="shared" si="60"/>
        <v>0</v>
      </c>
      <c r="X125" s="10">
        <v>4.5486111111111098</v>
      </c>
      <c r="Y125" s="2">
        <f t="shared" si="66"/>
        <v>720</v>
      </c>
      <c r="Z125" s="3">
        <f t="shared" si="61"/>
        <v>0</v>
      </c>
    </row>
    <row r="126" spans="3:26" ht="15.75" customHeight="1">
      <c r="C126" s="10">
        <v>0.30555555555555503</v>
      </c>
      <c r="E126" s="3">
        <v>0</v>
      </c>
      <c r="G126" s="3">
        <v>0</v>
      </c>
      <c r="L126" s="2">
        <v>0</v>
      </c>
      <c r="M126" s="10">
        <v>0.77083333333333337</v>
      </c>
      <c r="N126" s="3">
        <f t="shared" si="57"/>
        <v>72</v>
      </c>
      <c r="O126" s="3">
        <f t="shared" si="58"/>
        <v>0</v>
      </c>
      <c r="P126" s="10">
        <v>0.77083333333333337</v>
      </c>
      <c r="Q126" s="2">
        <f t="shared" si="59"/>
        <v>720</v>
      </c>
      <c r="R126" s="3">
        <f t="shared" si="64"/>
        <v>0</v>
      </c>
      <c r="T126" s="2">
        <v>0</v>
      </c>
      <c r="U126" s="10">
        <v>0.77083333333333337</v>
      </c>
      <c r="V126" s="3">
        <f t="shared" si="65"/>
        <v>72</v>
      </c>
      <c r="W126" s="3">
        <f t="shared" si="60"/>
        <v>0</v>
      </c>
      <c r="X126" s="10">
        <v>4.5902777777777803</v>
      </c>
      <c r="Y126" s="2">
        <f t="shared" si="66"/>
        <v>720</v>
      </c>
      <c r="Z126" s="3">
        <f t="shared" si="61"/>
        <v>0</v>
      </c>
    </row>
    <row r="127" spans="3:26" ht="15.75" customHeight="1">
      <c r="C127" s="10">
        <v>0.3125</v>
      </c>
      <c r="E127" s="3">
        <v>0</v>
      </c>
      <c r="G127" s="3">
        <v>0</v>
      </c>
      <c r="L127" s="2">
        <v>0</v>
      </c>
      <c r="M127" s="10">
        <v>0.77777777777777779</v>
      </c>
      <c r="N127" s="3">
        <f t="shared" si="57"/>
        <v>72</v>
      </c>
      <c r="O127" s="3">
        <f t="shared" si="58"/>
        <v>0</v>
      </c>
      <c r="P127" s="10">
        <v>0.77777777777777779</v>
      </c>
      <c r="Q127" s="2">
        <f t="shared" si="59"/>
        <v>720</v>
      </c>
      <c r="R127" s="3">
        <f t="shared" si="64"/>
        <v>0</v>
      </c>
      <c r="T127" s="2">
        <v>0</v>
      </c>
      <c r="U127" s="10">
        <v>0.77777777777777779</v>
      </c>
      <c r="V127" s="3">
        <f t="shared" si="65"/>
        <v>72</v>
      </c>
      <c r="W127" s="3">
        <f t="shared" si="60"/>
        <v>0</v>
      </c>
      <c r="X127" s="10">
        <v>4.6319444444444402</v>
      </c>
      <c r="Y127" s="2">
        <f t="shared" si="66"/>
        <v>720</v>
      </c>
      <c r="Z127" s="3">
        <f t="shared" si="61"/>
        <v>0</v>
      </c>
    </row>
    <row r="128" spans="3:26" ht="15.75" customHeight="1">
      <c r="C128" s="10">
        <v>0.31944444444444398</v>
      </c>
      <c r="E128" s="3">
        <v>0</v>
      </c>
      <c r="G128" s="3">
        <v>0</v>
      </c>
      <c r="L128" s="2">
        <v>0</v>
      </c>
      <c r="M128" s="10">
        <v>0.78472222222222221</v>
      </c>
      <c r="N128" s="3">
        <f t="shared" si="57"/>
        <v>72</v>
      </c>
      <c r="O128" s="3">
        <f t="shared" si="58"/>
        <v>0</v>
      </c>
      <c r="P128" s="10">
        <v>0.78472222222222221</v>
      </c>
      <c r="Q128" s="2">
        <f t="shared" si="59"/>
        <v>720</v>
      </c>
      <c r="R128" s="3">
        <f t="shared" si="64"/>
        <v>0</v>
      </c>
      <c r="T128" s="2">
        <v>0</v>
      </c>
      <c r="U128" s="10">
        <v>0.78472222222222221</v>
      </c>
      <c r="V128" s="3">
        <f t="shared" si="65"/>
        <v>72</v>
      </c>
      <c r="W128" s="3">
        <f t="shared" si="60"/>
        <v>0</v>
      </c>
      <c r="X128" s="10">
        <v>4.6736111111111098</v>
      </c>
      <c r="Y128" s="2">
        <f t="shared" si="66"/>
        <v>720</v>
      </c>
      <c r="Z128" s="3">
        <f t="shared" si="61"/>
        <v>0</v>
      </c>
    </row>
    <row r="129" spans="3:26" ht="15.75" customHeight="1">
      <c r="C129" s="10">
        <v>0.32638888888888801</v>
      </c>
      <c r="E129" s="3">
        <v>0</v>
      </c>
      <c r="G129" s="3">
        <v>0</v>
      </c>
      <c r="L129" s="2">
        <v>-1</v>
      </c>
      <c r="M129" s="10">
        <v>0.79166666666666663</v>
      </c>
      <c r="N129" s="3">
        <f t="shared" si="57"/>
        <v>72</v>
      </c>
      <c r="O129" s="3">
        <f t="shared" si="58"/>
        <v>0</v>
      </c>
      <c r="P129" s="10">
        <v>0.79166666666666663</v>
      </c>
      <c r="Q129" s="2">
        <f t="shared" si="59"/>
        <v>72</v>
      </c>
      <c r="R129" s="3">
        <f t="shared" si="64"/>
        <v>360</v>
      </c>
      <c r="T129" s="2">
        <v>0</v>
      </c>
      <c r="U129" s="10">
        <v>0.79166666666666663</v>
      </c>
      <c r="V129" s="3">
        <f t="shared" si="65"/>
        <v>72</v>
      </c>
      <c r="W129" s="3">
        <f t="shared" si="60"/>
        <v>0</v>
      </c>
      <c r="X129" s="10">
        <v>4.7152777777777803</v>
      </c>
      <c r="Y129" s="2">
        <f t="shared" si="66"/>
        <v>720</v>
      </c>
      <c r="Z129" s="3">
        <f t="shared" si="61"/>
        <v>0</v>
      </c>
    </row>
    <row r="130" spans="3:26" ht="15.75" customHeight="1">
      <c r="C130" s="10">
        <v>0.33333333333333298</v>
      </c>
      <c r="E130" s="3">
        <v>0</v>
      </c>
      <c r="G130" s="3">
        <v>0</v>
      </c>
      <c r="L130" s="2">
        <v>0</v>
      </c>
      <c r="M130" s="10">
        <v>0.79861111111111116</v>
      </c>
      <c r="N130" s="3">
        <f t="shared" si="57"/>
        <v>72</v>
      </c>
      <c r="O130" s="3">
        <f t="shared" si="58"/>
        <v>0</v>
      </c>
      <c r="P130" s="10">
        <v>0.79861111111111116</v>
      </c>
      <c r="Q130" s="2">
        <f t="shared" si="59"/>
        <v>132</v>
      </c>
      <c r="R130" s="3">
        <f t="shared" si="64"/>
        <v>360</v>
      </c>
      <c r="T130" s="2">
        <v>0</v>
      </c>
      <c r="U130" s="10">
        <v>0.79861111111111116</v>
      </c>
      <c r="V130" s="3">
        <f t="shared" si="65"/>
        <v>72</v>
      </c>
      <c r="W130" s="3">
        <f t="shared" si="60"/>
        <v>0</v>
      </c>
      <c r="X130" s="10">
        <v>4.7569444444444402</v>
      </c>
      <c r="Y130" s="2">
        <f t="shared" si="66"/>
        <v>72</v>
      </c>
      <c r="Z130" s="3">
        <f t="shared" si="61"/>
        <v>180</v>
      </c>
    </row>
    <row r="131" spans="3:26" ht="15.75" customHeight="1">
      <c r="C131" s="10">
        <v>0.34027777777777701</v>
      </c>
      <c r="E131" s="3">
        <v>0</v>
      </c>
      <c r="G131" s="3">
        <v>0</v>
      </c>
      <c r="L131" s="2">
        <v>0</v>
      </c>
      <c r="M131" s="10">
        <v>0.80555555555555558</v>
      </c>
      <c r="N131" s="3">
        <f t="shared" si="57"/>
        <v>72</v>
      </c>
      <c r="O131" s="3">
        <f t="shared" si="58"/>
        <v>0</v>
      </c>
      <c r="P131" s="10">
        <v>0.80555555555555558</v>
      </c>
      <c r="Q131" s="2">
        <f t="shared" si="59"/>
        <v>192</v>
      </c>
      <c r="R131" s="3">
        <f t="shared" si="64"/>
        <v>360</v>
      </c>
      <c r="T131" s="2">
        <v>0</v>
      </c>
      <c r="U131" s="10">
        <v>0.80555555555555558</v>
      </c>
      <c r="V131" s="3">
        <f t="shared" si="65"/>
        <v>72</v>
      </c>
      <c r="W131" s="3">
        <f t="shared" si="60"/>
        <v>0</v>
      </c>
      <c r="X131" s="10">
        <v>4.7986111111111098</v>
      </c>
      <c r="Y131" s="2">
        <f t="shared" si="66"/>
        <v>102</v>
      </c>
      <c r="Z131" s="3">
        <f t="shared" si="61"/>
        <v>180</v>
      </c>
    </row>
    <row r="132" spans="3:26" ht="15.75" customHeight="1">
      <c r="C132" s="10">
        <v>0.34722222222222199</v>
      </c>
      <c r="E132" s="3">
        <v>0</v>
      </c>
      <c r="G132" s="3">
        <v>0</v>
      </c>
      <c r="L132" s="2">
        <v>0</v>
      </c>
      <c r="M132" s="10">
        <v>0.8125</v>
      </c>
      <c r="N132" s="3">
        <f t="shared" si="57"/>
        <v>72</v>
      </c>
      <c r="O132" s="3">
        <f t="shared" si="58"/>
        <v>0</v>
      </c>
      <c r="P132" s="10">
        <v>0.8125</v>
      </c>
      <c r="Q132" s="2">
        <f t="shared" si="59"/>
        <v>252</v>
      </c>
      <c r="R132" s="3">
        <f t="shared" si="64"/>
        <v>360</v>
      </c>
      <c r="T132" s="2">
        <v>0</v>
      </c>
      <c r="U132" s="10">
        <v>0.8125</v>
      </c>
      <c r="V132" s="3">
        <f t="shared" si="65"/>
        <v>72</v>
      </c>
      <c r="W132" s="3">
        <f t="shared" si="60"/>
        <v>0</v>
      </c>
      <c r="X132" s="10">
        <v>4.8402777777777803</v>
      </c>
      <c r="Y132" s="2">
        <f t="shared" si="66"/>
        <v>132</v>
      </c>
      <c r="Z132" s="3">
        <f t="shared" si="61"/>
        <v>180</v>
      </c>
    </row>
    <row r="133" spans="3:26" ht="15.75" customHeight="1">
      <c r="C133" s="10">
        <v>0.35416666666666602</v>
      </c>
      <c r="E133" s="3">
        <v>0</v>
      </c>
      <c r="G133" s="3">
        <v>0</v>
      </c>
      <c r="L133" s="2">
        <v>0</v>
      </c>
      <c r="M133" s="10">
        <v>0.81944444444444442</v>
      </c>
      <c r="N133" s="3">
        <f t="shared" si="57"/>
        <v>72</v>
      </c>
      <c r="O133" s="3">
        <f t="shared" si="58"/>
        <v>0</v>
      </c>
      <c r="P133" s="10">
        <v>0.81944444444444442</v>
      </c>
      <c r="Q133" s="2">
        <f t="shared" si="59"/>
        <v>312</v>
      </c>
      <c r="R133" s="3">
        <f t="shared" si="64"/>
        <v>360</v>
      </c>
      <c r="T133" s="2">
        <v>0</v>
      </c>
      <c r="U133" s="10">
        <v>0.81944444444444442</v>
      </c>
      <c r="V133" s="3">
        <f t="shared" si="65"/>
        <v>72</v>
      </c>
      <c r="W133" s="3">
        <f t="shared" si="60"/>
        <v>0</v>
      </c>
      <c r="X133" s="10">
        <v>4.8819444444444402</v>
      </c>
      <c r="Y133" s="2">
        <f t="shared" si="66"/>
        <v>162</v>
      </c>
      <c r="Z133" s="3">
        <f t="shared" si="61"/>
        <v>180</v>
      </c>
    </row>
    <row r="134" spans="3:26" ht="15.75" customHeight="1">
      <c r="C134" s="10">
        <v>0.36111111111111099</v>
      </c>
      <c r="E134" s="3">
        <v>0</v>
      </c>
      <c r="G134" s="3">
        <v>0</v>
      </c>
      <c r="L134" s="2">
        <v>0</v>
      </c>
      <c r="M134" s="10">
        <v>0.82638888888888884</v>
      </c>
      <c r="N134" s="3">
        <f t="shared" si="57"/>
        <v>72</v>
      </c>
      <c r="O134" s="3">
        <f t="shared" si="58"/>
        <v>0</v>
      </c>
      <c r="P134" s="10">
        <v>0.82638888888888884</v>
      </c>
      <c r="Q134" s="2">
        <f t="shared" si="59"/>
        <v>372</v>
      </c>
      <c r="R134" s="3">
        <f t="shared" si="64"/>
        <v>360</v>
      </c>
      <c r="T134" s="2">
        <v>0</v>
      </c>
      <c r="U134" s="10">
        <v>0.82638888888888884</v>
      </c>
      <c r="V134" s="3">
        <f t="shared" si="65"/>
        <v>72</v>
      </c>
      <c r="W134" s="3">
        <f t="shared" si="60"/>
        <v>0</v>
      </c>
      <c r="X134" s="10">
        <v>4.9236111111111098</v>
      </c>
      <c r="Y134" s="2">
        <f t="shared" si="66"/>
        <v>192</v>
      </c>
      <c r="Z134" s="3">
        <f t="shared" si="61"/>
        <v>180</v>
      </c>
    </row>
    <row r="135" spans="3:26" ht="15.75" customHeight="1">
      <c r="C135" s="10">
        <v>0.36805555555555503</v>
      </c>
      <c r="E135" s="3">
        <v>0</v>
      </c>
      <c r="G135" s="3">
        <v>0</v>
      </c>
      <c r="L135" s="2">
        <v>0</v>
      </c>
      <c r="M135" s="10">
        <v>0.83333333333333337</v>
      </c>
      <c r="N135" s="3">
        <f t="shared" si="57"/>
        <v>72</v>
      </c>
      <c r="O135" s="3">
        <f t="shared" si="58"/>
        <v>0</v>
      </c>
      <c r="P135" s="10">
        <v>0.83333333333333337</v>
      </c>
      <c r="Q135" s="2">
        <f t="shared" si="59"/>
        <v>432</v>
      </c>
      <c r="R135" s="3">
        <f t="shared" si="64"/>
        <v>360</v>
      </c>
      <c r="T135" s="2">
        <v>0</v>
      </c>
      <c r="U135" s="10">
        <v>0.83333333333333337</v>
      </c>
      <c r="V135" s="3">
        <f t="shared" si="65"/>
        <v>72</v>
      </c>
      <c r="W135" s="3">
        <f t="shared" si="60"/>
        <v>0</v>
      </c>
      <c r="X135" s="10">
        <v>4.9652777777777803</v>
      </c>
      <c r="Y135" s="2">
        <f t="shared" si="66"/>
        <v>222</v>
      </c>
      <c r="Z135" s="3">
        <f t="shared" si="61"/>
        <v>180</v>
      </c>
    </row>
    <row r="136" spans="3:26" ht="15.75" customHeight="1">
      <c r="C136" s="10">
        <v>0.375</v>
      </c>
      <c r="E136" s="3">
        <v>0</v>
      </c>
      <c r="G136" s="3">
        <v>0</v>
      </c>
      <c r="L136" s="2">
        <v>0</v>
      </c>
      <c r="M136" s="10">
        <v>0.84027777777777779</v>
      </c>
      <c r="N136" s="3">
        <f t="shared" si="57"/>
        <v>72</v>
      </c>
      <c r="O136" s="3">
        <f t="shared" si="58"/>
        <v>0</v>
      </c>
      <c r="P136" s="10">
        <v>0.84027777777777779</v>
      </c>
      <c r="Q136" s="2">
        <f t="shared" si="59"/>
        <v>492</v>
      </c>
      <c r="R136" s="3">
        <f t="shared" si="64"/>
        <v>360</v>
      </c>
      <c r="T136" s="2">
        <v>0</v>
      </c>
      <c r="U136" s="10">
        <v>0.84027777777777779</v>
      </c>
      <c r="V136" s="3">
        <f t="shared" si="65"/>
        <v>72</v>
      </c>
      <c r="W136" s="3">
        <f t="shared" si="60"/>
        <v>0</v>
      </c>
      <c r="X136" s="10">
        <v>5.0069444444444402</v>
      </c>
      <c r="Y136" s="2">
        <f t="shared" si="66"/>
        <v>252</v>
      </c>
      <c r="Z136" s="3">
        <f t="shared" si="61"/>
        <v>180</v>
      </c>
    </row>
    <row r="137" spans="3:26" ht="15.75" customHeight="1">
      <c r="C137" s="10">
        <v>0.38194444444444398</v>
      </c>
      <c r="E137" s="3">
        <v>0</v>
      </c>
      <c r="G137" s="3">
        <v>0</v>
      </c>
      <c r="L137" s="2">
        <v>0</v>
      </c>
      <c r="M137" s="10">
        <v>0.84722222222222221</v>
      </c>
      <c r="N137" s="3">
        <f t="shared" si="57"/>
        <v>72</v>
      </c>
      <c r="O137" s="3">
        <f t="shared" si="58"/>
        <v>0</v>
      </c>
      <c r="P137" s="10">
        <v>0.84722222222222221</v>
      </c>
      <c r="Q137" s="2">
        <f t="shared" si="59"/>
        <v>552</v>
      </c>
      <c r="R137" s="3">
        <f t="shared" si="64"/>
        <v>360</v>
      </c>
      <c r="T137" s="2">
        <v>0</v>
      </c>
      <c r="U137" s="10">
        <v>0.84722222222222221</v>
      </c>
      <c r="V137" s="3">
        <f t="shared" si="65"/>
        <v>72</v>
      </c>
      <c r="W137" s="3">
        <f t="shared" si="60"/>
        <v>0</v>
      </c>
      <c r="X137" s="10">
        <v>5.0486111111111098</v>
      </c>
      <c r="Y137" s="2">
        <f t="shared" si="66"/>
        <v>282</v>
      </c>
      <c r="Z137" s="3">
        <f t="shared" si="61"/>
        <v>180</v>
      </c>
    </row>
    <row r="138" spans="3:26" ht="15.75" customHeight="1">
      <c r="C138" s="10">
        <v>0.38888888888888801</v>
      </c>
      <c r="E138" s="3">
        <v>0</v>
      </c>
      <c r="G138" s="3">
        <v>0</v>
      </c>
      <c r="L138" s="2">
        <v>0</v>
      </c>
      <c r="M138" s="10">
        <v>0.85416666666666663</v>
      </c>
      <c r="N138" s="3">
        <f t="shared" si="57"/>
        <v>72</v>
      </c>
      <c r="O138" s="3">
        <f t="shared" si="58"/>
        <v>0</v>
      </c>
      <c r="P138" s="10">
        <v>0.85416666666666663</v>
      </c>
      <c r="Q138" s="2">
        <f t="shared" si="59"/>
        <v>612</v>
      </c>
      <c r="R138" s="3">
        <f t="shared" si="64"/>
        <v>360</v>
      </c>
      <c r="T138" s="2">
        <v>0</v>
      </c>
      <c r="U138" s="10">
        <v>0.85416666666666663</v>
      </c>
      <c r="V138" s="3">
        <f t="shared" si="65"/>
        <v>72</v>
      </c>
      <c r="W138" s="3">
        <f t="shared" si="60"/>
        <v>0</v>
      </c>
      <c r="X138" s="10">
        <v>5.0902777777777803</v>
      </c>
      <c r="Y138" s="2">
        <f t="shared" si="66"/>
        <v>312</v>
      </c>
      <c r="Z138" s="3">
        <f t="shared" si="61"/>
        <v>180</v>
      </c>
    </row>
    <row r="139" spans="3:26" ht="15.75" customHeight="1">
      <c r="C139" s="10">
        <v>0.39583333333333298</v>
      </c>
      <c r="E139" s="3">
        <v>0</v>
      </c>
      <c r="G139" s="3">
        <v>0</v>
      </c>
      <c r="L139" s="2">
        <v>0</v>
      </c>
      <c r="M139" s="10">
        <v>0.86111111111111116</v>
      </c>
      <c r="N139" s="3">
        <f t="shared" si="57"/>
        <v>72</v>
      </c>
      <c r="O139" s="3">
        <f t="shared" si="58"/>
        <v>0</v>
      </c>
      <c r="P139" s="10">
        <v>0.86111111111111116</v>
      </c>
      <c r="Q139" s="2">
        <f t="shared" si="59"/>
        <v>672</v>
      </c>
      <c r="R139" s="3">
        <f t="shared" si="64"/>
        <v>288</v>
      </c>
      <c r="T139" s="2">
        <v>0</v>
      </c>
      <c r="U139" s="10">
        <v>0.86111111111111116</v>
      </c>
      <c r="V139" s="3">
        <f t="shared" si="65"/>
        <v>72</v>
      </c>
      <c r="W139" s="3">
        <f t="shared" si="60"/>
        <v>0</v>
      </c>
      <c r="X139" s="10">
        <v>5.1319444444444402</v>
      </c>
      <c r="Y139" s="2">
        <f t="shared" si="66"/>
        <v>342</v>
      </c>
      <c r="Z139" s="3">
        <f t="shared" si="61"/>
        <v>180</v>
      </c>
    </row>
    <row r="140" spans="3:26" ht="15.75" customHeight="1">
      <c r="C140" s="10">
        <v>0.40277777777777701</v>
      </c>
      <c r="E140" s="3">
        <v>0</v>
      </c>
      <c r="G140" s="3">
        <v>0</v>
      </c>
      <c r="L140" s="2">
        <v>0</v>
      </c>
      <c r="M140" s="10">
        <v>0.86805555555555558</v>
      </c>
      <c r="N140" s="3">
        <f t="shared" si="57"/>
        <v>72</v>
      </c>
      <c r="O140" s="3">
        <f t="shared" si="58"/>
        <v>0</v>
      </c>
      <c r="P140" s="10">
        <v>0.86805555555555558</v>
      </c>
      <c r="Q140" s="2">
        <f t="shared" si="59"/>
        <v>720</v>
      </c>
      <c r="R140" s="3">
        <f t="shared" si="64"/>
        <v>0</v>
      </c>
      <c r="T140" s="2">
        <v>0</v>
      </c>
      <c r="U140" s="10">
        <v>0.86805555555555558</v>
      </c>
      <c r="V140" s="3">
        <f t="shared" si="65"/>
        <v>72</v>
      </c>
      <c r="W140" s="3">
        <f t="shared" si="60"/>
        <v>0</v>
      </c>
      <c r="X140" s="10">
        <v>5.1736111111111098</v>
      </c>
      <c r="Y140" s="2">
        <f t="shared" si="66"/>
        <v>372</v>
      </c>
      <c r="Z140" s="3">
        <f t="shared" si="61"/>
        <v>180</v>
      </c>
    </row>
    <row r="141" spans="3:26" ht="15.75" customHeight="1">
      <c r="C141" s="10">
        <v>0.40972222222222199</v>
      </c>
      <c r="E141" s="3">
        <v>0</v>
      </c>
      <c r="G141" s="3">
        <v>0</v>
      </c>
      <c r="L141" s="2">
        <v>0</v>
      </c>
      <c r="M141" s="10">
        <v>0.875</v>
      </c>
      <c r="N141" s="3">
        <f t="shared" si="57"/>
        <v>72</v>
      </c>
      <c r="O141" s="3">
        <f t="shared" si="58"/>
        <v>0</v>
      </c>
      <c r="P141" s="10">
        <v>0.875</v>
      </c>
      <c r="Q141" s="2">
        <f t="shared" si="59"/>
        <v>720</v>
      </c>
      <c r="R141" s="3">
        <f t="shared" si="64"/>
        <v>0</v>
      </c>
      <c r="T141" s="2">
        <v>0</v>
      </c>
      <c r="U141" s="10">
        <v>0.875</v>
      </c>
      <c r="V141" s="3">
        <f t="shared" si="65"/>
        <v>72</v>
      </c>
      <c r="W141" s="3">
        <f t="shared" si="60"/>
        <v>0</v>
      </c>
      <c r="X141" s="10">
        <v>5.2152777777777803</v>
      </c>
      <c r="Y141" s="2">
        <f t="shared" si="66"/>
        <v>402</v>
      </c>
      <c r="Z141" s="3">
        <f t="shared" si="61"/>
        <v>180</v>
      </c>
    </row>
    <row r="142" spans="3:26" ht="15.75" customHeight="1">
      <c r="C142" s="10">
        <v>0.41666666666666602</v>
      </c>
      <c r="E142" s="3">
        <v>0</v>
      </c>
      <c r="G142" s="3">
        <v>0</v>
      </c>
      <c r="L142" s="2">
        <v>0</v>
      </c>
      <c r="M142" s="10">
        <v>0.88194444444444442</v>
      </c>
      <c r="N142" s="3">
        <f t="shared" si="57"/>
        <v>72</v>
      </c>
      <c r="O142" s="3">
        <f t="shared" si="58"/>
        <v>0</v>
      </c>
      <c r="P142" s="10">
        <v>0.88194444444444442</v>
      </c>
      <c r="Q142" s="2">
        <f t="shared" si="59"/>
        <v>720</v>
      </c>
      <c r="R142" s="3">
        <f t="shared" si="64"/>
        <v>0</v>
      </c>
      <c r="T142" s="2">
        <v>0</v>
      </c>
      <c r="U142" s="10">
        <v>0.88194444444444442</v>
      </c>
      <c r="V142" s="3">
        <f t="shared" si="65"/>
        <v>72</v>
      </c>
      <c r="W142" s="3">
        <f t="shared" si="60"/>
        <v>0</v>
      </c>
      <c r="X142" s="10">
        <v>5.2569444444444402</v>
      </c>
      <c r="Y142" s="2">
        <f t="shared" si="66"/>
        <v>432</v>
      </c>
      <c r="Z142" s="3">
        <f t="shared" si="61"/>
        <v>180</v>
      </c>
    </row>
    <row r="143" spans="3:26" ht="15.75" customHeight="1">
      <c r="C143" s="10">
        <v>0.42361111111111099</v>
      </c>
      <c r="E143" s="3">
        <v>0</v>
      </c>
      <c r="G143" s="3">
        <v>0</v>
      </c>
      <c r="L143" s="2">
        <v>0</v>
      </c>
      <c r="M143" s="10">
        <v>0.88888888888888884</v>
      </c>
      <c r="N143" s="3">
        <f t="shared" si="57"/>
        <v>72</v>
      </c>
      <c r="O143" s="3">
        <f t="shared" si="58"/>
        <v>0</v>
      </c>
      <c r="P143" s="10">
        <v>0.88888888888888884</v>
      </c>
      <c r="Q143" s="2">
        <f t="shared" si="59"/>
        <v>720</v>
      </c>
      <c r="R143" s="3">
        <f t="shared" si="64"/>
        <v>0</v>
      </c>
      <c r="T143" s="2">
        <v>0</v>
      </c>
      <c r="U143" s="10">
        <v>0.88888888888888884</v>
      </c>
      <c r="V143" s="3">
        <f t="shared" si="65"/>
        <v>72</v>
      </c>
      <c r="W143" s="3">
        <f t="shared" si="60"/>
        <v>0</v>
      </c>
      <c r="X143" s="10">
        <v>5.2986111111111098</v>
      </c>
      <c r="Y143" s="2">
        <f t="shared" si="66"/>
        <v>462</v>
      </c>
      <c r="Z143" s="3">
        <f t="shared" si="61"/>
        <v>180</v>
      </c>
    </row>
    <row r="144" spans="3:26" ht="15.75" customHeight="1">
      <c r="C144" s="10">
        <v>0.43055555555555503</v>
      </c>
      <c r="E144" s="3">
        <v>0</v>
      </c>
      <c r="G144" s="3">
        <v>0</v>
      </c>
      <c r="L144" s="2">
        <v>0</v>
      </c>
      <c r="M144" s="10">
        <v>0.89583333333333337</v>
      </c>
      <c r="N144" s="3">
        <f t="shared" si="57"/>
        <v>72</v>
      </c>
      <c r="O144" s="3">
        <f t="shared" si="58"/>
        <v>0</v>
      </c>
      <c r="P144" s="10">
        <v>0.89583333333333337</v>
      </c>
      <c r="Q144" s="2">
        <f t="shared" si="59"/>
        <v>720</v>
      </c>
      <c r="R144" s="3">
        <f t="shared" si="64"/>
        <v>0</v>
      </c>
      <c r="T144" s="2">
        <v>0</v>
      </c>
      <c r="U144" s="10">
        <v>0.89583333333333337</v>
      </c>
      <c r="V144" s="3">
        <f t="shared" ref="V144:V157" si="67">IF(L144=1,$G$4,IF(((V143-$G$3)&lt;($C$5/6)),($G$3),(V143-$C$5/6)))</f>
        <v>72</v>
      </c>
      <c r="W144" s="3">
        <f t="shared" si="60"/>
        <v>0</v>
      </c>
      <c r="X144" s="10">
        <v>5.3402777777777803</v>
      </c>
      <c r="Y144" s="2">
        <f t="shared" ref="Y144:Y157" si="68">IF(L143=-1,$G$3,IF((($G$4-Y143)&gt;($C$5/6)),(Y143+$C$5/6),($G$4)))</f>
        <v>492</v>
      </c>
      <c r="Z144" s="3">
        <f t="shared" si="61"/>
        <v>180</v>
      </c>
    </row>
    <row r="145" spans="3:26" ht="15.75" customHeight="1">
      <c r="C145" s="10">
        <v>0.4375</v>
      </c>
      <c r="E145" s="3">
        <v>0</v>
      </c>
      <c r="G145" s="3">
        <v>0</v>
      </c>
      <c r="L145" s="2">
        <v>0</v>
      </c>
      <c r="M145" s="10">
        <v>0.90277777777777779</v>
      </c>
      <c r="N145" s="3">
        <f t="shared" ref="N145:N157" si="69">IF(L145=1,$G$4,IF(((N144-$G$3)&lt;($B$5/6)),($G$3),(N144-$B$5/6)))</f>
        <v>72</v>
      </c>
      <c r="O145" s="3">
        <f t="shared" ref="O145:O157" si="70">IF(((N145-$G$3)&lt;($B$5/6)),(N145-$G$3)*6,$B$5)</f>
        <v>0</v>
      </c>
      <c r="P145" s="10">
        <v>0.90277777777777779</v>
      </c>
      <c r="Q145" s="2">
        <f t="shared" ref="Q145:Q158" si="71">IF(L145=-1,$G$3,IF((($G$4-Q144)&gt;($B$5/6)),(Q144+$B$5/6),($G$4)))</f>
        <v>720</v>
      </c>
      <c r="R145" s="3">
        <f t="shared" si="64"/>
        <v>0</v>
      </c>
      <c r="T145" s="2">
        <v>0</v>
      </c>
      <c r="U145" s="10">
        <v>0.90277777777777779</v>
      </c>
      <c r="V145" s="3">
        <f t="shared" si="67"/>
        <v>72</v>
      </c>
      <c r="W145" s="3">
        <f t="shared" ref="W145:W157" si="72">IF(((V145-$G$3)&lt;($C$5/6)),(V145-$G$3)*6,$C$5)</f>
        <v>0</v>
      </c>
      <c r="X145" s="10">
        <v>5.3819444444444402</v>
      </c>
      <c r="Y145" s="2">
        <f t="shared" si="68"/>
        <v>522</v>
      </c>
      <c r="Z145" s="3">
        <f t="shared" ref="Z145:Z157" si="73">IF((($G$4-Y145)&lt;($C$5/6)),($G$4-Y145)*6,$C$5)</f>
        <v>180</v>
      </c>
    </row>
    <row r="146" spans="3:26" ht="15.75" customHeight="1">
      <c r="C146" s="10">
        <v>0.44444444444444398</v>
      </c>
      <c r="E146" s="3">
        <v>0</v>
      </c>
      <c r="G146" s="3">
        <v>0</v>
      </c>
      <c r="L146" s="2">
        <v>0</v>
      </c>
      <c r="M146" s="10">
        <v>0.90972222222222221</v>
      </c>
      <c r="N146" s="3">
        <f t="shared" si="69"/>
        <v>72</v>
      </c>
      <c r="O146" s="3">
        <f t="shared" si="70"/>
        <v>0</v>
      </c>
      <c r="P146" s="10">
        <v>0.90972222222222221</v>
      </c>
      <c r="Q146" s="2">
        <f t="shared" si="71"/>
        <v>720</v>
      </c>
      <c r="R146" s="3">
        <f t="shared" si="64"/>
        <v>0</v>
      </c>
      <c r="T146" s="2">
        <v>0</v>
      </c>
      <c r="U146" s="10">
        <v>0.90972222222222221</v>
      </c>
      <c r="V146" s="3">
        <f t="shared" si="67"/>
        <v>72</v>
      </c>
      <c r="W146" s="3">
        <f t="shared" si="72"/>
        <v>0</v>
      </c>
      <c r="X146" s="10">
        <v>5.4236111111111098</v>
      </c>
      <c r="Y146" s="2">
        <f t="shared" si="68"/>
        <v>552</v>
      </c>
      <c r="Z146" s="3">
        <f t="shared" si="73"/>
        <v>180</v>
      </c>
    </row>
    <row r="147" spans="3:26" ht="15.75" customHeight="1">
      <c r="C147" s="10">
        <v>0.45138888888888801</v>
      </c>
      <c r="E147" s="3">
        <v>0</v>
      </c>
      <c r="G147" s="3">
        <v>0</v>
      </c>
      <c r="L147" s="2">
        <v>0</v>
      </c>
      <c r="M147" s="10">
        <v>0.91666666666666663</v>
      </c>
      <c r="N147" s="3">
        <f t="shared" si="69"/>
        <v>72</v>
      </c>
      <c r="O147" s="3">
        <f t="shared" si="70"/>
        <v>0</v>
      </c>
      <c r="P147" s="10">
        <v>0.91666666666666663</v>
      </c>
      <c r="Q147" s="2">
        <f t="shared" si="71"/>
        <v>720</v>
      </c>
      <c r="R147" s="3">
        <f t="shared" si="64"/>
        <v>0</v>
      </c>
      <c r="T147" s="2">
        <v>0</v>
      </c>
      <c r="U147" s="10">
        <v>0.91666666666666663</v>
      </c>
      <c r="V147" s="3">
        <f t="shared" si="67"/>
        <v>72</v>
      </c>
      <c r="W147" s="3">
        <f t="shared" si="72"/>
        <v>0</v>
      </c>
      <c r="X147" s="10">
        <v>5.4652777777777803</v>
      </c>
      <c r="Y147" s="2">
        <f t="shared" si="68"/>
        <v>582</v>
      </c>
      <c r="Z147" s="3">
        <f t="shared" si="73"/>
        <v>180</v>
      </c>
    </row>
    <row r="148" spans="3:26" ht="15.75" customHeight="1">
      <c r="C148" s="10">
        <v>0.45833333333333298</v>
      </c>
      <c r="E148" s="3">
        <v>0</v>
      </c>
      <c r="G148" s="3">
        <v>0</v>
      </c>
      <c r="L148" s="2">
        <v>0</v>
      </c>
      <c r="M148" s="10">
        <v>0.92361111111111116</v>
      </c>
      <c r="N148" s="3">
        <f t="shared" si="69"/>
        <v>72</v>
      </c>
      <c r="O148" s="3">
        <f t="shared" si="70"/>
        <v>0</v>
      </c>
      <c r="P148" s="10">
        <v>0.92361111111111116</v>
      </c>
      <c r="Q148" s="2">
        <f t="shared" si="71"/>
        <v>720</v>
      </c>
      <c r="R148" s="3">
        <f t="shared" si="64"/>
        <v>0</v>
      </c>
      <c r="T148" s="2">
        <v>0</v>
      </c>
      <c r="U148" s="10">
        <v>0.92361111111111116</v>
      </c>
      <c r="V148" s="3">
        <f t="shared" si="67"/>
        <v>72</v>
      </c>
      <c r="W148" s="3">
        <f t="shared" si="72"/>
        <v>0</v>
      </c>
      <c r="X148" s="10">
        <v>5.5069444444444402</v>
      </c>
      <c r="Y148" s="2">
        <f t="shared" si="68"/>
        <v>612</v>
      </c>
      <c r="Z148" s="3">
        <f t="shared" si="73"/>
        <v>180</v>
      </c>
    </row>
    <row r="149" spans="3:26" ht="15.75" customHeight="1">
      <c r="C149" s="10">
        <v>0.46527777777777701</v>
      </c>
      <c r="E149" s="3">
        <v>0</v>
      </c>
      <c r="G149" s="3">
        <v>0</v>
      </c>
      <c r="L149" s="2">
        <v>0</v>
      </c>
      <c r="M149" s="10">
        <v>0.93055555555555558</v>
      </c>
      <c r="N149" s="3">
        <f t="shared" si="69"/>
        <v>72</v>
      </c>
      <c r="O149" s="3">
        <f t="shared" si="70"/>
        <v>0</v>
      </c>
      <c r="P149" s="10">
        <v>0.93055555555555558</v>
      </c>
      <c r="Q149" s="2">
        <f t="shared" si="71"/>
        <v>720</v>
      </c>
      <c r="R149" s="3">
        <f t="shared" si="64"/>
        <v>0</v>
      </c>
      <c r="T149" s="2">
        <v>0</v>
      </c>
      <c r="U149" s="10">
        <v>0.93055555555555558</v>
      </c>
      <c r="V149" s="3">
        <f t="shared" si="67"/>
        <v>72</v>
      </c>
      <c r="W149" s="3">
        <f t="shared" si="72"/>
        <v>0</v>
      </c>
      <c r="X149" s="10">
        <v>5.5486111111111098</v>
      </c>
      <c r="Y149" s="2">
        <f t="shared" si="68"/>
        <v>642</v>
      </c>
      <c r="Z149" s="3">
        <f t="shared" si="73"/>
        <v>180</v>
      </c>
    </row>
    <row r="150" spans="3:26" ht="15.75" customHeight="1">
      <c r="C150" s="10">
        <v>0.47222222222222199</v>
      </c>
      <c r="E150" s="3">
        <v>0</v>
      </c>
      <c r="G150" s="3">
        <v>0</v>
      </c>
      <c r="L150" s="2">
        <v>0</v>
      </c>
      <c r="M150" s="10">
        <v>0.9375</v>
      </c>
      <c r="N150" s="3">
        <f t="shared" si="69"/>
        <v>72</v>
      </c>
      <c r="O150" s="3">
        <f t="shared" si="70"/>
        <v>0</v>
      </c>
      <c r="P150" s="10">
        <v>0.9375</v>
      </c>
      <c r="Q150" s="2">
        <f t="shared" si="71"/>
        <v>720</v>
      </c>
      <c r="R150" s="3">
        <f t="shared" si="64"/>
        <v>0</v>
      </c>
      <c r="T150" s="2">
        <v>0</v>
      </c>
      <c r="U150" s="10">
        <v>0.9375</v>
      </c>
      <c r="V150" s="3">
        <f t="shared" si="67"/>
        <v>72</v>
      </c>
      <c r="W150" s="3">
        <f t="shared" si="72"/>
        <v>0</v>
      </c>
      <c r="X150" s="10">
        <v>5.5902777777777803</v>
      </c>
      <c r="Y150" s="2">
        <f t="shared" si="68"/>
        <v>672</v>
      </c>
      <c r="Z150" s="3">
        <f t="shared" si="73"/>
        <v>180</v>
      </c>
    </row>
    <row r="151" spans="3:26" ht="15.75" customHeight="1">
      <c r="C151" s="10">
        <v>0.47916666666666602</v>
      </c>
      <c r="E151" s="3">
        <v>0</v>
      </c>
      <c r="G151" s="3">
        <v>0</v>
      </c>
      <c r="L151" s="2">
        <v>0</v>
      </c>
      <c r="M151" s="10">
        <v>0.94444444444444442</v>
      </c>
      <c r="N151" s="3">
        <f t="shared" si="69"/>
        <v>72</v>
      </c>
      <c r="O151" s="3">
        <f t="shared" si="70"/>
        <v>0</v>
      </c>
      <c r="P151" s="10">
        <v>0.94444444444444442</v>
      </c>
      <c r="Q151" s="2">
        <f t="shared" si="71"/>
        <v>720</v>
      </c>
      <c r="R151" s="3">
        <f t="shared" si="64"/>
        <v>0</v>
      </c>
      <c r="T151" s="2">
        <v>0</v>
      </c>
      <c r="U151" s="10">
        <v>0.94444444444444442</v>
      </c>
      <c r="V151" s="3">
        <f t="shared" si="67"/>
        <v>72</v>
      </c>
      <c r="W151" s="3">
        <f t="shared" si="72"/>
        <v>0</v>
      </c>
      <c r="X151" s="10">
        <v>5.6319444444444402</v>
      </c>
      <c r="Y151" s="2">
        <f t="shared" si="68"/>
        <v>702</v>
      </c>
      <c r="Z151" s="3">
        <f t="shared" si="73"/>
        <v>108</v>
      </c>
    </row>
    <row r="152" spans="3:26" ht="15.75" customHeight="1">
      <c r="C152" s="10">
        <v>0.48611111111111099</v>
      </c>
      <c r="E152" s="3">
        <v>0</v>
      </c>
      <c r="G152" s="3">
        <v>0</v>
      </c>
      <c r="L152" s="2">
        <v>0</v>
      </c>
      <c r="M152" s="10">
        <v>0.95138888888888884</v>
      </c>
      <c r="N152" s="3">
        <f t="shared" si="69"/>
        <v>72</v>
      </c>
      <c r="O152" s="3">
        <f t="shared" si="70"/>
        <v>0</v>
      </c>
      <c r="P152" s="10">
        <v>0.95138888888888884</v>
      </c>
      <c r="Q152" s="2">
        <f t="shared" si="71"/>
        <v>720</v>
      </c>
      <c r="R152" s="3">
        <f t="shared" si="64"/>
        <v>0</v>
      </c>
      <c r="T152" s="2">
        <v>0</v>
      </c>
      <c r="U152" s="10">
        <v>0.95138888888888884</v>
      </c>
      <c r="V152" s="3">
        <f t="shared" si="67"/>
        <v>72</v>
      </c>
      <c r="W152" s="3">
        <f t="shared" si="72"/>
        <v>0</v>
      </c>
      <c r="X152" s="10">
        <v>5.6736111111111098</v>
      </c>
      <c r="Y152" s="2">
        <f t="shared" si="68"/>
        <v>720</v>
      </c>
      <c r="Z152" s="3">
        <f t="shared" si="73"/>
        <v>0</v>
      </c>
    </row>
    <row r="153" spans="3:26" ht="15.75" customHeight="1">
      <c r="C153" s="10">
        <v>0.49305555555555503</v>
      </c>
      <c r="E153" s="3">
        <v>0</v>
      </c>
      <c r="G153" s="3">
        <v>0</v>
      </c>
      <c r="L153" s="2">
        <v>0</v>
      </c>
      <c r="M153" s="10">
        <v>0.95833333333333337</v>
      </c>
      <c r="N153" s="3">
        <f t="shared" si="69"/>
        <v>72</v>
      </c>
      <c r="O153" s="3">
        <f t="shared" si="70"/>
        <v>0</v>
      </c>
      <c r="P153" s="10">
        <v>0.95833333333333337</v>
      </c>
      <c r="Q153" s="2">
        <f t="shared" si="71"/>
        <v>720</v>
      </c>
      <c r="R153" s="3">
        <f t="shared" si="64"/>
        <v>0</v>
      </c>
      <c r="T153" s="2">
        <v>0</v>
      </c>
      <c r="U153" s="10">
        <v>0.95833333333333337</v>
      </c>
      <c r="V153" s="3">
        <f t="shared" si="67"/>
        <v>72</v>
      </c>
      <c r="W153" s="3">
        <f t="shared" si="72"/>
        <v>0</v>
      </c>
      <c r="X153" s="10">
        <v>5.7152777777777803</v>
      </c>
      <c r="Y153" s="2">
        <f t="shared" si="68"/>
        <v>720</v>
      </c>
      <c r="Z153" s="3">
        <f t="shared" si="73"/>
        <v>0</v>
      </c>
    </row>
    <row r="154" spans="3:26" ht="15.75" customHeight="1">
      <c r="C154" s="10">
        <v>0.5</v>
      </c>
      <c r="E154" s="3">
        <v>0</v>
      </c>
      <c r="G154" s="3">
        <v>0</v>
      </c>
      <c r="L154" s="2">
        <v>0</v>
      </c>
      <c r="M154" s="10">
        <v>0.96527777777777779</v>
      </c>
      <c r="N154" s="3">
        <f t="shared" si="69"/>
        <v>72</v>
      </c>
      <c r="O154" s="3">
        <f t="shared" si="70"/>
        <v>0</v>
      </c>
      <c r="P154" s="10">
        <v>0.96527777777777779</v>
      </c>
      <c r="Q154" s="2">
        <f t="shared" si="71"/>
        <v>720</v>
      </c>
      <c r="R154" s="3">
        <f t="shared" si="64"/>
        <v>0</v>
      </c>
      <c r="T154" s="2">
        <v>0</v>
      </c>
      <c r="U154" s="10">
        <v>0.96527777777777779</v>
      </c>
      <c r="V154" s="3">
        <f t="shared" si="67"/>
        <v>72</v>
      </c>
      <c r="W154" s="3">
        <f t="shared" si="72"/>
        <v>0</v>
      </c>
      <c r="X154" s="10">
        <v>5.7569444444444402</v>
      </c>
      <c r="Y154" s="2">
        <f t="shared" si="68"/>
        <v>720</v>
      </c>
      <c r="Z154" s="3">
        <f t="shared" si="73"/>
        <v>0</v>
      </c>
    </row>
    <row r="155" spans="3:26" ht="15.75" customHeight="1">
      <c r="C155" s="10">
        <v>0.50694444444444398</v>
      </c>
      <c r="E155" s="3">
        <v>0</v>
      </c>
      <c r="G155" s="3">
        <v>0</v>
      </c>
      <c r="L155" s="2">
        <v>0</v>
      </c>
      <c r="M155" s="10">
        <v>0.97222222222222221</v>
      </c>
      <c r="N155" s="3">
        <f t="shared" si="69"/>
        <v>72</v>
      </c>
      <c r="O155" s="3">
        <f t="shared" si="70"/>
        <v>0</v>
      </c>
      <c r="P155" s="10">
        <v>0.97222222222222221</v>
      </c>
      <c r="Q155" s="2">
        <f t="shared" si="71"/>
        <v>720</v>
      </c>
      <c r="R155" s="3">
        <f t="shared" si="64"/>
        <v>0</v>
      </c>
      <c r="T155" s="2">
        <v>0</v>
      </c>
      <c r="U155" s="10">
        <v>0.97222222222222221</v>
      </c>
      <c r="V155" s="3">
        <f t="shared" si="67"/>
        <v>72</v>
      </c>
      <c r="W155" s="3">
        <f t="shared" si="72"/>
        <v>0</v>
      </c>
      <c r="X155" s="10">
        <v>5.7986111111111098</v>
      </c>
      <c r="Y155" s="2">
        <f t="shared" si="68"/>
        <v>720</v>
      </c>
      <c r="Z155" s="3">
        <f t="shared" si="73"/>
        <v>0</v>
      </c>
    </row>
    <row r="156" spans="3:26" ht="15.75" customHeight="1">
      <c r="C156" s="10">
        <v>0.51388888888888795</v>
      </c>
      <c r="E156" s="3">
        <v>0</v>
      </c>
      <c r="G156" s="3">
        <v>0</v>
      </c>
      <c r="L156" s="2">
        <v>0</v>
      </c>
      <c r="M156" s="10">
        <v>0.97916666666666663</v>
      </c>
      <c r="N156" s="3">
        <f t="shared" si="69"/>
        <v>72</v>
      </c>
      <c r="O156" s="3">
        <f t="shared" si="70"/>
        <v>0</v>
      </c>
      <c r="P156" s="10">
        <v>0.97916666666666663</v>
      </c>
      <c r="Q156" s="2">
        <f t="shared" si="71"/>
        <v>720</v>
      </c>
      <c r="R156" s="3">
        <f t="shared" si="64"/>
        <v>0</v>
      </c>
      <c r="T156" s="2">
        <v>0</v>
      </c>
      <c r="U156" s="10">
        <v>0.97916666666666663</v>
      </c>
      <c r="V156" s="3">
        <f t="shared" si="67"/>
        <v>72</v>
      </c>
      <c r="W156" s="3">
        <f t="shared" si="72"/>
        <v>0</v>
      </c>
      <c r="X156" s="10">
        <v>5.8402777777777803</v>
      </c>
      <c r="Y156" s="2">
        <f t="shared" si="68"/>
        <v>720</v>
      </c>
      <c r="Z156" s="3">
        <f t="shared" si="73"/>
        <v>0</v>
      </c>
    </row>
    <row r="157" spans="3:26" ht="15.75" customHeight="1">
      <c r="C157" s="10">
        <v>0.52083333333333304</v>
      </c>
      <c r="E157" s="3">
        <v>0</v>
      </c>
      <c r="G157" s="3">
        <v>0</v>
      </c>
      <c r="L157" s="2">
        <v>0</v>
      </c>
      <c r="M157" s="10">
        <v>0.98611111111111116</v>
      </c>
      <c r="N157" s="3">
        <f t="shared" si="69"/>
        <v>72</v>
      </c>
      <c r="O157" s="3">
        <f t="shared" si="70"/>
        <v>0</v>
      </c>
      <c r="P157" s="10">
        <v>0.98611111111111116</v>
      </c>
      <c r="Q157" s="2">
        <f t="shared" si="71"/>
        <v>720</v>
      </c>
      <c r="R157" s="3">
        <f t="shared" si="64"/>
        <v>0</v>
      </c>
      <c r="T157" s="2">
        <v>0</v>
      </c>
      <c r="U157" s="10">
        <v>0.98611111111111116</v>
      </c>
      <c r="V157" s="3">
        <f t="shared" si="67"/>
        <v>72</v>
      </c>
      <c r="W157" s="3">
        <f t="shared" si="72"/>
        <v>0</v>
      </c>
      <c r="X157" s="10">
        <v>5.8819444444444402</v>
      </c>
      <c r="Y157" s="2">
        <f t="shared" si="68"/>
        <v>720</v>
      </c>
      <c r="Z157" s="3">
        <f t="shared" si="73"/>
        <v>0</v>
      </c>
    </row>
    <row r="158" spans="3:26" ht="15.75" customHeight="1">
      <c r="C158" s="10">
        <v>0.52777777777777701</v>
      </c>
      <c r="E158" s="3">
        <v>0</v>
      </c>
      <c r="G158" s="3">
        <v>0</v>
      </c>
      <c r="L158" s="2">
        <v>0</v>
      </c>
      <c r="M158" s="10">
        <v>0.99305555555555558</v>
      </c>
      <c r="N158" s="3">
        <f t="shared" ref="N158" si="74">IF(L158=1,$G$4,IF(((N157-$G$3)&lt;($B$5/6)),($G$3),(N157-$B$5/6)))</f>
        <v>72</v>
      </c>
      <c r="O158" s="3">
        <f t="shared" ref="O158" si="75">IF(((N158-$G$3)&lt;($B$5/6)),(N158-$G$3)*6,$B$5)</f>
        <v>0</v>
      </c>
      <c r="P158" s="10">
        <v>0.99305555555555558</v>
      </c>
      <c r="Q158" s="2">
        <f t="shared" si="71"/>
        <v>720</v>
      </c>
      <c r="R158" s="3">
        <f t="shared" si="64"/>
        <v>0</v>
      </c>
      <c r="T158" s="2">
        <v>1</v>
      </c>
      <c r="U158" s="10">
        <v>0.99305555555555558</v>
      </c>
      <c r="V158" s="3">
        <f>IF(L158=1,$G$4,IF(((V157-$G$3)&lt;($C$5/6)),($G$3),(V157-$C$5/6)))</f>
        <v>72</v>
      </c>
      <c r="W158" s="3">
        <f t="shared" ref="W158" si="76">IF(((V158-$G$3)&lt;($C$5/6)),(V158-$G$3)*6,$C$5)</f>
        <v>0</v>
      </c>
      <c r="X158" s="10">
        <v>0.99305555555555558</v>
      </c>
      <c r="Y158" s="2">
        <f>IF(L157=-1,$G$3,IF((($G$4-Y157)&gt;($C$5/6)),(Y157+$C$5/6),($G$4)))</f>
        <v>720</v>
      </c>
      <c r="Z158" s="3">
        <f t="shared" ref="Z158" si="77">IF((($G$4-Y158)&lt;($C$5/6)),($G$4-Y158)*6,$C$5)</f>
        <v>0</v>
      </c>
    </row>
    <row r="159" spans="3:26" ht="15.75" customHeight="1">
      <c r="C159" s="10">
        <v>0.53472222222222199</v>
      </c>
      <c r="E159" s="3">
        <v>0</v>
      </c>
      <c r="G159" s="3">
        <v>0</v>
      </c>
    </row>
    <row r="160" spans="3:26" ht="15.75" customHeight="1">
      <c r="C160" s="10">
        <v>0.54166666666666596</v>
      </c>
      <c r="E160" s="3">
        <v>0</v>
      </c>
      <c r="G160" s="3">
        <v>0</v>
      </c>
    </row>
    <row r="161" spans="3:7" ht="15.75" customHeight="1">
      <c r="C161" s="10">
        <v>0.54861111111111105</v>
      </c>
      <c r="E161" s="3">
        <v>0</v>
      </c>
      <c r="G161" s="3">
        <v>0</v>
      </c>
    </row>
    <row r="162" spans="3:7" ht="15.75" customHeight="1">
      <c r="C162" s="10">
        <v>0.55555555555555503</v>
      </c>
      <c r="E162" s="3">
        <v>0</v>
      </c>
      <c r="G162" s="3">
        <v>0</v>
      </c>
    </row>
    <row r="163" spans="3:7" ht="15.75" customHeight="1">
      <c r="C163" s="10">
        <v>0.5625</v>
      </c>
      <c r="E163" s="3">
        <v>0</v>
      </c>
      <c r="G163" s="3">
        <v>0</v>
      </c>
    </row>
    <row r="164" spans="3:7" ht="15.75" customHeight="1">
      <c r="C164" s="10">
        <v>0.56944444444444398</v>
      </c>
      <c r="E164" s="3">
        <v>0</v>
      </c>
      <c r="G164" s="3">
        <v>0</v>
      </c>
    </row>
    <row r="165" spans="3:7" ht="15.75" customHeight="1">
      <c r="C165" s="10">
        <v>0.57638888888888795</v>
      </c>
      <c r="E165" s="3">
        <v>0</v>
      </c>
      <c r="G165" s="3">
        <v>0</v>
      </c>
    </row>
    <row r="166" spans="3:7" ht="15.75" customHeight="1">
      <c r="C166" s="10">
        <v>0.58333333333333304</v>
      </c>
      <c r="E166" s="3">
        <v>0</v>
      </c>
      <c r="G166" s="3">
        <v>0</v>
      </c>
    </row>
    <row r="167" spans="3:7" ht="15.75" customHeight="1">
      <c r="C167" s="10">
        <v>0.59027777777777701</v>
      </c>
      <c r="E167" s="3">
        <v>0</v>
      </c>
      <c r="G167" s="3">
        <v>0</v>
      </c>
    </row>
    <row r="168" spans="3:7" ht="15.75" customHeight="1">
      <c r="C168" s="10">
        <v>0.59722222222222199</v>
      </c>
      <c r="E168" s="3">
        <v>0</v>
      </c>
      <c r="G168" s="3">
        <v>0</v>
      </c>
    </row>
    <row r="169" spans="3:7" ht="15.75" customHeight="1">
      <c r="C169" s="10">
        <v>0.60416666666666596</v>
      </c>
      <c r="E169" s="3">
        <v>0</v>
      </c>
      <c r="G169" s="3">
        <v>0</v>
      </c>
    </row>
    <row r="170" spans="3:7" ht="15.75" customHeight="1">
      <c r="C170" s="10">
        <v>0.61111111111111105</v>
      </c>
      <c r="E170" s="3">
        <v>0</v>
      </c>
      <c r="G170" s="3">
        <v>0</v>
      </c>
    </row>
    <row r="171" spans="3:7" ht="15.75" customHeight="1">
      <c r="C171" s="10">
        <v>0.61805555555555503</v>
      </c>
      <c r="E171" s="3">
        <v>0</v>
      </c>
      <c r="G171" s="3">
        <v>0</v>
      </c>
    </row>
    <row r="172" spans="3:7" ht="15.75" customHeight="1">
      <c r="C172" s="10">
        <v>0.624999999999999</v>
      </c>
      <c r="E172" s="3">
        <v>0</v>
      </c>
      <c r="G172" s="3">
        <v>0</v>
      </c>
    </row>
    <row r="173" spans="3:7" ht="15.75" customHeight="1">
      <c r="C173" s="10">
        <v>0.63194444444444398</v>
      </c>
      <c r="E173" s="3">
        <v>0</v>
      </c>
      <c r="G173" s="3">
        <v>0</v>
      </c>
    </row>
    <row r="174" spans="3:7" ht="15.75" customHeight="1">
      <c r="C174" s="10">
        <v>0.63888888888888795</v>
      </c>
      <c r="E174" s="3">
        <v>0</v>
      </c>
      <c r="G174" s="3">
        <v>0</v>
      </c>
    </row>
    <row r="175" spans="3:7" ht="15.75" customHeight="1">
      <c r="C175" s="10">
        <v>0.64583333333333304</v>
      </c>
      <c r="E175" s="3">
        <v>0</v>
      </c>
      <c r="G175" s="3">
        <v>0</v>
      </c>
    </row>
    <row r="176" spans="3:7" ht="15.75" customHeight="1">
      <c r="C176" s="10">
        <v>0.65277777777777701</v>
      </c>
      <c r="E176" s="3">
        <v>0</v>
      </c>
      <c r="G176" s="3">
        <v>0</v>
      </c>
    </row>
    <row r="177" spans="3:7" ht="15.75" customHeight="1">
      <c r="C177" s="10">
        <v>0.65972222222222199</v>
      </c>
      <c r="E177" s="3">
        <v>0</v>
      </c>
      <c r="G177" s="3">
        <v>0</v>
      </c>
    </row>
    <row r="178" spans="3:7" ht="15.75" customHeight="1">
      <c r="C178" s="10">
        <v>0.66666666666666596</v>
      </c>
      <c r="E178" s="3">
        <v>0</v>
      </c>
      <c r="G178" s="3">
        <v>0</v>
      </c>
    </row>
    <row r="179" spans="3:7" ht="15.75" customHeight="1">
      <c r="C179" s="10">
        <v>0.67361111111111105</v>
      </c>
      <c r="E179" s="3">
        <v>0</v>
      </c>
      <c r="G179" s="3">
        <v>0</v>
      </c>
    </row>
    <row r="180" spans="3:7" ht="15.75" customHeight="1">
      <c r="C180" s="10">
        <v>0.68055555555555503</v>
      </c>
      <c r="E180" s="3">
        <v>0</v>
      </c>
      <c r="G180" s="3">
        <v>0</v>
      </c>
    </row>
    <row r="181" spans="3:7" ht="15.75" customHeight="1">
      <c r="C181" s="10">
        <v>0.687499999999999</v>
      </c>
      <c r="E181" s="3">
        <v>0</v>
      </c>
      <c r="G181" s="3">
        <v>0</v>
      </c>
    </row>
    <row r="182" spans="3:7" ht="15.75" customHeight="1">
      <c r="C182" s="10">
        <v>0.69444444444444398</v>
      </c>
      <c r="E182" s="3">
        <v>0</v>
      </c>
      <c r="G182" s="3">
        <v>0</v>
      </c>
    </row>
    <row r="183" spans="3:7" ht="15.75" customHeight="1">
      <c r="C183" s="10">
        <v>0.70138888888888795</v>
      </c>
      <c r="E183" s="3">
        <v>0</v>
      </c>
      <c r="G183" s="3">
        <v>0</v>
      </c>
    </row>
    <row r="184" spans="3:7" ht="15.75" customHeight="1">
      <c r="C184" s="10">
        <v>0.70833333333333304</v>
      </c>
      <c r="E184" s="3">
        <v>0</v>
      </c>
      <c r="G184" s="3">
        <v>0</v>
      </c>
    </row>
    <row r="185" spans="3:7" ht="15.75" customHeight="1">
      <c r="C185" s="10">
        <v>0.71527777777777701</v>
      </c>
      <c r="E185" s="3">
        <v>0</v>
      </c>
      <c r="G185" s="3">
        <v>0</v>
      </c>
    </row>
    <row r="186" spans="3:7" ht="15.75" customHeight="1">
      <c r="C186" s="10">
        <v>0.72222222222222199</v>
      </c>
      <c r="E186" s="3">
        <v>0</v>
      </c>
      <c r="G186" s="3">
        <v>0</v>
      </c>
    </row>
    <row r="187" spans="3:7" ht="15.75" customHeight="1">
      <c r="C187" s="10">
        <v>0.72916666666666596</v>
      </c>
      <c r="E187" s="3">
        <v>0</v>
      </c>
      <c r="G187" s="3">
        <v>0</v>
      </c>
    </row>
    <row r="188" spans="3:7" ht="15.75" customHeight="1">
      <c r="C188" s="10">
        <v>0.73611111111111105</v>
      </c>
      <c r="E188" s="3">
        <v>0</v>
      </c>
      <c r="G188" s="3">
        <v>0</v>
      </c>
    </row>
    <row r="189" spans="3:7" ht="15.75" customHeight="1">
      <c r="C189" s="10">
        <v>0.74305555555555503</v>
      </c>
      <c r="E189" s="3">
        <v>0</v>
      </c>
      <c r="G189" s="3">
        <v>0</v>
      </c>
    </row>
    <row r="190" spans="3:7" ht="15.75" customHeight="1">
      <c r="C190" s="10">
        <v>0.749999999999999</v>
      </c>
      <c r="E190" s="3">
        <v>0</v>
      </c>
      <c r="G190" s="3">
        <v>0</v>
      </c>
    </row>
    <row r="191" spans="3:7" ht="15.75" customHeight="1">
      <c r="C191" s="10">
        <v>0.75694444444444398</v>
      </c>
      <c r="E191" s="3">
        <v>0</v>
      </c>
      <c r="G191" s="3">
        <v>0</v>
      </c>
    </row>
    <row r="192" spans="3:7" ht="15.75" customHeight="1">
      <c r="C192" s="10">
        <v>0.76388888888888795</v>
      </c>
      <c r="E192" s="3">
        <v>0</v>
      </c>
      <c r="G192" s="3">
        <v>0</v>
      </c>
    </row>
    <row r="193" spans="3:7" ht="15.75" customHeight="1">
      <c r="C193" s="10">
        <v>0.77083333333333304</v>
      </c>
      <c r="E193" s="3">
        <v>0</v>
      </c>
      <c r="G193" s="3">
        <v>0</v>
      </c>
    </row>
    <row r="194" spans="3:7" ht="15.75" customHeight="1">
      <c r="C194" s="10">
        <v>0.77777777777777701</v>
      </c>
      <c r="E194" s="3">
        <v>0</v>
      </c>
      <c r="G194" s="3">
        <v>0</v>
      </c>
    </row>
    <row r="195" spans="3:7" ht="15.75" customHeight="1">
      <c r="C195" s="10">
        <v>0.78472222222222199</v>
      </c>
      <c r="E195" s="3">
        <v>0</v>
      </c>
      <c r="G195" s="3">
        <v>0</v>
      </c>
    </row>
    <row r="196" spans="3:7" ht="15.75" customHeight="1">
      <c r="C196" s="10">
        <v>0.79166666666666596</v>
      </c>
      <c r="E196" s="3">
        <v>0</v>
      </c>
      <c r="G196" s="3">
        <v>0</v>
      </c>
    </row>
    <row r="197" spans="3:7" ht="15.75" customHeight="1">
      <c r="C197" s="10">
        <v>0.79861111111111105</v>
      </c>
      <c r="E197" s="3">
        <v>0</v>
      </c>
      <c r="G197" s="3">
        <v>0</v>
      </c>
    </row>
    <row r="198" spans="3:7" ht="15.75" customHeight="1">
      <c r="C198" s="10">
        <v>0.80555555555555503</v>
      </c>
      <c r="E198" s="3">
        <v>0</v>
      </c>
      <c r="G198" s="3">
        <v>0</v>
      </c>
    </row>
    <row r="199" spans="3:7" ht="15.75" customHeight="1">
      <c r="C199" s="10">
        <v>0.812499999999999</v>
      </c>
      <c r="E199" s="3">
        <v>0</v>
      </c>
      <c r="G199" s="3">
        <v>0</v>
      </c>
    </row>
    <row r="200" spans="3:7" ht="15.75" customHeight="1">
      <c r="C200" s="10">
        <v>0.81944444444444398</v>
      </c>
      <c r="E200" s="3">
        <v>0</v>
      </c>
      <c r="G200" s="3">
        <v>0</v>
      </c>
    </row>
    <row r="201" spans="3:7" ht="15.75" customHeight="1">
      <c r="C201" s="10">
        <v>0.82638888888888795</v>
      </c>
      <c r="E201" s="3">
        <v>0</v>
      </c>
      <c r="G201" s="3">
        <v>0</v>
      </c>
    </row>
    <row r="202" spans="3:7" ht="15.75" customHeight="1">
      <c r="C202" s="10">
        <v>0.83333333333333304</v>
      </c>
      <c r="E202" s="3">
        <v>0</v>
      </c>
      <c r="G202" s="3">
        <v>0</v>
      </c>
    </row>
    <row r="203" spans="3:7" ht="15.75" customHeight="1">
      <c r="C203" s="10">
        <v>0.84027777777777701</v>
      </c>
      <c r="E203" s="3">
        <v>0</v>
      </c>
      <c r="G203" s="3">
        <v>0</v>
      </c>
    </row>
    <row r="204" spans="3:7" ht="15.75" customHeight="1">
      <c r="C204" s="10">
        <v>0.84722222222222199</v>
      </c>
      <c r="E204" s="3">
        <v>0</v>
      </c>
      <c r="G204" s="3">
        <v>0</v>
      </c>
    </row>
    <row r="205" spans="3:7" ht="15.75" customHeight="1">
      <c r="C205" s="10">
        <v>0.85416666666666596</v>
      </c>
      <c r="E205" s="3">
        <v>0</v>
      </c>
      <c r="G205" s="3">
        <v>0</v>
      </c>
    </row>
    <row r="206" spans="3:7" ht="15.75" customHeight="1">
      <c r="C206" s="10">
        <v>0.86111111111111105</v>
      </c>
      <c r="E206" s="3">
        <v>0</v>
      </c>
      <c r="G206" s="3">
        <v>0</v>
      </c>
    </row>
    <row r="207" spans="3:7" ht="15.75" customHeight="1">
      <c r="C207" s="10">
        <v>0.86805555555555503</v>
      </c>
      <c r="E207" s="3">
        <v>0</v>
      </c>
      <c r="G207" s="3">
        <v>0</v>
      </c>
    </row>
    <row r="208" spans="3:7" ht="15.75" customHeight="1">
      <c r="C208" s="10">
        <v>0.874999999999999</v>
      </c>
      <c r="E208" s="3">
        <f t="shared" ref="E208:E225" si="78">H20</f>
        <v>360</v>
      </c>
      <c r="G208" s="3">
        <f t="shared" ref="G208:G225" si="79">J20</f>
        <v>180</v>
      </c>
    </row>
    <row r="209" spans="3:7" ht="15.75" customHeight="1">
      <c r="C209" s="10">
        <v>0.88194444444444398</v>
      </c>
      <c r="E209" s="3">
        <f t="shared" si="78"/>
        <v>360</v>
      </c>
      <c r="G209" s="3">
        <f t="shared" si="79"/>
        <v>180</v>
      </c>
    </row>
    <row r="210" spans="3:7" ht="15.75" customHeight="1">
      <c r="C210" s="10">
        <v>0.88888888888888795</v>
      </c>
      <c r="E210" s="3">
        <f t="shared" si="78"/>
        <v>360</v>
      </c>
      <c r="G210" s="3">
        <f t="shared" si="79"/>
        <v>180</v>
      </c>
    </row>
    <row r="211" spans="3:7" ht="15.75" customHeight="1">
      <c r="C211" s="10">
        <v>0.89583333333333304</v>
      </c>
      <c r="E211" s="3">
        <f t="shared" si="78"/>
        <v>360</v>
      </c>
      <c r="G211" s="3">
        <f t="shared" si="79"/>
        <v>180</v>
      </c>
    </row>
    <row r="212" spans="3:7" ht="15.75" customHeight="1">
      <c r="C212" s="10">
        <v>0.90277777777777701</v>
      </c>
      <c r="E212" s="3">
        <f t="shared" si="78"/>
        <v>360</v>
      </c>
      <c r="G212" s="3">
        <f t="shared" si="79"/>
        <v>180</v>
      </c>
    </row>
    <row r="213" spans="3:7" ht="15.75" customHeight="1">
      <c r="C213" s="10">
        <v>0.90972222222222199</v>
      </c>
      <c r="E213" s="3">
        <f t="shared" si="78"/>
        <v>360</v>
      </c>
      <c r="G213" s="3">
        <f t="shared" si="79"/>
        <v>180</v>
      </c>
    </row>
    <row r="214" spans="3:7" ht="15.75" customHeight="1">
      <c r="C214" s="10">
        <v>0.91666666666666596</v>
      </c>
      <c r="E214" s="3">
        <f t="shared" si="78"/>
        <v>360</v>
      </c>
      <c r="G214" s="3">
        <f t="shared" si="79"/>
        <v>180</v>
      </c>
    </row>
    <row r="215" spans="3:7" ht="15.75" customHeight="1">
      <c r="C215" s="10">
        <v>0.92361111111111105</v>
      </c>
      <c r="E215" s="3">
        <f t="shared" si="78"/>
        <v>0</v>
      </c>
      <c r="G215" s="3">
        <f t="shared" si="79"/>
        <v>180</v>
      </c>
    </row>
    <row r="216" spans="3:7" ht="15.75" customHeight="1">
      <c r="C216" s="10">
        <v>0.93055555555555503</v>
      </c>
      <c r="E216" s="3">
        <f t="shared" si="78"/>
        <v>0</v>
      </c>
      <c r="G216" s="3">
        <f t="shared" si="79"/>
        <v>180</v>
      </c>
    </row>
    <row r="217" spans="3:7" ht="15.75" customHeight="1">
      <c r="C217" s="10">
        <v>0.937499999999999</v>
      </c>
      <c r="E217" s="3">
        <f t="shared" si="78"/>
        <v>0</v>
      </c>
      <c r="G217" s="3">
        <f t="shared" si="79"/>
        <v>180</v>
      </c>
    </row>
    <row r="218" spans="3:7" ht="15.75" customHeight="1">
      <c r="C218" s="10">
        <v>0.94444444444444398</v>
      </c>
      <c r="E218" s="3">
        <f t="shared" si="78"/>
        <v>0</v>
      </c>
      <c r="G218" s="3">
        <f t="shared" si="79"/>
        <v>180</v>
      </c>
    </row>
    <row r="219" spans="3:7" ht="15.75" customHeight="1">
      <c r="C219" s="10">
        <v>0.95138888888888795</v>
      </c>
      <c r="E219" s="3">
        <f t="shared" si="78"/>
        <v>0</v>
      </c>
      <c r="G219" s="3">
        <f t="shared" si="79"/>
        <v>180</v>
      </c>
    </row>
    <row r="220" spans="3:7" ht="15.75" customHeight="1">
      <c r="C220" s="10">
        <v>0.95833333333333304</v>
      </c>
      <c r="E220" s="3">
        <f t="shared" si="78"/>
        <v>0</v>
      </c>
      <c r="G220" s="3">
        <f t="shared" si="79"/>
        <v>180</v>
      </c>
    </row>
    <row r="221" spans="3:7" ht="15.75" customHeight="1">
      <c r="C221" s="10">
        <v>0.96527777777777701</v>
      </c>
      <c r="E221" s="3">
        <f t="shared" si="78"/>
        <v>0</v>
      </c>
      <c r="G221" s="3">
        <f t="shared" si="79"/>
        <v>0</v>
      </c>
    </row>
    <row r="222" spans="3:7" ht="15.75" customHeight="1">
      <c r="C222" s="10">
        <v>0.97222222222222199</v>
      </c>
      <c r="E222" s="3">
        <f t="shared" si="78"/>
        <v>0</v>
      </c>
      <c r="G222" s="3">
        <f t="shared" si="79"/>
        <v>0</v>
      </c>
    </row>
    <row r="223" spans="3:7" ht="15.75" customHeight="1">
      <c r="C223" s="10">
        <v>0.97916666666666596</v>
      </c>
      <c r="E223" s="3">
        <f t="shared" si="78"/>
        <v>0</v>
      </c>
      <c r="G223" s="3">
        <f t="shared" si="79"/>
        <v>0</v>
      </c>
    </row>
    <row r="224" spans="3:7" ht="15.75" customHeight="1">
      <c r="C224" s="10">
        <v>0.98611111111111105</v>
      </c>
      <c r="E224" s="3">
        <f t="shared" si="78"/>
        <v>0</v>
      </c>
      <c r="G224" s="3">
        <f t="shared" si="79"/>
        <v>0</v>
      </c>
    </row>
    <row r="225" spans="3:7" ht="15.75" customHeight="1">
      <c r="C225" s="10">
        <v>0.99305555555555503</v>
      </c>
      <c r="E225" s="3">
        <f t="shared" si="78"/>
        <v>0</v>
      </c>
      <c r="G225" s="3">
        <f t="shared" si="79"/>
        <v>0</v>
      </c>
    </row>
    <row r="226" spans="3:7" ht="15.75" customHeight="1"/>
    <row r="227" spans="3:7" ht="15.75" customHeight="1"/>
    <row r="228" spans="3:7" ht="15.75" customHeight="1"/>
    <row r="229" spans="3:7" ht="15.75" customHeight="1"/>
    <row r="230" spans="3:7" ht="15.75" customHeight="1"/>
    <row r="231" spans="3:7" ht="15.75" customHeight="1"/>
    <row r="232" spans="3:7" ht="15.75" customHeight="1"/>
    <row r="233" spans="3:7" ht="15.75" customHeight="1"/>
    <row r="234" spans="3:7" ht="15.75" customHeight="1"/>
    <row r="235" spans="3:7" ht="15.75" customHeight="1"/>
    <row r="236" spans="3:7" ht="15.75" customHeight="1"/>
    <row r="237" spans="3:7" ht="15.75" customHeight="1"/>
    <row r="238" spans="3:7" ht="15.75" customHeight="1"/>
    <row r="239" spans="3:7" ht="15.75" customHeight="1"/>
    <row r="240" spans="3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workbookViewId="0">
      <selection activeCell="C4" sqref="C4"/>
    </sheetView>
  </sheetViews>
  <sheetFormatPr defaultColWidth="14.42578125" defaultRowHeight="15" customHeight="1"/>
  <cols>
    <col min="1" max="1" width="8.7109375" customWidth="1"/>
    <col min="2" max="2" width="11.5703125" customWidth="1"/>
    <col min="3" max="3" width="15.85546875" customWidth="1"/>
    <col min="4" max="4" width="16.5703125" customWidth="1"/>
    <col min="5" max="5" width="8.5703125" customWidth="1"/>
    <col min="6" max="6" width="15.85546875" customWidth="1"/>
    <col min="7" max="7" width="13.140625" customWidth="1"/>
    <col min="8" max="33" width="8.7109375" customWidth="1"/>
  </cols>
  <sheetData>
    <row r="1" spans="2:7">
      <c r="B1" s="12"/>
    </row>
    <row r="2" spans="2:7" ht="15.75" thickBot="1">
      <c r="B2" s="13" t="str">
        <f>Scenerio1!M14</f>
        <v>Discharging</v>
      </c>
      <c r="C2" s="14" t="str">
        <f>Scenerio1!N14</f>
        <v>Charge of Battery</v>
      </c>
      <c r="D2" s="14" t="str">
        <f>Scenerio1!O14</f>
        <v>Rate of Dischargin</v>
      </c>
      <c r="E2" s="14" t="e">
        <f t="shared" ref="E2:G2" si="0">#REF!</f>
        <v>#REF!</v>
      </c>
      <c r="F2" s="14" t="e">
        <f t="shared" si="0"/>
        <v>#REF!</v>
      </c>
      <c r="G2" s="15" t="e">
        <f t="shared" si="0"/>
        <v>#REF!</v>
      </c>
    </row>
    <row r="3" spans="2:7">
      <c r="B3" s="16">
        <f>Scenerio1!M16</f>
        <v>6.9444444444444397E-3</v>
      </c>
      <c r="C3" s="3">
        <f>Scenerio1!N15</f>
        <v>72</v>
      </c>
      <c r="D3" s="3">
        <f>Scenerio1!O15</f>
        <v>0</v>
      </c>
      <c r="E3" s="3" t="e">
        <f t="shared" ref="E3" si="1">IF(C3=1,$G$4,IF(((E145-$G$3)&lt;($B$5/6)),($G$3),(E145-$B$5/6)))</f>
        <v>#REF!</v>
      </c>
      <c r="F3" s="3" t="e">
        <f>IF(((E3-$G$3)&lt;($B$5/6)),(E3-$G$3)*6,$B$5)</f>
        <v>#REF!</v>
      </c>
      <c r="G3" s="17" t="e">
        <f t="shared" ref="G3" si="2">#REF!</f>
        <v>#REF!</v>
      </c>
    </row>
    <row r="4" spans="2:7">
      <c r="B4" s="16">
        <f>Scenerio1!M17</f>
        <v>1.38888888888889E-2</v>
      </c>
      <c r="C4" s="3">
        <f>Scenerio1!N16</f>
        <v>72</v>
      </c>
      <c r="D4" s="3">
        <f>Scenerio1!O16</f>
        <v>0</v>
      </c>
      <c r="E4" s="3" t="e">
        <f>IF(C4=1,$G$4,IF(((E3-$G$3)&lt;($B$5/6)),($G$3),(E3-$B$5/6)))</f>
        <v>#REF!</v>
      </c>
      <c r="F4" s="3" t="e">
        <f t="shared" ref="F4" si="3">IF(((E4-$G$3)&lt;($B$5/6)),(E4-$G$3)*6,$B$5)</f>
        <v>#REF!</v>
      </c>
      <c r="G4" s="17" t="e">
        <f t="shared" ref="G4" si="4">#REF!</f>
        <v>#REF!</v>
      </c>
    </row>
    <row r="5" spans="2:7">
      <c r="B5" s="16">
        <f>Scenerio1!M18</f>
        <v>2.0833333333333301E-2</v>
      </c>
      <c r="C5" s="3">
        <f>Scenerio1!N17</f>
        <v>72</v>
      </c>
      <c r="D5" s="3">
        <f>Scenerio1!O17</f>
        <v>0</v>
      </c>
      <c r="E5" s="3" t="e">
        <f t="shared" ref="E5:G5" si="5">#REF!</f>
        <v>#REF!</v>
      </c>
      <c r="F5" s="3" t="e">
        <f t="shared" si="5"/>
        <v>#REF!</v>
      </c>
      <c r="G5" s="17" t="e">
        <f t="shared" si="5"/>
        <v>#REF!</v>
      </c>
    </row>
    <row r="6" spans="2:7">
      <c r="B6" s="16">
        <f>Scenerio1!M19</f>
        <v>2.77777777777777E-2</v>
      </c>
      <c r="C6" s="3">
        <f>Scenerio1!N18</f>
        <v>72</v>
      </c>
      <c r="D6" s="3">
        <f>Scenerio1!O18</f>
        <v>0</v>
      </c>
      <c r="E6" s="3" t="e">
        <f t="shared" ref="E6:G6" si="6">#REF!</f>
        <v>#REF!</v>
      </c>
      <c r="F6" s="3" t="e">
        <f t="shared" si="6"/>
        <v>#REF!</v>
      </c>
      <c r="G6" s="17" t="e">
        <f t="shared" si="6"/>
        <v>#REF!</v>
      </c>
    </row>
    <row r="7" spans="2:7">
      <c r="B7" s="16">
        <f>Scenerio1!M20</f>
        <v>3.4722222222222203E-2</v>
      </c>
      <c r="C7" s="3">
        <f>Scenerio1!N19</f>
        <v>72</v>
      </c>
      <c r="D7" s="3">
        <f>Scenerio1!O19</f>
        <v>0</v>
      </c>
      <c r="E7" s="3" t="e">
        <f t="shared" ref="E7:G7" si="7">#REF!</f>
        <v>#REF!</v>
      </c>
      <c r="F7" s="3" t="e">
        <f t="shared" si="7"/>
        <v>#REF!</v>
      </c>
      <c r="G7" s="17" t="e">
        <f t="shared" si="7"/>
        <v>#REF!</v>
      </c>
    </row>
    <row r="8" spans="2:7">
      <c r="B8" s="16">
        <f>Scenerio1!M21</f>
        <v>4.1666666666666602E-2</v>
      </c>
      <c r="C8" s="3">
        <f>Scenerio1!N20</f>
        <v>72</v>
      </c>
      <c r="D8" s="3">
        <f>Scenerio1!O20</f>
        <v>0</v>
      </c>
      <c r="E8" s="3" t="e">
        <f t="shared" ref="E8:G8" si="8">#REF!</f>
        <v>#REF!</v>
      </c>
      <c r="F8" s="3" t="e">
        <f t="shared" si="8"/>
        <v>#REF!</v>
      </c>
      <c r="G8" s="17" t="e">
        <f t="shared" si="8"/>
        <v>#REF!</v>
      </c>
    </row>
    <row r="9" spans="2:7">
      <c r="B9" s="16">
        <f>Scenerio1!M22</f>
        <v>4.8611111111111098E-2</v>
      </c>
      <c r="C9" s="3">
        <f>Scenerio1!N21</f>
        <v>72</v>
      </c>
      <c r="D9" s="3">
        <f>Scenerio1!O21</f>
        <v>0</v>
      </c>
      <c r="E9" s="3" t="e">
        <f t="shared" ref="E9:G9" si="9">#REF!</f>
        <v>#REF!</v>
      </c>
      <c r="F9" s="3" t="e">
        <f t="shared" si="9"/>
        <v>#REF!</v>
      </c>
      <c r="G9" s="17" t="e">
        <f t="shared" si="9"/>
        <v>#REF!</v>
      </c>
    </row>
    <row r="10" spans="2:7">
      <c r="B10" s="16">
        <f>Scenerio1!M23</f>
        <v>5.5555555555555497E-2</v>
      </c>
      <c r="C10" s="3">
        <f>Scenerio1!N22</f>
        <v>72</v>
      </c>
      <c r="D10" s="3">
        <f>Scenerio1!O22</f>
        <v>0</v>
      </c>
      <c r="E10" s="3" t="e">
        <f t="shared" ref="E10:G10" si="10">#REF!</f>
        <v>#REF!</v>
      </c>
      <c r="F10" s="3" t="e">
        <f t="shared" si="10"/>
        <v>#REF!</v>
      </c>
      <c r="G10" s="17" t="e">
        <f t="shared" si="10"/>
        <v>#REF!</v>
      </c>
    </row>
    <row r="11" spans="2:7">
      <c r="B11" s="16">
        <f>Scenerio1!M24</f>
        <v>6.25E-2</v>
      </c>
      <c r="C11" s="3">
        <f>Scenerio1!N23</f>
        <v>72</v>
      </c>
      <c r="D11" s="3">
        <f>Scenerio1!O23</f>
        <v>0</v>
      </c>
      <c r="E11" s="3" t="e">
        <f t="shared" ref="E11:G11" si="11">#REF!</f>
        <v>#REF!</v>
      </c>
      <c r="F11" s="3" t="e">
        <f t="shared" si="11"/>
        <v>#REF!</v>
      </c>
      <c r="G11" s="17" t="e">
        <f t="shared" si="11"/>
        <v>#REF!</v>
      </c>
    </row>
    <row r="12" spans="2:7">
      <c r="B12" s="16">
        <f>Scenerio1!M25</f>
        <v>6.9444444444444406E-2</v>
      </c>
      <c r="C12" s="3">
        <f>Scenerio1!N24</f>
        <v>72</v>
      </c>
      <c r="D12" s="3">
        <f>Scenerio1!O24</f>
        <v>0</v>
      </c>
      <c r="E12" s="3" t="e">
        <f t="shared" ref="E12:G12" si="12">#REF!</f>
        <v>#REF!</v>
      </c>
      <c r="F12" s="3" t="e">
        <f t="shared" si="12"/>
        <v>#REF!</v>
      </c>
      <c r="G12" s="17" t="e">
        <f t="shared" si="12"/>
        <v>#REF!</v>
      </c>
    </row>
    <row r="13" spans="2:7">
      <c r="B13" s="16">
        <f>Scenerio1!M26</f>
        <v>7.6388888888888895E-2</v>
      </c>
      <c r="C13" s="3">
        <f>Scenerio1!N25</f>
        <v>72</v>
      </c>
      <c r="D13" s="3">
        <f>Scenerio1!O25</f>
        <v>0</v>
      </c>
      <c r="E13" s="3" t="e">
        <f t="shared" ref="E13:G13" si="13">#REF!</f>
        <v>#REF!</v>
      </c>
      <c r="F13" s="3" t="e">
        <f t="shared" si="13"/>
        <v>#REF!</v>
      </c>
      <c r="G13" s="17" t="e">
        <f t="shared" si="13"/>
        <v>#REF!</v>
      </c>
    </row>
    <row r="14" spans="2:7">
      <c r="B14" s="16">
        <f>Scenerio1!M27</f>
        <v>8.3333333333333301E-2</v>
      </c>
      <c r="C14" s="3">
        <f>Scenerio1!N26</f>
        <v>72</v>
      </c>
      <c r="D14" s="3">
        <f>Scenerio1!O26</f>
        <v>0</v>
      </c>
      <c r="E14" s="3" t="e">
        <f t="shared" ref="E14:G14" si="14">#REF!</f>
        <v>#REF!</v>
      </c>
      <c r="F14" s="3" t="e">
        <f t="shared" si="14"/>
        <v>#REF!</v>
      </c>
      <c r="G14" s="17" t="e">
        <f t="shared" si="14"/>
        <v>#REF!</v>
      </c>
    </row>
    <row r="15" spans="2:7">
      <c r="B15" s="16">
        <f>Scenerio1!M28</f>
        <v>9.0277777777777707E-2</v>
      </c>
      <c r="C15" s="3">
        <f>Scenerio1!N27</f>
        <v>72</v>
      </c>
      <c r="D15" s="3">
        <f>Scenerio1!O27</f>
        <v>0</v>
      </c>
      <c r="E15" s="3" t="e">
        <f t="shared" ref="E15:G15" si="15">#REF!</f>
        <v>#REF!</v>
      </c>
      <c r="F15" s="3" t="e">
        <f t="shared" si="15"/>
        <v>#REF!</v>
      </c>
      <c r="G15" s="17" t="e">
        <f t="shared" si="15"/>
        <v>#REF!</v>
      </c>
    </row>
    <row r="16" spans="2:7">
      <c r="B16" s="16">
        <f>Scenerio1!M29</f>
        <v>9.7222222222222293E-2</v>
      </c>
      <c r="C16" s="3">
        <f>Scenerio1!N28</f>
        <v>72</v>
      </c>
      <c r="D16" s="3">
        <f>Scenerio1!O28</f>
        <v>0</v>
      </c>
      <c r="E16" s="3" t="e">
        <f t="shared" ref="E16:G16" si="16">#REF!</f>
        <v>#REF!</v>
      </c>
      <c r="F16" s="3" t="e">
        <f t="shared" si="16"/>
        <v>#REF!</v>
      </c>
      <c r="G16" s="17" t="e">
        <f t="shared" si="16"/>
        <v>#REF!</v>
      </c>
    </row>
    <row r="17" spans="2:7">
      <c r="B17" s="16">
        <f>Scenerio1!M30</f>
        <v>0.104166666666667</v>
      </c>
      <c r="C17" s="3">
        <f>Scenerio1!N29</f>
        <v>72</v>
      </c>
      <c r="D17" s="3">
        <f>Scenerio1!O29</f>
        <v>0</v>
      </c>
      <c r="E17" s="3" t="e">
        <f t="shared" ref="E17:G17" si="17">#REF!</f>
        <v>#REF!</v>
      </c>
      <c r="F17" s="3" t="e">
        <f t="shared" si="17"/>
        <v>#REF!</v>
      </c>
      <c r="G17" s="17" t="e">
        <f t="shared" si="17"/>
        <v>#REF!</v>
      </c>
    </row>
    <row r="18" spans="2:7">
      <c r="B18" s="16">
        <f>Scenerio1!M31</f>
        <v>0.11111111111111099</v>
      </c>
      <c r="C18" s="3">
        <f>Scenerio1!N30</f>
        <v>72</v>
      </c>
      <c r="D18" s="3">
        <f>Scenerio1!O30</f>
        <v>0</v>
      </c>
      <c r="E18" s="3" t="e">
        <f t="shared" ref="E18:G18" si="18">#REF!</f>
        <v>#REF!</v>
      </c>
      <c r="F18" s="3" t="e">
        <f t="shared" si="18"/>
        <v>#REF!</v>
      </c>
      <c r="G18" s="17" t="e">
        <f t="shared" si="18"/>
        <v>#REF!</v>
      </c>
    </row>
    <row r="19" spans="2:7">
      <c r="B19" s="16">
        <f>Scenerio1!M32</f>
        <v>0.118055555555555</v>
      </c>
      <c r="C19" s="3">
        <f>Scenerio1!N31</f>
        <v>72</v>
      </c>
      <c r="D19" s="3">
        <f>Scenerio1!O31</f>
        <v>0</v>
      </c>
      <c r="E19" s="3" t="e">
        <f t="shared" ref="E19:G19" si="19">#REF!</f>
        <v>#REF!</v>
      </c>
      <c r="F19" s="3" t="e">
        <f t="shared" si="19"/>
        <v>#REF!</v>
      </c>
      <c r="G19" s="17" t="e">
        <f t="shared" si="19"/>
        <v>#REF!</v>
      </c>
    </row>
    <row r="20" spans="2:7">
      <c r="B20" s="16">
        <f>Scenerio1!M33</f>
        <v>0.125</v>
      </c>
      <c r="C20" s="3">
        <f>Scenerio1!N32</f>
        <v>72</v>
      </c>
      <c r="D20" s="3">
        <f>Scenerio1!O32</f>
        <v>0</v>
      </c>
      <c r="E20" s="3" t="e">
        <f t="shared" ref="E20:G20" si="20">#REF!</f>
        <v>#REF!</v>
      </c>
      <c r="F20" s="3" t="e">
        <f t="shared" si="20"/>
        <v>#REF!</v>
      </c>
      <c r="G20" s="17" t="e">
        <f t="shared" si="20"/>
        <v>#REF!</v>
      </c>
    </row>
    <row r="21" spans="2:7" ht="15.75" customHeight="1">
      <c r="B21" s="16">
        <f>Scenerio1!M34</f>
        <v>0.131944444444444</v>
      </c>
      <c r="C21" s="3">
        <f>Scenerio1!N33</f>
        <v>72</v>
      </c>
      <c r="D21" s="3">
        <f>Scenerio1!O33</f>
        <v>0</v>
      </c>
      <c r="E21" s="3" t="e">
        <f t="shared" ref="E21:G21" si="21">#REF!</f>
        <v>#REF!</v>
      </c>
      <c r="F21" s="3" t="e">
        <f t="shared" si="21"/>
        <v>#REF!</v>
      </c>
      <c r="G21" s="17" t="e">
        <f t="shared" si="21"/>
        <v>#REF!</v>
      </c>
    </row>
    <row r="22" spans="2:7" ht="15.75" customHeight="1">
      <c r="B22" s="16">
        <f>Scenerio1!M35</f>
        <v>0.13888888888888801</v>
      </c>
      <c r="C22" s="3">
        <f>Scenerio1!N34</f>
        <v>72</v>
      </c>
      <c r="D22" s="3">
        <f>Scenerio1!O34</f>
        <v>0</v>
      </c>
      <c r="E22" s="3" t="e">
        <f t="shared" ref="E22:G22" si="22">#REF!</f>
        <v>#REF!</v>
      </c>
      <c r="F22" s="3" t="e">
        <f t="shared" si="22"/>
        <v>#REF!</v>
      </c>
      <c r="G22" s="17" t="e">
        <f t="shared" si="22"/>
        <v>#REF!</v>
      </c>
    </row>
    <row r="23" spans="2:7" ht="15.75" customHeight="1">
      <c r="B23" s="16">
        <f>Scenerio1!M36</f>
        <v>0.14583333333333301</v>
      </c>
      <c r="C23" s="3">
        <f>Scenerio1!N35</f>
        <v>72</v>
      </c>
      <c r="D23" s="3">
        <f>Scenerio1!O35</f>
        <v>0</v>
      </c>
      <c r="E23" s="3" t="e">
        <f t="shared" ref="E23:G23" si="23">#REF!</f>
        <v>#REF!</v>
      </c>
      <c r="F23" s="3" t="e">
        <f t="shared" si="23"/>
        <v>#REF!</v>
      </c>
      <c r="G23" s="17" t="e">
        <f t="shared" si="23"/>
        <v>#REF!</v>
      </c>
    </row>
    <row r="24" spans="2:7" ht="15.75" customHeight="1">
      <c r="B24" s="16">
        <f>Scenerio1!M37</f>
        <v>0.15277777777777701</v>
      </c>
      <c r="C24" s="3">
        <f>Scenerio1!N36</f>
        <v>72</v>
      </c>
      <c r="D24" s="3">
        <f>Scenerio1!O36</f>
        <v>0</v>
      </c>
      <c r="E24" s="3" t="e">
        <f t="shared" ref="E24:G24" si="24">#REF!</f>
        <v>#REF!</v>
      </c>
      <c r="F24" s="3" t="e">
        <f t="shared" si="24"/>
        <v>#REF!</v>
      </c>
      <c r="G24" s="17" t="e">
        <f t="shared" si="24"/>
        <v>#REF!</v>
      </c>
    </row>
    <row r="25" spans="2:7" ht="15.75" customHeight="1">
      <c r="B25" s="16">
        <f>Scenerio1!M38</f>
        <v>0.15972222222222199</v>
      </c>
      <c r="C25" s="3">
        <f>Scenerio1!N37</f>
        <v>72</v>
      </c>
      <c r="D25" s="3">
        <f>Scenerio1!O37</f>
        <v>0</v>
      </c>
      <c r="E25" s="3" t="e">
        <f t="shared" ref="E25:G25" si="25">#REF!</f>
        <v>#REF!</v>
      </c>
      <c r="F25" s="3" t="e">
        <f t="shared" si="25"/>
        <v>#REF!</v>
      </c>
      <c r="G25" s="17" t="e">
        <f t="shared" si="25"/>
        <v>#REF!</v>
      </c>
    </row>
    <row r="26" spans="2:7" ht="15.75" customHeight="1">
      <c r="B26" s="16">
        <f>Scenerio1!M39</f>
        <v>0.16666666666666599</v>
      </c>
      <c r="C26" s="3">
        <f>Scenerio1!N38</f>
        <v>72</v>
      </c>
      <c r="D26" s="3">
        <f>Scenerio1!O38</f>
        <v>0</v>
      </c>
      <c r="E26" s="3" t="e">
        <f t="shared" ref="E26:G26" si="26">#REF!</f>
        <v>#REF!</v>
      </c>
      <c r="F26" s="3" t="e">
        <f t="shared" si="26"/>
        <v>#REF!</v>
      </c>
      <c r="G26" s="17" t="e">
        <f t="shared" si="26"/>
        <v>#REF!</v>
      </c>
    </row>
    <row r="27" spans="2:7" ht="15.75" customHeight="1">
      <c r="B27" s="16">
        <f>Scenerio1!M40</f>
        <v>0.17361111111111099</v>
      </c>
      <c r="C27" s="3">
        <f>Scenerio1!N39</f>
        <v>72</v>
      </c>
      <c r="D27" s="3">
        <f>Scenerio1!O39</f>
        <v>0</v>
      </c>
      <c r="E27" s="3" t="e">
        <f t="shared" ref="E27:G27" si="27">#REF!</f>
        <v>#REF!</v>
      </c>
      <c r="F27" s="3" t="e">
        <f t="shared" si="27"/>
        <v>#REF!</v>
      </c>
      <c r="G27" s="17" t="e">
        <f t="shared" si="27"/>
        <v>#REF!</v>
      </c>
    </row>
    <row r="28" spans="2:7" ht="15.75" customHeight="1">
      <c r="B28" s="16">
        <f>Scenerio1!M41</f>
        <v>0.180555555555552</v>
      </c>
      <c r="C28" s="3">
        <f>Scenerio1!N40</f>
        <v>72</v>
      </c>
      <c r="D28" s="3">
        <f>Scenerio1!O40</f>
        <v>0</v>
      </c>
      <c r="E28" s="3" t="e">
        <f t="shared" ref="E28:G28" si="28">#REF!</f>
        <v>#REF!</v>
      </c>
      <c r="F28" s="3" t="e">
        <f t="shared" si="28"/>
        <v>#REF!</v>
      </c>
      <c r="G28" s="17" t="e">
        <f t="shared" si="28"/>
        <v>#REF!</v>
      </c>
    </row>
    <row r="29" spans="2:7" ht="15.75" customHeight="1">
      <c r="B29" s="16">
        <f>Scenerio1!M42</f>
        <v>0.187499999999996</v>
      </c>
      <c r="C29" s="3">
        <f>Scenerio1!N41</f>
        <v>72</v>
      </c>
      <c r="D29" s="3">
        <f>Scenerio1!O41</f>
        <v>0</v>
      </c>
      <c r="E29" s="3" t="e">
        <f t="shared" ref="E29:G29" si="29">#REF!</f>
        <v>#REF!</v>
      </c>
      <c r="F29" s="3" t="e">
        <f t="shared" si="29"/>
        <v>#REF!</v>
      </c>
      <c r="G29" s="17" t="e">
        <f t="shared" si="29"/>
        <v>#REF!</v>
      </c>
    </row>
    <row r="30" spans="2:7" ht="15.75" customHeight="1">
      <c r="B30" s="16">
        <f>Scenerio1!M43</f>
        <v>0.19444444444444001</v>
      </c>
      <c r="C30" s="3">
        <f>Scenerio1!N42</f>
        <v>72</v>
      </c>
      <c r="D30" s="3">
        <f>Scenerio1!O42</f>
        <v>0</v>
      </c>
      <c r="E30" s="3" t="e">
        <f t="shared" ref="E30:G30" si="30">#REF!</f>
        <v>#REF!</v>
      </c>
      <c r="F30" s="3" t="e">
        <f t="shared" si="30"/>
        <v>#REF!</v>
      </c>
      <c r="G30" s="17" t="e">
        <f t="shared" si="30"/>
        <v>#REF!</v>
      </c>
    </row>
    <row r="31" spans="2:7" ht="15.75" customHeight="1">
      <c r="B31" s="16">
        <f>Scenerio1!M44</f>
        <v>0.20138888888888401</v>
      </c>
      <c r="C31" s="3">
        <f>Scenerio1!N43</f>
        <v>72</v>
      </c>
      <c r="D31" s="3">
        <f>Scenerio1!O43</f>
        <v>0</v>
      </c>
      <c r="E31" s="3" t="e">
        <f t="shared" ref="E31:G31" si="31">#REF!</f>
        <v>#REF!</v>
      </c>
      <c r="F31" s="3" t="e">
        <f t="shared" si="31"/>
        <v>#REF!</v>
      </c>
      <c r="G31" s="17" t="e">
        <f t="shared" si="31"/>
        <v>#REF!</v>
      </c>
    </row>
    <row r="32" spans="2:7" ht="15.75" customHeight="1">
      <c r="B32" s="16">
        <f>Scenerio1!M45</f>
        <v>0.20833333333332801</v>
      </c>
      <c r="C32" s="3">
        <f>Scenerio1!N44</f>
        <v>72</v>
      </c>
      <c r="D32" s="3">
        <f>Scenerio1!O44</f>
        <v>0</v>
      </c>
      <c r="E32" s="3" t="e">
        <f t="shared" ref="E32:G32" si="32">#REF!</f>
        <v>#REF!</v>
      </c>
      <c r="F32" s="3" t="e">
        <f t="shared" si="32"/>
        <v>#REF!</v>
      </c>
      <c r="G32" s="17" t="e">
        <f t="shared" si="32"/>
        <v>#REF!</v>
      </c>
    </row>
    <row r="33" spans="2:7" ht="15.75" customHeight="1">
      <c r="B33" s="16">
        <f>Scenerio1!M46</f>
        <v>0.21527777777777199</v>
      </c>
      <c r="C33" s="3">
        <f>Scenerio1!N45</f>
        <v>72</v>
      </c>
      <c r="D33" s="3">
        <f>Scenerio1!O45</f>
        <v>0</v>
      </c>
      <c r="E33" s="3" t="e">
        <f t="shared" ref="E33:G33" si="33">#REF!</f>
        <v>#REF!</v>
      </c>
      <c r="F33" s="3" t="e">
        <f t="shared" si="33"/>
        <v>#REF!</v>
      </c>
      <c r="G33" s="17" t="e">
        <f t="shared" si="33"/>
        <v>#REF!</v>
      </c>
    </row>
    <row r="34" spans="2:7" ht="15.75" customHeight="1">
      <c r="B34" s="16">
        <f>Scenerio1!M47</f>
        <v>0.22222222222221599</v>
      </c>
      <c r="C34" s="3">
        <f>Scenerio1!N46</f>
        <v>72</v>
      </c>
      <c r="D34" s="3">
        <f>Scenerio1!O46</f>
        <v>0</v>
      </c>
      <c r="E34" s="3" t="e">
        <f t="shared" ref="E34:G34" si="34">#REF!</f>
        <v>#REF!</v>
      </c>
      <c r="F34" s="3" t="e">
        <f t="shared" si="34"/>
        <v>#REF!</v>
      </c>
      <c r="G34" s="17" t="e">
        <f t="shared" si="34"/>
        <v>#REF!</v>
      </c>
    </row>
    <row r="35" spans="2:7" ht="15.75" customHeight="1">
      <c r="B35" s="16">
        <f>Scenerio1!M48</f>
        <v>0.22916666666666</v>
      </c>
      <c r="C35" s="3">
        <f>Scenerio1!N47</f>
        <v>72</v>
      </c>
      <c r="D35" s="3">
        <f>Scenerio1!O47</f>
        <v>0</v>
      </c>
      <c r="E35" s="3" t="e">
        <f t="shared" ref="E35:G35" si="35">#REF!</f>
        <v>#REF!</v>
      </c>
      <c r="F35" s="3" t="e">
        <f t="shared" si="35"/>
        <v>#REF!</v>
      </c>
      <c r="G35" s="17" t="e">
        <f t="shared" si="35"/>
        <v>#REF!</v>
      </c>
    </row>
    <row r="36" spans="2:7" ht="15.75" customHeight="1">
      <c r="B36" s="16">
        <f>Scenerio1!M49</f>
        <v>0.236111111111104</v>
      </c>
      <c r="C36" s="3">
        <f>Scenerio1!N48</f>
        <v>72</v>
      </c>
      <c r="D36" s="3">
        <f>Scenerio1!O48</f>
        <v>0</v>
      </c>
      <c r="E36" s="3" t="e">
        <f t="shared" ref="E36:G36" si="36">#REF!</f>
        <v>#REF!</v>
      </c>
      <c r="F36" s="3" t="e">
        <f t="shared" si="36"/>
        <v>#REF!</v>
      </c>
      <c r="G36" s="17" t="e">
        <f t="shared" si="36"/>
        <v>#REF!</v>
      </c>
    </row>
    <row r="37" spans="2:7" ht="15.75" customHeight="1">
      <c r="B37" s="16">
        <f>Scenerio1!M50</f>
        <v>0.243055555555548</v>
      </c>
      <c r="C37" s="3">
        <f>Scenerio1!N49</f>
        <v>72</v>
      </c>
      <c r="D37" s="3">
        <f>Scenerio1!O49</f>
        <v>0</v>
      </c>
      <c r="E37" s="3" t="e">
        <f t="shared" ref="E37:G37" si="37">#REF!</f>
        <v>#REF!</v>
      </c>
      <c r="F37" s="3" t="e">
        <f t="shared" si="37"/>
        <v>#REF!</v>
      </c>
      <c r="G37" s="17" t="e">
        <f t="shared" si="37"/>
        <v>#REF!</v>
      </c>
    </row>
    <row r="38" spans="2:7" ht="15.75" customHeight="1">
      <c r="B38" s="16">
        <f>Scenerio1!M51</f>
        <v>0.24999999999999201</v>
      </c>
      <c r="C38" s="3">
        <f>Scenerio1!N50</f>
        <v>72</v>
      </c>
      <c r="D38" s="3">
        <f>Scenerio1!O50</f>
        <v>0</v>
      </c>
      <c r="E38" s="3" t="e">
        <f t="shared" ref="E38:G38" si="38">#REF!</f>
        <v>#REF!</v>
      </c>
      <c r="F38" s="3" t="e">
        <f t="shared" si="38"/>
        <v>#REF!</v>
      </c>
      <c r="G38" s="17" t="e">
        <f t="shared" si="38"/>
        <v>#REF!</v>
      </c>
    </row>
    <row r="39" spans="2:7" ht="15.75" customHeight="1">
      <c r="B39" s="16">
        <f>Scenerio1!M52</f>
        <v>0.25694444444443598</v>
      </c>
      <c r="C39" s="3">
        <f>Scenerio1!N51</f>
        <v>72</v>
      </c>
      <c r="D39" s="3">
        <f>Scenerio1!O51</f>
        <v>0</v>
      </c>
      <c r="E39" s="3" t="e">
        <f t="shared" ref="E39:G39" si="39">#REF!</f>
        <v>#REF!</v>
      </c>
      <c r="F39" s="3" t="e">
        <f t="shared" si="39"/>
        <v>#REF!</v>
      </c>
      <c r="G39" s="17" t="e">
        <f t="shared" si="39"/>
        <v>#REF!</v>
      </c>
    </row>
    <row r="40" spans="2:7" ht="15.75" customHeight="1">
      <c r="B40" s="16">
        <f>Scenerio1!M53</f>
        <v>0.26388888888888001</v>
      </c>
      <c r="C40" s="3">
        <f>Scenerio1!N52</f>
        <v>72</v>
      </c>
      <c r="D40" s="3">
        <f>Scenerio1!O52</f>
        <v>0</v>
      </c>
      <c r="E40" s="3" t="e">
        <f t="shared" ref="E40:G40" si="40">#REF!</f>
        <v>#REF!</v>
      </c>
      <c r="F40" s="3" t="e">
        <f t="shared" si="40"/>
        <v>#REF!</v>
      </c>
      <c r="G40" s="17" t="e">
        <f t="shared" si="40"/>
        <v>#REF!</v>
      </c>
    </row>
    <row r="41" spans="2:7" ht="15.75" customHeight="1">
      <c r="B41" s="16">
        <f>Scenerio1!M54</f>
        <v>0.27083333333332399</v>
      </c>
      <c r="C41" s="3">
        <f>Scenerio1!N53</f>
        <v>72</v>
      </c>
      <c r="D41" s="3">
        <f>Scenerio1!O53</f>
        <v>0</v>
      </c>
      <c r="E41" s="3" t="e">
        <f t="shared" ref="E41:G41" si="41">#REF!</f>
        <v>#REF!</v>
      </c>
      <c r="F41" s="3" t="e">
        <f t="shared" si="41"/>
        <v>#REF!</v>
      </c>
      <c r="G41" s="17" t="e">
        <f t="shared" si="41"/>
        <v>#REF!</v>
      </c>
    </row>
    <row r="42" spans="2:7" ht="15.75" customHeight="1">
      <c r="B42" s="16">
        <f>Scenerio1!M55</f>
        <v>0.27777777777776802</v>
      </c>
      <c r="C42" s="3">
        <f>Scenerio1!N54</f>
        <v>72</v>
      </c>
      <c r="D42" s="3">
        <f>Scenerio1!O54</f>
        <v>0</v>
      </c>
      <c r="E42" s="3" t="e">
        <f t="shared" ref="E42:G42" si="42">#REF!</f>
        <v>#REF!</v>
      </c>
      <c r="F42" s="3" t="e">
        <f t="shared" si="42"/>
        <v>#REF!</v>
      </c>
      <c r="G42" s="17" t="e">
        <f t="shared" si="42"/>
        <v>#REF!</v>
      </c>
    </row>
    <row r="43" spans="2:7" ht="15.75" customHeight="1">
      <c r="B43" s="16">
        <f>Scenerio1!M56</f>
        <v>0.284722222222212</v>
      </c>
      <c r="C43" s="3">
        <f>Scenerio1!N55</f>
        <v>72</v>
      </c>
      <c r="D43" s="3">
        <f>Scenerio1!O55</f>
        <v>0</v>
      </c>
      <c r="E43" s="3" t="e">
        <f t="shared" ref="E43:G43" si="43">#REF!</f>
        <v>#REF!</v>
      </c>
      <c r="F43" s="3" t="e">
        <f t="shared" si="43"/>
        <v>#REF!</v>
      </c>
      <c r="G43" s="17" t="e">
        <f t="shared" si="43"/>
        <v>#REF!</v>
      </c>
    </row>
    <row r="44" spans="2:7" ht="15.75" customHeight="1">
      <c r="B44" s="16">
        <f>Scenerio1!M57</f>
        <v>0.29166666666665603</v>
      </c>
      <c r="C44" s="3">
        <f>Scenerio1!N56</f>
        <v>72</v>
      </c>
      <c r="D44" s="3">
        <f>Scenerio1!O56</f>
        <v>0</v>
      </c>
      <c r="E44" s="3" t="e">
        <f t="shared" ref="E44:G44" si="44">#REF!</f>
        <v>#REF!</v>
      </c>
      <c r="F44" s="3" t="e">
        <f t="shared" si="44"/>
        <v>#REF!</v>
      </c>
      <c r="G44" s="17" t="e">
        <f t="shared" si="44"/>
        <v>#REF!</v>
      </c>
    </row>
    <row r="45" spans="2:7" ht="15.75" customHeight="1">
      <c r="B45" s="16">
        <f>Scenerio1!M58</f>
        <v>0.2986111111111</v>
      </c>
      <c r="C45" s="3">
        <f>Scenerio1!N57</f>
        <v>72</v>
      </c>
      <c r="D45" s="3">
        <f>Scenerio1!O57</f>
        <v>0</v>
      </c>
      <c r="E45" s="3" t="e">
        <f t="shared" ref="E45:G45" si="45">#REF!</f>
        <v>#REF!</v>
      </c>
      <c r="F45" s="3" t="e">
        <f t="shared" si="45"/>
        <v>#REF!</v>
      </c>
      <c r="G45" s="17" t="e">
        <f t="shared" si="45"/>
        <v>#REF!</v>
      </c>
    </row>
    <row r="46" spans="2:7" ht="15.75" customHeight="1">
      <c r="B46" s="16">
        <f>Scenerio1!M59</f>
        <v>0.30555555555554398</v>
      </c>
      <c r="C46" s="3">
        <f>Scenerio1!N58</f>
        <v>72</v>
      </c>
      <c r="D46" s="3">
        <f>Scenerio1!O58</f>
        <v>0</v>
      </c>
      <c r="E46" s="3" t="e">
        <f t="shared" ref="E46:G46" si="46">#REF!</f>
        <v>#REF!</v>
      </c>
      <c r="F46" s="3" t="e">
        <f t="shared" si="46"/>
        <v>#REF!</v>
      </c>
      <c r="G46" s="17" t="e">
        <f t="shared" si="46"/>
        <v>#REF!</v>
      </c>
    </row>
    <row r="47" spans="2:7" ht="15.75" customHeight="1">
      <c r="B47" s="16">
        <f>Scenerio1!M60</f>
        <v>0.31249999999998801</v>
      </c>
      <c r="C47" s="3">
        <f>Scenerio1!N59</f>
        <v>72</v>
      </c>
      <c r="D47" s="3">
        <f>Scenerio1!O59</f>
        <v>0</v>
      </c>
      <c r="E47" s="3" t="e">
        <f t="shared" ref="E47:G47" si="47">#REF!</f>
        <v>#REF!</v>
      </c>
      <c r="F47" s="3" t="e">
        <f t="shared" si="47"/>
        <v>#REF!</v>
      </c>
      <c r="G47" s="17" t="e">
        <f t="shared" si="47"/>
        <v>#REF!</v>
      </c>
    </row>
    <row r="48" spans="2:7" ht="15.75" customHeight="1">
      <c r="B48" s="16">
        <f>Scenerio1!M61</f>
        <v>0.31944444444443199</v>
      </c>
      <c r="C48" s="3">
        <f>Scenerio1!N60</f>
        <v>72</v>
      </c>
      <c r="D48" s="3">
        <f>Scenerio1!O60</f>
        <v>0</v>
      </c>
      <c r="E48" s="3" t="e">
        <f t="shared" ref="E48:G48" si="48">#REF!</f>
        <v>#REF!</v>
      </c>
      <c r="F48" s="3" t="e">
        <f t="shared" si="48"/>
        <v>#REF!</v>
      </c>
      <c r="G48" s="17" t="e">
        <f t="shared" si="48"/>
        <v>#REF!</v>
      </c>
    </row>
    <row r="49" spans="2:7" ht="15.75" customHeight="1">
      <c r="B49" s="16">
        <f>Scenerio1!M62</f>
        <v>0.32638888888887602</v>
      </c>
      <c r="C49" s="3">
        <f>Scenerio1!N61</f>
        <v>72</v>
      </c>
      <c r="D49" s="3">
        <f>Scenerio1!O61</f>
        <v>0</v>
      </c>
      <c r="E49" s="3" t="e">
        <f t="shared" ref="E49:G49" si="49">#REF!</f>
        <v>#REF!</v>
      </c>
      <c r="F49" s="3" t="e">
        <f t="shared" si="49"/>
        <v>#REF!</v>
      </c>
      <c r="G49" s="17" t="e">
        <f t="shared" si="49"/>
        <v>#REF!</v>
      </c>
    </row>
    <row r="50" spans="2:7" ht="15.75" customHeight="1">
      <c r="B50" s="16">
        <f>Scenerio1!M63</f>
        <v>0.33333333333331999</v>
      </c>
      <c r="C50" s="3">
        <f>Scenerio1!N62</f>
        <v>72</v>
      </c>
      <c r="D50" s="3">
        <f>Scenerio1!O62</f>
        <v>0</v>
      </c>
      <c r="E50" s="3" t="e">
        <f t="shared" ref="E50:G50" si="50">#REF!</f>
        <v>#REF!</v>
      </c>
      <c r="F50" s="3" t="e">
        <f t="shared" si="50"/>
        <v>#REF!</v>
      </c>
      <c r="G50" s="17" t="e">
        <f t="shared" si="50"/>
        <v>#REF!</v>
      </c>
    </row>
    <row r="51" spans="2:7" ht="15.75" customHeight="1">
      <c r="B51" s="16">
        <f>Scenerio1!M64</f>
        <v>0.34027777777776402</v>
      </c>
      <c r="C51" s="3">
        <f>Scenerio1!N63</f>
        <v>72</v>
      </c>
      <c r="D51" s="3">
        <f>Scenerio1!O63</f>
        <v>0</v>
      </c>
      <c r="E51" s="3" t="e">
        <f t="shared" ref="E51:G51" si="51">#REF!</f>
        <v>#REF!</v>
      </c>
      <c r="F51" s="3" t="e">
        <f t="shared" si="51"/>
        <v>#REF!</v>
      </c>
      <c r="G51" s="17" t="e">
        <f t="shared" si="51"/>
        <v>#REF!</v>
      </c>
    </row>
    <row r="52" spans="2:7" ht="15.75" customHeight="1">
      <c r="B52" s="16">
        <f>Scenerio1!M65</f>
        <v>0.347222222222208</v>
      </c>
      <c r="C52" s="3">
        <f>Scenerio1!N64</f>
        <v>72</v>
      </c>
      <c r="D52" s="3">
        <f>Scenerio1!O64</f>
        <v>0</v>
      </c>
      <c r="E52" s="3" t="e">
        <f t="shared" ref="E52:G52" si="52">#REF!</f>
        <v>#REF!</v>
      </c>
      <c r="F52" s="3" t="e">
        <f t="shared" si="52"/>
        <v>#REF!</v>
      </c>
      <c r="G52" s="17" t="e">
        <f t="shared" si="52"/>
        <v>#REF!</v>
      </c>
    </row>
    <row r="53" spans="2:7" ht="15.75" customHeight="1">
      <c r="B53" s="16">
        <f>Scenerio1!M66</f>
        <v>0.35416666666665197</v>
      </c>
      <c r="C53" s="3">
        <f>Scenerio1!N65</f>
        <v>72</v>
      </c>
      <c r="D53" s="3">
        <f>Scenerio1!O65</f>
        <v>0</v>
      </c>
      <c r="E53" s="3" t="e">
        <f t="shared" ref="E53:G53" si="53">#REF!</f>
        <v>#REF!</v>
      </c>
      <c r="F53" s="3" t="e">
        <f t="shared" si="53"/>
        <v>#REF!</v>
      </c>
      <c r="G53" s="17" t="e">
        <f t="shared" si="53"/>
        <v>#REF!</v>
      </c>
    </row>
    <row r="54" spans="2:7" ht="15.75" customHeight="1">
      <c r="B54" s="16">
        <f>Scenerio1!M67</f>
        <v>0.36111111111109601</v>
      </c>
      <c r="C54" s="3">
        <f>Scenerio1!N66</f>
        <v>72</v>
      </c>
      <c r="D54" s="3">
        <f>Scenerio1!O66</f>
        <v>0</v>
      </c>
      <c r="E54" s="3" t="e">
        <f t="shared" ref="E54:G54" si="54">#REF!</f>
        <v>#REF!</v>
      </c>
      <c r="F54" s="3" t="e">
        <f t="shared" si="54"/>
        <v>#REF!</v>
      </c>
      <c r="G54" s="17" t="e">
        <f t="shared" si="54"/>
        <v>#REF!</v>
      </c>
    </row>
    <row r="55" spans="2:7" ht="15.75" customHeight="1">
      <c r="B55" s="16">
        <f>Scenerio1!M68</f>
        <v>0.36805555555553998</v>
      </c>
      <c r="C55" s="3">
        <f>Scenerio1!N67</f>
        <v>72</v>
      </c>
      <c r="D55" s="3">
        <f>Scenerio1!O67</f>
        <v>0</v>
      </c>
      <c r="E55" s="3" t="e">
        <f t="shared" ref="E55:G55" si="55">#REF!</f>
        <v>#REF!</v>
      </c>
      <c r="F55" s="3" t="e">
        <f t="shared" si="55"/>
        <v>#REF!</v>
      </c>
      <c r="G55" s="17" t="e">
        <f t="shared" si="55"/>
        <v>#REF!</v>
      </c>
    </row>
    <row r="56" spans="2:7" ht="15.75" customHeight="1">
      <c r="B56" s="16">
        <f>Scenerio1!M69</f>
        <v>0.37499999999998401</v>
      </c>
      <c r="C56" s="3">
        <f>Scenerio1!N68</f>
        <v>72</v>
      </c>
      <c r="D56" s="3">
        <f>Scenerio1!O68</f>
        <v>0</v>
      </c>
      <c r="E56" s="3" t="e">
        <f t="shared" ref="E56:G56" si="56">#REF!</f>
        <v>#REF!</v>
      </c>
      <c r="F56" s="3" t="e">
        <f t="shared" si="56"/>
        <v>#REF!</v>
      </c>
      <c r="G56" s="17" t="e">
        <f t="shared" si="56"/>
        <v>#REF!</v>
      </c>
    </row>
    <row r="57" spans="2:7" ht="15.75" customHeight="1">
      <c r="B57" s="16">
        <f>Scenerio1!M70</f>
        <v>0.38194444444444442</v>
      </c>
      <c r="C57" s="3">
        <f>Scenerio1!N69</f>
        <v>72</v>
      </c>
      <c r="D57" s="3">
        <f>Scenerio1!O69</f>
        <v>0</v>
      </c>
      <c r="E57" s="3" t="e">
        <f t="shared" ref="E57:G57" si="57">#REF!</f>
        <v>#REF!</v>
      </c>
      <c r="F57" s="3" t="e">
        <f t="shared" si="57"/>
        <v>#REF!</v>
      </c>
      <c r="G57" s="17" t="e">
        <f t="shared" si="57"/>
        <v>#REF!</v>
      </c>
    </row>
    <row r="58" spans="2:7" ht="15.75" customHeight="1">
      <c r="B58" s="16">
        <f>Scenerio1!M71</f>
        <v>0.3888888888888889</v>
      </c>
      <c r="C58" s="3">
        <f>Scenerio1!N70</f>
        <v>72</v>
      </c>
      <c r="D58" s="3">
        <f>Scenerio1!O70</f>
        <v>0</v>
      </c>
      <c r="E58" s="3" t="e">
        <f t="shared" ref="E58:G58" si="58">#REF!</f>
        <v>#REF!</v>
      </c>
      <c r="F58" s="3" t="e">
        <f t="shared" si="58"/>
        <v>#REF!</v>
      </c>
      <c r="G58" s="17" t="e">
        <f t="shared" si="58"/>
        <v>#REF!</v>
      </c>
    </row>
    <row r="59" spans="2:7" ht="15.75" customHeight="1">
      <c r="B59" s="16">
        <f>Scenerio1!M72</f>
        <v>0.39583333333333331</v>
      </c>
      <c r="C59" s="3">
        <f>Scenerio1!N71</f>
        <v>72</v>
      </c>
      <c r="D59" s="3">
        <f>Scenerio1!O71</f>
        <v>0</v>
      </c>
      <c r="E59" s="3" t="e">
        <f t="shared" ref="E59:G59" si="59">#REF!</f>
        <v>#REF!</v>
      </c>
      <c r="F59" s="3" t="e">
        <f t="shared" si="59"/>
        <v>#REF!</v>
      </c>
      <c r="G59" s="17" t="e">
        <f t="shared" si="59"/>
        <v>#REF!</v>
      </c>
    </row>
    <row r="60" spans="2:7" ht="15.75" customHeight="1">
      <c r="B60" s="16">
        <f>Scenerio1!M73</f>
        <v>0.40277777777777779</v>
      </c>
      <c r="C60" s="3">
        <f>Scenerio1!N72</f>
        <v>720</v>
      </c>
      <c r="D60" s="3">
        <f>Scenerio1!O72</f>
        <v>360</v>
      </c>
      <c r="E60" s="3" t="e">
        <f t="shared" ref="E60:G60" si="60">#REF!</f>
        <v>#REF!</v>
      </c>
      <c r="F60" s="3" t="e">
        <f t="shared" si="60"/>
        <v>#REF!</v>
      </c>
      <c r="G60" s="17" t="e">
        <f t="shared" si="60"/>
        <v>#REF!</v>
      </c>
    </row>
    <row r="61" spans="2:7" ht="15.75" customHeight="1">
      <c r="B61" s="16">
        <f>Scenerio1!M74</f>
        <v>0.40972222222222221</v>
      </c>
      <c r="C61" s="3">
        <f>Scenerio1!N73</f>
        <v>660</v>
      </c>
      <c r="D61" s="3">
        <f>Scenerio1!O73</f>
        <v>360</v>
      </c>
      <c r="E61" s="3" t="e">
        <f t="shared" ref="E61:G61" si="61">#REF!</f>
        <v>#REF!</v>
      </c>
      <c r="F61" s="3" t="e">
        <f t="shared" si="61"/>
        <v>#REF!</v>
      </c>
      <c r="G61" s="17" t="e">
        <f t="shared" si="61"/>
        <v>#REF!</v>
      </c>
    </row>
    <row r="62" spans="2:7" ht="15.75" customHeight="1">
      <c r="B62" s="16">
        <f>Scenerio1!M75</f>
        <v>0.41666666666666669</v>
      </c>
      <c r="C62" s="3">
        <f>Scenerio1!N74</f>
        <v>600</v>
      </c>
      <c r="D62" s="3">
        <f>Scenerio1!O74</f>
        <v>360</v>
      </c>
      <c r="E62" s="3" t="e">
        <f t="shared" ref="E62:G62" si="62">#REF!</f>
        <v>#REF!</v>
      </c>
      <c r="F62" s="3" t="e">
        <f t="shared" si="62"/>
        <v>#REF!</v>
      </c>
      <c r="G62" s="17" t="e">
        <f t="shared" si="62"/>
        <v>#REF!</v>
      </c>
    </row>
    <row r="63" spans="2:7" ht="15.75" customHeight="1">
      <c r="B63" s="16">
        <f>Scenerio1!M76</f>
        <v>0.4236111111111111</v>
      </c>
      <c r="C63" s="3">
        <f>Scenerio1!N75</f>
        <v>540</v>
      </c>
      <c r="D63" s="3">
        <f>Scenerio1!O75</f>
        <v>360</v>
      </c>
      <c r="E63" s="3" t="e">
        <f t="shared" ref="E63:G63" si="63">#REF!</f>
        <v>#REF!</v>
      </c>
      <c r="F63" s="3" t="e">
        <f t="shared" si="63"/>
        <v>#REF!</v>
      </c>
      <c r="G63" s="17" t="e">
        <f t="shared" si="63"/>
        <v>#REF!</v>
      </c>
    </row>
    <row r="64" spans="2:7" ht="15.75" customHeight="1">
      <c r="B64" s="16">
        <f>Scenerio1!M77</f>
        <v>0.43055555555555558</v>
      </c>
      <c r="C64" s="3">
        <f>Scenerio1!N76</f>
        <v>480</v>
      </c>
      <c r="D64" s="3">
        <f>Scenerio1!O76</f>
        <v>360</v>
      </c>
      <c r="E64" s="3" t="e">
        <f t="shared" ref="E64:G64" si="64">#REF!</f>
        <v>#REF!</v>
      </c>
      <c r="F64" s="3" t="e">
        <f t="shared" si="64"/>
        <v>#REF!</v>
      </c>
      <c r="G64" s="17" t="e">
        <f t="shared" si="64"/>
        <v>#REF!</v>
      </c>
    </row>
    <row r="65" spans="2:7" ht="15.75" customHeight="1">
      <c r="B65" s="16">
        <f>Scenerio1!M78</f>
        <v>0.4375</v>
      </c>
      <c r="C65" s="3">
        <f>Scenerio1!N77</f>
        <v>420</v>
      </c>
      <c r="D65" s="3">
        <f>Scenerio1!O77</f>
        <v>360</v>
      </c>
      <c r="E65" s="3" t="e">
        <f t="shared" ref="E65:G65" si="65">#REF!</f>
        <v>#REF!</v>
      </c>
      <c r="F65" s="3" t="e">
        <f t="shared" si="65"/>
        <v>#REF!</v>
      </c>
      <c r="G65" s="17" t="e">
        <f t="shared" si="65"/>
        <v>#REF!</v>
      </c>
    </row>
    <row r="66" spans="2:7" ht="15.75" customHeight="1">
      <c r="B66" s="16">
        <f>Scenerio1!M79</f>
        <v>0.44444444444444442</v>
      </c>
      <c r="C66" s="3">
        <f>Scenerio1!N78</f>
        <v>360</v>
      </c>
      <c r="D66" s="3">
        <f>Scenerio1!O78</f>
        <v>360</v>
      </c>
      <c r="E66" s="3" t="e">
        <f t="shared" ref="E66:G66" si="66">#REF!</f>
        <v>#REF!</v>
      </c>
      <c r="F66" s="3" t="e">
        <f t="shared" si="66"/>
        <v>#REF!</v>
      </c>
      <c r="G66" s="17" t="e">
        <f t="shared" si="66"/>
        <v>#REF!</v>
      </c>
    </row>
    <row r="67" spans="2:7" ht="15.75" customHeight="1">
      <c r="B67" s="16">
        <f>Scenerio1!M80</f>
        <v>0.4513888888888889</v>
      </c>
      <c r="C67" s="3">
        <f>Scenerio1!N79</f>
        <v>300</v>
      </c>
      <c r="D67" s="3">
        <f>Scenerio1!O79</f>
        <v>360</v>
      </c>
      <c r="E67" s="3" t="e">
        <f t="shared" ref="E67:G67" si="67">#REF!</f>
        <v>#REF!</v>
      </c>
      <c r="F67" s="3" t="e">
        <f t="shared" si="67"/>
        <v>#REF!</v>
      </c>
      <c r="G67" s="17" t="e">
        <f t="shared" si="67"/>
        <v>#REF!</v>
      </c>
    </row>
    <row r="68" spans="2:7" ht="15.75" customHeight="1">
      <c r="B68" s="16">
        <f>Scenerio1!M81</f>
        <v>0.45833333333333331</v>
      </c>
      <c r="C68" s="3">
        <f>Scenerio1!N80</f>
        <v>240</v>
      </c>
      <c r="D68" s="3">
        <f>Scenerio1!O80</f>
        <v>360</v>
      </c>
      <c r="E68" s="3" t="e">
        <f t="shared" ref="E68:G68" si="68">#REF!</f>
        <v>#REF!</v>
      </c>
      <c r="F68" s="3" t="e">
        <f t="shared" si="68"/>
        <v>#REF!</v>
      </c>
      <c r="G68" s="17" t="e">
        <f t="shared" si="68"/>
        <v>#REF!</v>
      </c>
    </row>
    <row r="69" spans="2:7" ht="15.75" customHeight="1">
      <c r="B69" s="16">
        <f>Scenerio1!M82</f>
        <v>0.46527777777777779</v>
      </c>
      <c r="C69" s="3">
        <f>Scenerio1!N81</f>
        <v>180</v>
      </c>
      <c r="D69" s="3">
        <f>Scenerio1!O81</f>
        <v>360</v>
      </c>
      <c r="E69" s="3" t="e">
        <f t="shared" ref="E69:G69" si="69">#REF!</f>
        <v>#REF!</v>
      </c>
      <c r="F69" s="3" t="e">
        <f t="shared" si="69"/>
        <v>#REF!</v>
      </c>
      <c r="G69" s="17" t="e">
        <f t="shared" si="69"/>
        <v>#REF!</v>
      </c>
    </row>
    <row r="70" spans="2:7" ht="15.75" customHeight="1">
      <c r="B70" s="16">
        <f>Scenerio1!M83</f>
        <v>0.47222222222222221</v>
      </c>
      <c r="C70" s="3">
        <f>Scenerio1!N82</f>
        <v>120</v>
      </c>
      <c r="D70" s="3">
        <f>Scenerio1!O82</f>
        <v>288</v>
      </c>
      <c r="E70" s="3" t="e">
        <f t="shared" ref="E70:G70" si="70">#REF!</f>
        <v>#REF!</v>
      </c>
      <c r="F70" s="3" t="e">
        <f t="shared" si="70"/>
        <v>#REF!</v>
      </c>
      <c r="G70" s="17" t="e">
        <f t="shared" si="70"/>
        <v>#REF!</v>
      </c>
    </row>
    <row r="71" spans="2:7" ht="15.75" customHeight="1">
      <c r="B71" s="16">
        <f>Scenerio1!M84</f>
        <v>0.47916666666666669</v>
      </c>
      <c r="C71" s="3">
        <f>Scenerio1!N83</f>
        <v>72</v>
      </c>
      <c r="D71" s="3">
        <f>Scenerio1!O83</f>
        <v>0</v>
      </c>
      <c r="E71" s="3" t="e">
        <f t="shared" ref="E71:G71" si="71">#REF!</f>
        <v>#REF!</v>
      </c>
      <c r="F71" s="3" t="e">
        <f t="shared" si="71"/>
        <v>#REF!</v>
      </c>
      <c r="G71" s="17" t="e">
        <f t="shared" si="71"/>
        <v>#REF!</v>
      </c>
    </row>
    <row r="72" spans="2:7" ht="15.75" customHeight="1">
      <c r="B72" s="16">
        <f>Scenerio1!M85</f>
        <v>0.4861111111111111</v>
      </c>
      <c r="C72" s="3">
        <f>Scenerio1!N84</f>
        <v>72</v>
      </c>
      <c r="D72" s="3">
        <f>Scenerio1!O84</f>
        <v>0</v>
      </c>
      <c r="E72" s="3" t="e">
        <f t="shared" ref="E72:G72" si="72">#REF!</f>
        <v>#REF!</v>
      </c>
      <c r="F72" s="3" t="e">
        <f t="shared" si="72"/>
        <v>#REF!</v>
      </c>
      <c r="G72" s="17" t="e">
        <f t="shared" si="72"/>
        <v>#REF!</v>
      </c>
    </row>
    <row r="73" spans="2:7" ht="15.75" customHeight="1">
      <c r="B73" s="16">
        <f>Scenerio1!M86</f>
        <v>0.49305555555555558</v>
      </c>
      <c r="C73" s="3">
        <f>Scenerio1!N85</f>
        <v>72</v>
      </c>
      <c r="D73" s="3">
        <f>Scenerio1!O85</f>
        <v>0</v>
      </c>
      <c r="E73" s="3" t="e">
        <f t="shared" ref="E73:G73" si="73">#REF!</f>
        <v>#REF!</v>
      </c>
      <c r="F73" s="3" t="e">
        <f t="shared" si="73"/>
        <v>#REF!</v>
      </c>
      <c r="G73" s="17" t="e">
        <f t="shared" si="73"/>
        <v>#REF!</v>
      </c>
    </row>
    <row r="74" spans="2:7" ht="15.75" customHeight="1">
      <c r="B74" s="16">
        <f>Scenerio1!M87</f>
        <v>0.5</v>
      </c>
      <c r="C74" s="3">
        <f>Scenerio1!N86</f>
        <v>72</v>
      </c>
      <c r="D74" s="3">
        <f>Scenerio1!O86</f>
        <v>0</v>
      </c>
      <c r="E74" s="3" t="e">
        <f t="shared" ref="E74:G74" si="74">#REF!</f>
        <v>#REF!</v>
      </c>
      <c r="F74" s="3" t="e">
        <f t="shared" si="74"/>
        <v>#REF!</v>
      </c>
      <c r="G74" s="17" t="e">
        <f t="shared" si="74"/>
        <v>#REF!</v>
      </c>
    </row>
    <row r="75" spans="2:7" ht="15.75" customHeight="1">
      <c r="B75" s="16">
        <f>Scenerio1!M88</f>
        <v>0.50694444444444442</v>
      </c>
      <c r="C75" s="3">
        <f>Scenerio1!N87</f>
        <v>72</v>
      </c>
      <c r="D75" s="3">
        <f>Scenerio1!O87</f>
        <v>0</v>
      </c>
      <c r="E75" s="3" t="e">
        <f t="shared" ref="E75:G75" si="75">#REF!</f>
        <v>#REF!</v>
      </c>
      <c r="F75" s="3" t="e">
        <f t="shared" si="75"/>
        <v>#REF!</v>
      </c>
      <c r="G75" s="17" t="e">
        <f t="shared" si="75"/>
        <v>#REF!</v>
      </c>
    </row>
    <row r="76" spans="2:7" ht="15.75" customHeight="1">
      <c r="B76" s="16">
        <f>Scenerio1!M89</f>
        <v>0.51388888888888884</v>
      </c>
      <c r="C76" s="3">
        <f>Scenerio1!N88</f>
        <v>72</v>
      </c>
      <c r="D76" s="3">
        <f>Scenerio1!O88</f>
        <v>0</v>
      </c>
      <c r="E76" s="3" t="e">
        <f t="shared" ref="E76:G76" si="76">#REF!</f>
        <v>#REF!</v>
      </c>
      <c r="F76" s="3" t="e">
        <f t="shared" si="76"/>
        <v>#REF!</v>
      </c>
      <c r="G76" s="17" t="e">
        <f t="shared" si="76"/>
        <v>#REF!</v>
      </c>
    </row>
    <row r="77" spans="2:7" ht="15.75" customHeight="1">
      <c r="B77" s="16">
        <f>Scenerio1!M90</f>
        <v>0.52083333333333337</v>
      </c>
      <c r="C77" s="3">
        <f>Scenerio1!N89</f>
        <v>72</v>
      </c>
      <c r="D77" s="3">
        <f>Scenerio1!O89</f>
        <v>0</v>
      </c>
      <c r="E77" s="3" t="e">
        <f t="shared" ref="E77:G77" si="77">#REF!</f>
        <v>#REF!</v>
      </c>
      <c r="F77" s="3" t="e">
        <f t="shared" si="77"/>
        <v>#REF!</v>
      </c>
      <c r="G77" s="17" t="e">
        <f t="shared" si="77"/>
        <v>#REF!</v>
      </c>
    </row>
    <row r="78" spans="2:7" ht="15.75" customHeight="1">
      <c r="B78" s="16">
        <f>Scenerio1!M91</f>
        <v>0.52777777777777779</v>
      </c>
      <c r="C78" s="3">
        <f>Scenerio1!N90</f>
        <v>72</v>
      </c>
      <c r="D78" s="3">
        <f>Scenerio1!O90</f>
        <v>0</v>
      </c>
      <c r="E78" s="3" t="e">
        <f t="shared" ref="E78:G78" si="78">#REF!</f>
        <v>#REF!</v>
      </c>
      <c r="F78" s="3" t="e">
        <f t="shared" si="78"/>
        <v>#REF!</v>
      </c>
      <c r="G78" s="17" t="e">
        <f t="shared" si="78"/>
        <v>#REF!</v>
      </c>
    </row>
    <row r="79" spans="2:7" ht="15.75" customHeight="1">
      <c r="B79" s="16">
        <f>Scenerio1!M92</f>
        <v>0.53472222222222221</v>
      </c>
      <c r="C79" s="3">
        <f>Scenerio1!N91</f>
        <v>72</v>
      </c>
      <c r="D79" s="3">
        <f>Scenerio1!O91</f>
        <v>0</v>
      </c>
      <c r="E79" s="3" t="e">
        <f t="shared" ref="E79:G79" si="79">#REF!</f>
        <v>#REF!</v>
      </c>
      <c r="F79" s="3" t="e">
        <f t="shared" si="79"/>
        <v>#REF!</v>
      </c>
      <c r="G79" s="17" t="e">
        <f t="shared" si="79"/>
        <v>#REF!</v>
      </c>
    </row>
    <row r="80" spans="2:7" ht="15.75" customHeight="1">
      <c r="B80" s="16">
        <f>Scenerio1!M93</f>
        <v>0.54166666666666663</v>
      </c>
      <c r="C80" s="3">
        <f>Scenerio1!N92</f>
        <v>72</v>
      </c>
      <c r="D80" s="3">
        <f>Scenerio1!O92</f>
        <v>0</v>
      </c>
      <c r="E80" s="3" t="e">
        <f t="shared" ref="E80:G80" si="80">#REF!</f>
        <v>#REF!</v>
      </c>
      <c r="F80" s="3" t="e">
        <f t="shared" si="80"/>
        <v>#REF!</v>
      </c>
      <c r="G80" s="17" t="e">
        <f t="shared" si="80"/>
        <v>#REF!</v>
      </c>
    </row>
    <row r="81" spans="2:7" ht="15.75" customHeight="1">
      <c r="B81" s="16">
        <f>Scenerio1!M94</f>
        <v>0.54861111111111116</v>
      </c>
      <c r="C81" s="3">
        <f>Scenerio1!N93</f>
        <v>72</v>
      </c>
      <c r="D81" s="3">
        <f>Scenerio1!O93</f>
        <v>0</v>
      </c>
      <c r="E81" s="3" t="e">
        <f t="shared" ref="E81:G81" si="81">#REF!</f>
        <v>#REF!</v>
      </c>
      <c r="F81" s="3" t="e">
        <f t="shared" si="81"/>
        <v>#REF!</v>
      </c>
      <c r="G81" s="17" t="e">
        <f t="shared" si="81"/>
        <v>#REF!</v>
      </c>
    </row>
    <row r="82" spans="2:7" ht="15.75" customHeight="1">
      <c r="B82" s="16">
        <f>Scenerio1!M95</f>
        <v>0.55555555555555558</v>
      </c>
      <c r="C82" s="3">
        <f>Scenerio1!N94</f>
        <v>72</v>
      </c>
      <c r="D82" s="3">
        <f>Scenerio1!O94</f>
        <v>0</v>
      </c>
      <c r="E82" s="3" t="e">
        <f t="shared" ref="E82:G82" si="82">#REF!</f>
        <v>#REF!</v>
      </c>
      <c r="F82" s="3" t="e">
        <f t="shared" si="82"/>
        <v>#REF!</v>
      </c>
      <c r="G82" s="17" t="e">
        <f t="shared" si="82"/>
        <v>#REF!</v>
      </c>
    </row>
    <row r="83" spans="2:7" ht="15.75" customHeight="1">
      <c r="B83" s="16">
        <f>Scenerio1!M96</f>
        <v>0.5625</v>
      </c>
      <c r="C83" s="3">
        <f>Scenerio1!N95</f>
        <v>72</v>
      </c>
      <c r="D83" s="3">
        <f>Scenerio1!O95</f>
        <v>0</v>
      </c>
      <c r="E83" s="3" t="e">
        <f t="shared" ref="E83:G83" si="83">#REF!</f>
        <v>#REF!</v>
      </c>
      <c r="F83" s="3" t="e">
        <f t="shared" si="83"/>
        <v>#REF!</v>
      </c>
      <c r="G83" s="17" t="e">
        <f t="shared" si="83"/>
        <v>#REF!</v>
      </c>
    </row>
    <row r="84" spans="2:7" ht="15.75" customHeight="1">
      <c r="B84" s="16">
        <f>Scenerio1!M97</f>
        <v>0.56944444444444442</v>
      </c>
      <c r="C84" s="3">
        <f>Scenerio1!N96</f>
        <v>72</v>
      </c>
      <c r="D84" s="3">
        <f>Scenerio1!O96</f>
        <v>0</v>
      </c>
      <c r="E84" s="3" t="e">
        <f t="shared" ref="E84:G84" si="84">#REF!</f>
        <v>#REF!</v>
      </c>
      <c r="F84" s="3" t="e">
        <f t="shared" si="84"/>
        <v>#REF!</v>
      </c>
      <c r="G84" s="17" t="e">
        <f t="shared" si="84"/>
        <v>#REF!</v>
      </c>
    </row>
    <row r="85" spans="2:7" ht="15.75" customHeight="1">
      <c r="B85" s="16">
        <f>Scenerio1!M98</f>
        <v>0.57638888888888884</v>
      </c>
      <c r="C85" s="3">
        <f>Scenerio1!N97</f>
        <v>72</v>
      </c>
      <c r="D85" s="3">
        <f>Scenerio1!O97</f>
        <v>0</v>
      </c>
      <c r="E85" s="3" t="e">
        <f t="shared" ref="E85:G85" si="85">#REF!</f>
        <v>#REF!</v>
      </c>
      <c r="F85" s="3" t="e">
        <f t="shared" si="85"/>
        <v>#REF!</v>
      </c>
      <c r="G85" s="17" t="e">
        <f t="shared" si="85"/>
        <v>#REF!</v>
      </c>
    </row>
    <row r="86" spans="2:7" ht="15.75" customHeight="1">
      <c r="B86" s="16">
        <f>Scenerio1!M99</f>
        <v>0.58333333333333337</v>
      </c>
      <c r="C86" s="3">
        <f>Scenerio1!N98</f>
        <v>72</v>
      </c>
      <c r="D86" s="3">
        <f>Scenerio1!O98</f>
        <v>0</v>
      </c>
      <c r="E86" s="3" t="e">
        <f t="shared" ref="E86:G86" si="86">#REF!</f>
        <v>#REF!</v>
      </c>
      <c r="F86" s="3" t="e">
        <f t="shared" si="86"/>
        <v>#REF!</v>
      </c>
      <c r="G86" s="17" t="e">
        <f t="shared" si="86"/>
        <v>#REF!</v>
      </c>
    </row>
    <row r="87" spans="2:7" ht="15.75" customHeight="1">
      <c r="B87" s="16">
        <f>Scenerio1!M100</f>
        <v>0.59027777777777779</v>
      </c>
      <c r="C87" s="3">
        <f>Scenerio1!N99</f>
        <v>72</v>
      </c>
      <c r="D87" s="3">
        <f>Scenerio1!O99</f>
        <v>0</v>
      </c>
      <c r="E87" s="3" t="e">
        <f t="shared" ref="E87:G87" si="87">#REF!</f>
        <v>#REF!</v>
      </c>
      <c r="F87" s="3" t="e">
        <f t="shared" si="87"/>
        <v>#REF!</v>
      </c>
      <c r="G87" s="17" t="e">
        <f t="shared" si="87"/>
        <v>#REF!</v>
      </c>
    </row>
    <row r="88" spans="2:7" ht="15.75" customHeight="1">
      <c r="B88" s="16">
        <f>Scenerio1!M101</f>
        <v>0.59722222222222221</v>
      </c>
      <c r="C88" s="3">
        <f>Scenerio1!N100</f>
        <v>72</v>
      </c>
      <c r="D88" s="3">
        <f>Scenerio1!O100</f>
        <v>0</v>
      </c>
      <c r="E88" s="3" t="e">
        <f t="shared" ref="E88:G88" si="88">#REF!</f>
        <v>#REF!</v>
      </c>
      <c r="F88" s="3" t="e">
        <f t="shared" si="88"/>
        <v>#REF!</v>
      </c>
      <c r="G88" s="17" t="e">
        <f t="shared" si="88"/>
        <v>#REF!</v>
      </c>
    </row>
    <row r="89" spans="2:7" ht="15.75" customHeight="1">
      <c r="B89" s="16">
        <f>Scenerio1!M102</f>
        <v>0.60416666666666663</v>
      </c>
      <c r="C89" s="3">
        <f>Scenerio1!N101</f>
        <v>72</v>
      </c>
      <c r="D89" s="3">
        <f>Scenerio1!O101</f>
        <v>0</v>
      </c>
      <c r="E89" s="3" t="e">
        <f t="shared" ref="E89:G89" si="89">#REF!</f>
        <v>#REF!</v>
      </c>
      <c r="F89" s="3" t="e">
        <f t="shared" si="89"/>
        <v>#REF!</v>
      </c>
      <c r="G89" s="17" t="e">
        <f t="shared" si="89"/>
        <v>#REF!</v>
      </c>
    </row>
    <row r="90" spans="2:7" ht="15.75" customHeight="1">
      <c r="B90" s="16">
        <f>Scenerio1!M103</f>
        <v>0.61111111111111116</v>
      </c>
      <c r="C90" s="3">
        <f>Scenerio1!N102</f>
        <v>72</v>
      </c>
      <c r="D90" s="3">
        <f>Scenerio1!O102</f>
        <v>0</v>
      </c>
      <c r="E90" s="3" t="e">
        <f t="shared" ref="E90:G90" si="90">#REF!</f>
        <v>#REF!</v>
      </c>
      <c r="F90" s="3" t="e">
        <f t="shared" si="90"/>
        <v>#REF!</v>
      </c>
      <c r="G90" s="17" t="e">
        <f t="shared" si="90"/>
        <v>#REF!</v>
      </c>
    </row>
    <row r="91" spans="2:7" ht="15.75" customHeight="1">
      <c r="B91" s="16">
        <f>Scenerio1!M104</f>
        <v>0.61805555555555558</v>
      </c>
      <c r="C91" s="3">
        <f>Scenerio1!N103</f>
        <v>72</v>
      </c>
      <c r="D91" s="3">
        <f>Scenerio1!O103</f>
        <v>0</v>
      </c>
      <c r="E91" s="3" t="e">
        <f t="shared" ref="E91:G91" si="91">#REF!</f>
        <v>#REF!</v>
      </c>
      <c r="F91" s="3" t="e">
        <f t="shared" si="91"/>
        <v>#REF!</v>
      </c>
      <c r="G91" s="17" t="e">
        <f t="shared" si="91"/>
        <v>#REF!</v>
      </c>
    </row>
    <row r="92" spans="2:7" ht="15.75" customHeight="1">
      <c r="B92" s="16">
        <f>Scenerio1!M105</f>
        <v>0.625</v>
      </c>
      <c r="C92" s="3">
        <f>Scenerio1!N104</f>
        <v>72</v>
      </c>
      <c r="D92" s="3">
        <f>Scenerio1!O104</f>
        <v>0</v>
      </c>
      <c r="E92" s="3" t="e">
        <f t="shared" ref="E92:G92" si="92">#REF!</f>
        <v>#REF!</v>
      </c>
      <c r="F92" s="3" t="e">
        <f t="shared" si="92"/>
        <v>#REF!</v>
      </c>
      <c r="G92" s="17" t="e">
        <f t="shared" si="92"/>
        <v>#REF!</v>
      </c>
    </row>
    <row r="93" spans="2:7" ht="15.75" customHeight="1">
      <c r="B93" s="16">
        <f>Scenerio1!M106</f>
        <v>0.63194444444444442</v>
      </c>
      <c r="C93" s="3">
        <f>Scenerio1!N105</f>
        <v>72</v>
      </c>
      <c r="D93" s="3">
        <f>Scenerio1!O105</f>
        <v>0</v>
      </c>
      <c r="E93" s="3" t="e">
        <f t="shared" ref="E93:G93" si="93">#REF!</f>
        <v>#REF!</v>
      </c>
      <c r="F93" s="3" t="e">
        <f t="shared" si="93"/>
        <v>#REF!</v>
      </c>
      <c r="G93" s="17" t="e">
        <f t="shared" si="93"/>
        <v>#REF!</v>
      </c>
    </row>
    <row r="94" spans="2:7" ht="15.75" customHeight="1">
      <c r="B94" s="16">
        <f>Scenerio1!M107</f>
        <v>0.63888888888888884</v>
      </c>
      <c r="C94" s="3">
        <f>Scenerio1!N106</f>
        <v>72</v>
      </c>
      <c r="D94" s="3">
        <f>Scenerio1!O106</f>
        <v>0</v>
      </c>
      <c r="E94" s="3" t="e">
        <f t="shared" ref="E94:G94" si="94">#REF!</f>
        <v>#REF!</v>
      </c>
      <c r="F94" s="3" t="e">
        <f t="shared" si="94"/>
        <v>#REF!</v>
      </c>
      <c r="G94" s="17" t="e">
        <f t="shared" si="94"/>
        <v>#REF!</v>
      </c>
    </row>
    <row r="95" spans="2:7" ht="15.75" customHeight="1">
      <c r="B95" s="16">
        <f>Scenerio1!M108</f>
        <v>0.64583333333333337</v>
      </c>
      <c r="C95" s="3">
        <f>Scenerio1!N107</f>
        <v>72</v>
      </c>
      <c r="D95" s="3">
        <f>Scenerio1!O107</f>
        <v>0</v>
      </c>
      <c r="E95" s="3" t="e">
        <f t="shared" ref="E95:G95" si="95">#REF!</f>
        <v>#REF!</v>
      </c>
      <c r="F95" s="3" t="e">
        <f t="shared" si="95"/>
        <v>#REF!</v>
      </c>
      <c r="G95" s="17" t="e">
        <f t="shared" si="95"/>
        <v>#REF!</v>
      </c>
    </row>
    <row r="96" spans="2:7" ht="15.75" customHeight="1">
      <c r="B96" s="16">
        <f>Scenerio1!M109</f>
        <v>0.65277777777777779</v>
      </c>
      <c r="C96" s="3">
        <f>Scenerio1!N108</f>
        <v>72</v>
      </c>
      <c r="D96" s="3">
        <f>Scenerio1!O108</f>
        <v>0</v>
      </c>
      <c r="E96" s="3" t="e">
        <f t="shared" ref="E96:G96" si="96">#REF!</f>
        <v>#REF!</v>
      </c>
      <c r="F96" s="3" t="e">
        <f t="shared" si="96"/>
        <v>#REF!</v>
      </c>
      <c r="G96" s="17" t="e">
        <f t="shared" si="96"/>
        <v>#REF!</v>
      </c>
    </row>
    <row r="97" spans="2:7" ht="15.75" customHeight="1">
      <c r="B97" s="16">
        <f>Scenerio1!M110</f>
        <v>0.65972222222222221</v>
      </c>
      <c r="C97" s="3">
        <f>Scenerio1!N109</f>
        <v>72</v>
      </c>
      <c r="D97" s="3">
        <f>Scenerio1!O109</f>
        <v>0</v>
      </c>
      <c r="E97" s="3" t="e">
        <f t="shared" ref="E97:G97" si="97">#REF!</f>
        <v>#REF!</v>
      </c>
      <c r="F97" s="3" t="e">
        <f t="shared" si="97"/>
        <v>#REF!</v>
      </c>
      <c r="G97" s="17" t="e">
        <f t="shared" si="97"/>
        <v>#REF!</v>
      </c>
    </row>
    <row r="98" spans="2:7" ht="15.75" customHeight="1">
      <c r="B98" s="16">
        <f>Scenerio1!M111</f>
        <v>0.66666666666666663</v>
      </c>
      <c r="C98" s="3">
        <f>Scenerio1!N110</f>
        <v>72</v>
      </c>
      <c r="D98" s="3">
        <f>Scenerio1!O110</f>
        <v>0</v>
      </c>
      <c r="E98" s="3" t="e">
        <f t="shared" ref="E98:G98" si="98">#REF!</f>
        <v>#REF!</v>
      </c>
      <c r="F98" s="3" t="e">
        <f t="shared" si="98"/>
        <v>#REF!</v>
      </c>
      <c r="G98" s="17" t="e">
        <f t="shared" si="98"/>
        <v>#REF!</v>
      </c>
    </row>
    <row r="99" spans="2:7" ht="15.75" customHeight="1">
      <c r="B99" s="16">
        <f>Scenerio1!M112</f>
        <v>0.67361111111111116</v>
      </c>
      <c r="C99" s="3">
        <f>Scenerio1!N111</f>
        <v>72</v>
      </c>
      <c r="D99" s="3">
        <f>Scenerio1!O111</f>
        <v>0</v>
      </c>
      <c r="E99" s="3" t="e">
        <f t="shared" ref="E99:G99" si="99">#REF!</f>
        <v>#REF!</v>
      </c>
      <c r="F99" s="3" t="e">
        <f t="shared" si="99"/>
        <v>#REF!</v>
      </c>
      <c r="G99" s="17" t="e">
        <f t="shared" si="99"/>
        <v>#REF!</v>
      </c>
    </row>
    <row r="100" spans="2:7" ht="15.75" customHeight="1">
      <c r="B100" s="16">
        <f>Scenerio1!M113</f>
        <v>0.68055555555555558</v>
      </c>
      <c r="C100" s="3">
        <f>Scenerio1!N112</f>
        <v>72</v>
      </c>
      <c r="D100" s="3">
        <f>Scenerio1!O112</f>
        <v>0</v>
      </c>
      <c r="E100" s="3" t="e">
        <f t="shared" ref="E100:G100" si="100">#REF!</f>
        <v>#REF!</v>
      </c>
      <c r="F100" s="3" t="e">
        <f t="shared" si="100"/>
        <v>#REF!</v>
      </c>
      <c r="G100" s="17" t="e">
        <f t="shared" si="100"/>
        <v>#REF!</v>
      </c>
    </row>
    <row r="101" spans="2:7" ht="15.75" customHeight="1">
      <c r="B101" s="16">
        <f>Scenerio1!M114</f>
        <v>0.6875</v>
      </c>
      <c r="C101" s="3">
        <f>Scenerio1!N113</f>
        <v>72</v>
      </c>
      <c r="D101" s="3">
        <f>Scenerio1!O113</f>
        <v>0</v>
      </c>
      <c r="E101" s="3" t="e">
        <f t="shared" ref="E101:G101" si="101">#REF!</f>
        <v>#REF!</v>
      </c>
      <c r="F101" s="3" t="e">
        <f t="shared" si="101"/>
        <v>#REF!</v>
      </c>
      <c r="G101" s="17" t="e">
        <f t="shared" si="101"/>
        <v>#REF!</v>
      </c>
    </row>
    <row r="102" spans="2:7" ht="15.75" customHeight="1">
      <c r="B102" s="16">
        <f>Scenerio1!M115</f>
        <v>0.69444444444444442</v>
      </c>
      <c r="C102" s="3">
        <f>Scenerio1!N114</f>
        <v>72</v>
      </c>
      <c r="D102" s="3">
        <f>Scenerio1!O114</f>
        <v>0</v>
      </c>
      <c r="E102" s="3" t="e">
        <f t="shared" ref="E102:G102" si="102">#REF!</f>
        <v>#REF!</v>
      </c>
      <c r="F102" s="3" t="e">
        <f t="shared" si="102"/>
        <v>#REF!</v>
      </c>
      <c r="G102" s="17" t="e">
        <f t="shared" si="102"/>
        <v>#REF!</v>
      </c>
    </row>
    <row r="103" spans="2:7" ht="15.75" customHeight="1">
      <c r="B103" s="16">
        <f>Scenerio1!M116</f>
        <v>0.70138888888888884</v>
      </c>
      <c r="C103" s="3">
        <f>Scenerio1!N115</f>
        <v>72</v>
      </c>
      <c r="D103" s="3">
        <f>Scenerio1!O115</f>
        <v>0</v>
      </c>
      <c r="E103" s="3" t="e">
        <f t="shared" ref="E103:G103" si="103">#REF!</f>
        <v>#REF!</v>
      </c>
      <c r="F103" s="3" t="e">
        <f t="shared" si="103"/>
        <v>#REF!</v>
      </c>
      <c r="G103" s="17" t="e">
        <f t="shared" si="103"/>
        <v>#REF!</v>
      </c>
    </row>
    <row r="104" spans="2:7" ht="15.75" customHeight="1">
      <c r="B104" s="16">
        <f>Scenerio1!M117</f>
        <v>0.70833333333333337</v>
      </c>
      <c r="C104" s="3">
        <f>Scenerio1!N116</f>
        <v>72</v>
      </c>
      <c r="D104" s="3">
        <f>Scenerio1!O116</f>
        <v>0</v>
      </c>
      <c r="E104" s="3" t="e">
        <f t="shared" ref="E104:G104" si="104">#REF!</f>
        <v>#REF!</v>
      </c>
      <c r="F104" s="3" t="e">
        <f t="shared" si="104"/>
        <v>#REF!</v>
      </c>
      <c r="G104" s="17" t="e">
        <f t="shared" si="104"/>
        <v>#REF!</v>
      </c>
    </row>
    <row r="105" spans="2:7" ht="15.75" customHeight="1">
      <c r="B105" s="16">
        <f>Scenerio1!M118</f>
        <v>0.71527777777777779</v>
      </c>
      <c r="C105" s="3">
        <f>Scenerio1!N117</f>
        <v>72</v>
      </c>
      <c r="D105" s="3">
        <f>Scenerio1!O117</f>
        <v>0</v>
      </c>
      <c r="E105" s="3" t="e">
        <f t="shared" ref="E105:G105" si="105">#REF!</f>
        <v>#REF!</v>
      </c>
      <c r="F105" s="3" t="e">
        <f t="shared" si="105"/>
        <v>#REF!</v>
      </c>
      <c r="G105" s="17" t="e">
        <f t="shared" si="105"/>
        <v>#REF!</v>
      </c>
    </row>
    <row r="106" spans="2:7" ht="15.75" customHeight="1">
      <c r="B106" s="16">
        <f>Scenerio1!M119</f>
        <v>0.72222222222222221</v>
      </c>
      <c r="C106" s="3">
        <f>Scenerio1!N118</f>
        <v>72</v>
      </c>
      <c r="D106" s="3">
        <f>Scenerio1!O118</f>
        <v>0</v>
      </c>
      <c r="E106" s="3" t="e">
        <f t="shared" ref="E106:G106" si="106">#REF!</f>
        <v>#REF!</v>
      </c>
      <c r="F106" s="3" t="e">
        <f t="shared" si="106"/>
        <v>#REF!</v>
      </c>
      <c r="G106" s="17" t="e">
        <f t="shared" si="106"/>
        <v>#REF!</v>
      </c>
    </row>
    <row r="107" spans="2:7" ht="15.75" customHeight="1">
      <c r="B107" s="16">
        <f>Scenerio1!M120</f>
        <v>0.72916666666666663</v>
      </c>
      <c r="C107" s="3">
        <f>Scenerio1!N119</f>
        <v>72</v>
      </c>
      <c r="D107" s="3">
        <f>Scenerio1!O119</f>
        <v>0</v>
      </c>
      <c r="E107" s="3" t="e">
        <f t="shared" ref="E107:G107" si="107">#REF!</f>
        <v>#REF!</v>
      </c>
      <c r="F107" s="3" t="e">
        <f t="shared" si="107"/>
        <v>#REF!</v>
      </c>
      <c r="G107" s="17" t="e">
        <f t="shared" si="107"/>
        <v>#REF!</v>
      </c>
    </row>
    <row r="108" spans="2:7" ht="15.75" customHeight="1">
      <c r="B108" s="16">
        <f>Scenerio1!M121</f>
        <v>0.73611111111111116</v>
      </c>
      <c r="C108" s="3">
        <f>Scenerio1!N120</f>
        <v>72</v>
      </c>
      <c r="D108" s="3">
        <f>Scenerio1!O120</f>
        <v>0</v>
      </c>
      <c r="E108" s="3" t="e">
        <f t="shared" ref="E108:G108" si="108">#REF!</f>
        <v>#REF!</v>
      </c>
      <c r="F108" s="3" t="e">
        <f t="shared" si="108"/>
        <v>#REF!</v>
      </c>
      <c r="G108" s="17" t="e">
        <f t="shared" si="108"/>
        <v>#REF!</v>
      </c>
    </row>
    <row r="109" spans="2:7" ht="15.75" customHeight="1">
      <c r="B109" s="16">
        <f>Scenerio1!M122</f>
        <v>0.74305555555555558</v>
      </c>
      <c r="C109" s="3">
        <f>Scenerio1!N121</f>
        <v>72</v>
      </c>
      <c r="D109" s="3">
        <f>Scenerio1!O121</f>
        <v>0</v>
      </c>
      <c r="E109" s="3" t="e">
        <f t="shared" ref="E109:G109" si="109">#REF!</f>
        <v>#REF!</v>
      </c>
      <c r="F109" s="3" t="e">
        <f t="shared" si="109"/>
        <v>#REF!</v>
      </c>
      <c r="G109" s="17" t="e">
        <f t="shared" si="109"/>
        <v>#REF!</v>
      </c>
    </row>
    <row r="110" spans="2:7" ht="15.75" customHeight="1">
      <c r="B110" s="16">
        <f>Scenerio1!M123</f>
        <v>0.75</v>
      </c>
      <c r="C110" s="3">
        <f>Scenerio1!N122</f>
        <v>72</v>
      </c>
      <c r="D110" s="3">
        <f>Scenerio1!O122</f>
        <v>0</v>
      </c>
      <c r="E110" s="3" t="e">
        <f t="shared" ref="E110:G110" si="110">#REF!</f>
        <v>#REF!</v>
      </c>
      <c r="F110" s="3" t="e">
        <f t="shared" si="110"/>
        <v>#REF!</v>
      </c>
      <c r="G110" s="17" t="e">
        <f t="shared" si="110"/>
        <v>#REF!</v>
      </c>
    </row>
    <row r="111" spans="2:7" ht="15.75" customHeight="1">
      <c r="B111" s="16">
        <f>Scenerio1!M124</f>
        <v>0.75694444444444442</v>
      </c>
      <c r="C111" s="3">
        <f>Scenerio1!N123</f>
        <v>72</v>
      </c>
      <c r="D111" s="3">
        <f>Scenerio1!O123</f>
        <v>0</v>
      </c>
      <c r="E111" s="3" t="e">
        <f t="shared" ref="E111:G111" si="111">#REF!</f>
        <v>#REF!</v>
      </c>
      <c r="F111" s="3" t="e">
        <f t="shared" si="111"/>
        <v>#REF!</v>
      </c>
      <c r="G111" s="17" t="e">
        <f t="shared" si="111"/>
        <v>#REF!</v>
      </c>
    </row>
    <row r="112" spans="2:7" ht="15.75" customHeight="1">
      <c r="B112" s="16">
        <f>Scenerio1!M125</f>
        <v>0.76388888888888884</v>
      </c>
      <c r="C112" s="3">
        <f>Scenerio1!N124</f>
        <v>72</v>
      </c>
      <c r="D112" s="3">
        <f>Scenerio1!O124</f>
        <v>0</v>
      </c>
      <c r="E112" s="3" t="e">
        <f t="shared" ref="E112:G112" si="112">#REF!</f>
        <v>#REF!</v>
      </c>
      <c r="F112" s="3" t="e">
        <f t="shared" si="112"/>
        <v>#REF!</v>
      </c>
      <c r="G112" s="17" t="e">
        <f t="shared" si="112"/>
        <v>#REF!</v>
      </c>
    </row>
    <row r="113" spans="2:7" ht="15.75" customHeight="1">
      <c r="B113" s="16">
        <f>Scenerio1!M126</f>
        <v>0.77083333333333337</v>
      </c>
      <c r="C113" s="3">
        <f>Scenerio1!N125</f>
        <v>72</v>
      </c>
      <c r="D113" s="3">
        <f>Scenerio1!O125</f>
        <v>0</v>
      </c>
      <c r="E113" s="3" t="e">
        <f t="shared" ref="E113:G113" si="113">#REF!</f>
        <v>#REF!</v>
      </c>
      <c r="F113" s="3" t="e">
        <f t="shared" si="113"/>
        <v>#REF!</v>
      </c>
      <c r="G113" s="17" t="e">
        <f t="shared" si="113"/>
        <v>#REF!</v>
      </c>
    </row>
    <row r="114" spans="2:7" ht="15.75" customHeight="1">
      <c r="B114" s="16">
        <f>Scenerio1!M127</f>
        <v>0.77777777777777779</v>
      </c>
      <c r="C114" s="3">
        <f>Scenerio1!N126</f>
        <v>72</v>
      </c>
      <c r="D114" s="3">
        <f>Scenerio1!O126</f>
        <v>0</v>
      </c>
      <c r="E114" s="3" t="e">
        <f t="shared" ref="E114:G114" si="114">#REF!</f>
        <v>#REF!</v>
      </c>
      <c r="F114" s="3" t="e">
        <f t="shared" si="114"/>
        <v>#REF!</v>
      </c>
      <c r="G114" s="17" t="e">
        <f t="shared" si="114"/>
        <v>#REF!</v>
      </c>
    </row>
    <row r="115" spans="2:7" ht="15.75" customHeight="1">
      <c r="B115" s="16">
        <f>Scenerio1!M128</f>
        <v>0.78472222222222221</v>
      </c>
      <c r="C115" s="3">
        <f>Scenerio1!N127</f>
        <v>72</v>
      </c>
      <c r="D115" s="3">
        <f>Scenerio1!O127</f>
        <v>0</v>
      </c>
      <c r="E115" s="3" t="e">
        <f t="shared" ref="E115:G115" si="115">#REF!</f>
        <v>#REF!</v>
      </c>
      <c r="F115" s="3" t="e">
        <f t="shared" si="115"/>
        <v>#REF!</v>
      </c>
      <c r="G115" s="17" t="e">
        <f t="shared" si="115"/>
        <v>#REF!</v>
      </c>
    </row>
    <row r="116" spans="2:7" ht="15.75" customHeight="1">
      <c r="B116" s="16">
        <f>Scenerio1!M129</f>
        <v>0.79166666666666663</v>
      </c>
      <c r="C116" s="3">
        <f>Scenerio1!N128</f>
        <v>72</v>
      </c>
      <c r="D116" s="3">
        <f>Scenerio1!O128</f>
        <v>0</v>
      </c>
      <c r="E116" s="3" t="e">
        <f t="shared" ref="E116:G116" si="116">#REF!</f>
        <v>#REF!</v>
      </c>
      <c r="F116" s="3" t="e">
        <f t="shared" si="116"/>
        <v>#REF!</v>
      </c>
      <c r="G116" s="17" t="e">
        <f t="shared" si="116"/>
        <v>#REF!</v>
      </c>
    </row>
    <row r="117" spans="2:7" ht="15.75" customHeight="1">
      <c r="B117" s="16">
        <f>Scenerio1!M130</f>
        <v>0.79861111111111116</v>
      </c>
      <c r="C117" s="3">
        <f>Scenerio1!N129</f>
        <v>72</v>
      </c>
      <c r="D117" s="3">
        <f>Scenerio1!O129</f>
        <v>0</v>
      </c>
      <c r="E117" s="3" t="e">
        <f t="shared" ref="E117:G117" si="117">#REF!</f>
        <v>#REF!</v>
      </c>
      <c r="F117" s="3" t="e">
        <f t="shared" si="117"/>
        <v>#REF!</v>
      </c>
      <c r="G117" s="17" t="e">
        <f t="shared" si="117"/>
        <v>#REF!</v>
      </c>
    </row>
    <row r="118" spans="2:7" ht="15.75" customHeight="1">
      <c r="B118" s="16">
        <f>Scenerio1!M131</f>
        <v>0.80555555555555558</v>
      </c>
      <c r="C118" s="3">
        <f>Scenerio1!N130</f>
        <v>72</v>
      </c>
      <c r="D118" s="3">
        <f>Scenerio1!O130</f>
        <v>0</v>
      </c>
      <c r="E118" s="3" t="e">
        <f t="shared" ref="E118:G118" si="118">#REF!</f>
        <v>#REF!</v>
      </c>
      <c r="F118" s="3" t="e">
        <f t="shared" si="118"/>
        <v>#REF!</v>
      </c>
      <c r="G118" s="17" t="e">
        <f t="shared" si="118"/>
        <v>#REF!</v>
      </c>
    </row>
    <row r="119" spans="2:7" ht="15.75" customHeight="1">
      <c r="B119" s="16">
        <f>Scenerio1!M132</f>
        <v>0.8125</v>
      </c>
      <c r="C119" s="3">
        <f>Scenerio1!N131</f>
        <v>72</v>
      </c>
      <c r="D119" s="3">
        <f>Scenerio1!O131</f>
        <v>0</v>
      </c>
      <c r="E119" s="3" t="e">
        <f t="shared" ref="E119:G119" si="119">#REF!</f>
        <v>#REF!</v>
      </c>
      <c r="F119" s="3" t="e">
        <f t="shared" si="119"/>
        <v>#REF!</v>
      </c>
      <c r="G119" s="17" t="e">
        <f t="shared" si="119"/>
        <v>#REF!</v>
      </c>
    </row>
    <row r="120" spans="2:7" ht="15.75" customHeight="1">
      <c r="B120" s="16">
        <f>Scenerio1!M133</f>
        <v>0.81944444444444442</v>
      </c>
      <c r="C120" s="3">
        <f>Scenerio1!N132</f>
        <v>72</v>
      </c>
      <c r="D120" s="3">
        <f>Scenerio1!O132</f>
        <v>0</v>
      </c>
      <c r="E120" s="3" t="e">
        <f t="shared" ref="E120:G120" si="120">#REF!</f>
        <v>#REF!</v>
      </c>
      <c r="F120" s="3" t="e">
        <f t="shared" si="120"/>
        <v>#REF!</v>
      </c>
      <c r="G120" s="17" t="e">
        <f t="shared" si="120"/>
        <v>#REF!</v>
      </c>
    </row>
    <row r="121" spans="2:7" ht="15.75" customHeight="1">
      <c r="B121" s="16">
        <f>Scenerio1!M134</f>
        <v>0.82638888888888884</v>
      </c>
      <c r="C121" s="3">
        <f>Scenerio1!N133</f>
        <v>72</v>
      </c>
      <c r="D121" s="3">
        <f>Scenerio1!O133</f>
        <v>0</v>
      </c>
      <c r="E121" s="3" t="e">
        <f t="shared" ref="E121:G121" si="121">#REF!</f>
        <v>#REF!</v>
      </c>
      <c r="F121" s="3" t="e">
        <f t="shared" si="121"/>
        <v>#REF!</v>
      </c>
      <c r="G121" s="17" t="e">
        <f t="shared" si="121"/>
        <v>#REF!</v>
      </c>
    </row>
    <row r="122" spans="2:7" ht="15.75" customHeight="1">
      <c r="B122" s="16">
        <f>Scenerio1!M135</f>
        <v>0.83333333333333337</v>
      </c>
      <c r="C122" s="3">
        <f>Scenerio1!N134</f>
        <v>72</v>
      </c>
      <c r="D122" s="3">
        <f>Scenerio1!O134</f>
        <v>0</v>
      </c>
      <c r="E122" s="3" t="e">
        <f t="shared" ref="E122:G122" si="122">#REF!</f>
        <v>#REF!</v>
      </c>
      <c r="F122" s="3" t="e">
        <f t="shared" si="122"/>
        <v>#REF!</v>
      </c>
      <c r="G122" s="17" t="e">
        <f t="shared" si="122"/>
        <v>#REF!</v>
      </c>
    </row>
    <row r="123" spans="2:7" ht="15.75" customHeight="1">
      <c r="B123" s="16">
        <f>Scenerio1!M136</f>
        <v>0.84027777777777779</v>
      </c>
      <c r="C123" s="3">
        <f>Scenerio1!N135</f>
        <v>72</v>
      </c>
      <c r="D123" s="3">
        <f>Scenerio1!O135</f>
        <v>0</v>
      </c>
      <c r="E123" s="3" t="e">
        <f t="shared" ref="E123:G123" si="123">#REF!</f>
        <v>#REF!</v>
      </c>
      <c r="F123" s="3" t="e">
        <f t="shared" si="123"/>
        <v>#REF!</v>
      </c>
      <c r="G123" s="17" t="e">
        <f t="shared" si="123"/>
        <v>#REF!</v>
      </c>
    </row>
    <row r="124" spans="2:7" ht="15.75" customHeight="1">
      <c r="B124" s="16">
        <f>Scenerio1!M137</f>
        <v>0.84722222222222221</v>
      </c>
      <c r="C124" s="3">
        <f>Scenerio1!N136</f>
        <v>72</v>
      </c>
      <c r="D124" s="3">
        <f>Scenerio1!O136</f>
        <v>0</v>
      </c>
      <c r="E124" s="3" t="e">
        <f t="shared" ref="E124:G124" si="124">#REF!</f>
        <v>#REF!</v>
      </c>
      <c r="F124" s="3" t="e">
        <f t="shared" si="124"/>
        <v>#REF!</v>
      </c>
      <c r="G124" s="17" t="e">
        <f t="shared" si="124"/>
        <v>#REF!</v>
      </c>
    </row>
    <row r="125" spans="2:7" ht="15.75" customHeight="1">
      <c r="B125" s="16">
        <f>Scenerio1!M138</f>
        <v>0.85416666666666663</v>
      </c>
      <c r="C125" s="3">
        <f>Scenerio1!N137</f>
        <v>72</v>
      </c>
      <c r="D125" s="3">
        <f>Scenerio1!O137</f>
        <v>0</v>
      </c>
      <c r="E125" s="3" t="e">
        <f t="shared" ref="E125:G125" si="125">#REF!</f>
        <v>#REF!</v>
      </c>
      <c r="F125" s="3" t="e">
        <f t="shared" si="125"/>
        <v>#REF!</v>
      </c>
      <c r="G125" s="17" t="e">
        <f t="shared" si="125"/>
        <v>#REF!</v>
      </c>
    </row>
    <row r="126" spans="2:7" ht="15.75" customHeight="1">
      <c r="B126" s="16">
        <f>Scenerio1!M139</f>
        <v>0.86111111111111116</v>
      </c>
      <c r="C126" s="3">
        <f>Scenerio1!N138</f>
        <v>72</v>
      </c>
      <c r="D126" s="3">
        <f>Scenerio1!O138</f>
        <v>0</v>
      </c>
      <c r="E126" s="3" t="e">
        <f t="shared" ref="E126:G126" si="126">#REF!</f>
        <v>#REF!</v>
      </c>
      <c r="F126" s="3" t="e">
        <f t="shared" si="126"/>
        <v>#REF!</v>
      </c>
      <c r="G126" s="17" t="e">
        <f t="shared" si="126"/>
        <v>#REF!</v>
      </c>
    </row>
    <row r="127" spans="2:7" ht="15.75" customHeight="1">
      <c r="B127" s="16">
        <f>Scenerio1!M140</f>
        <v>0.86805555555555558</v>
      </c>
      <c r="C127" s="3">
        <f>Scenerio1!N139</f>
        <v>72</v>
      </c>
      <c r="D127" s="3">
        <f>Scenerio1!O139</f>
        <v>0</v>
      </c>
      <c r="E127" s="3" t="e">
        <f t="shared" ref="E127:G127" si="127">#REF!</f>
        <v>#REF!</v>
      </c>
      <c r="F127" s="3" t="e">
        <f t="shared" si="127"/>
        <v>#REF!</v>
      </c>
      <c r="G127" s="17" t="e">
        <f t="shared" si="127"/>
        <v>#REF!</v>
      </c>
    </row>
    <row r="128" spans="2:7" ht="15.75" customHeight="1">
      <c r="B128" s="16">
        <f>Scenerio1!M141</f>
        <v>0.875</v>
      </c>
      <c r="C128" s="3">
        <f>Scenerio1!N140</f>
        <v>72</v>
      </c>
      <c r="D128" s="3">
        <f>Scenerio1!O140</f>
        <v>0</v>
      </c>
      <c r="E128" s="3" t="e">
        <f t="shared" ref="E128:G128" si="128">#REF!</f>
        <v>#REF!</v>
      </c>
      <c r="F128" s="3" t="e">
        <f t="shared" si="128"/>
        <v>#REF!</v>
      </c>
      <c r="G128" s="17" t="e">
        <f t="shared" si="128"/>
        <v>#REF!</v>
      </c>
    </row>
    <row r="129" spans="2:7" ht="15.75" customHeight="1">
      <c r="B129" s="16">
        <f>Scenerio1!M142</f>
        <v>0.88194444444444442</v>
      </c>
      <c r="C129" s="3">
        <f>Scenerio1!N141</f>
        <v>72</v>
      </c>
      <c r="D129" s="3">
        <f>Scenerio1!O141</f>
        <v>0</v>
      </c>
      <c r="E129" s="3" t="e">
        <f t="shared" ref="E129:G129" si="129">#REF!</f>
        <v>#REF!</v>
      </c>
      <c r="F129" s="3" t="e">
        <f t="shared" si="129"/>
        <v>#REF!</v>
      </c>
      <c r="G129" s="17" t="e">
        <f t="shared" si="129"/>
        <v>#REF!</v>
      </c>
    </row>
    <row r="130" spans="2:7" ht="15.75" customHeight="1">
      <c r="B130" s="16">
        <f>Scenerio1!M143</f>
        <v>0.88888888888888884</v>
      </c>
      <c r="C130" s="3">
        <f>Scenerio1!N142</f>
        <v>72</v>
      </c>
      <c r="D130" s="3">
        <f>Scenerio1!O142</f>
        <v>0</v>
      </c>
      <c r="E130" s="3" t="e">
        <f t="shared" ref="E130:G130" si="130">#REF!</f>
        <v>#REF!</v>
      </c>
      <c r="F130" s="3" t="e">
        <f t="shared" si="130"/>
        <v>#REF!</v>
      </c>
      <c r="G130" s="17" t="e">
        <f t="shared" si="130"/>
        <v>#REF!</v>
      </c>
    </row>
    <row r="131" spans="2:7" ht="15.75" customHeight="1">
      <c r="B131" s="16">
        <f>Scenerio1!M144</f>
        <v>0.89583333333333337</v>
      </c>
      <c r="C131" s="3">
        <f>Scenerio1!N143</f>
        <v>72</v>
      </c>
      <c r="D131" s="3">
        <f>Scenerio1!O143</f>
        <v>0</v>
      </c>
      <c r="E131" s="3" t="e">
        <f t="shared" ref="E131:G131" si="131">#REF!</f>
        <v>#REF!</v>
      </c>
      <c r="F131" s="3" t="e">
        <f t="shared" si="131"/>
        <v>#REF!</v>
      </c>
      <c r="G131" s="17" t="e">
        <f t="shared" si="131"/>
        <v>#REF!</v>
      </c>
    </row>
    <row r="132" spans="2:7" ht="15.75" customHeight="1">
      <c r="B132" s="16">
        <f>Scenerio1!M145</f>
        <v>0.90277777777777779</v>
      </c>
      <c r="C132" s="3">
        <f>Scenerio1!N144</f>
        <v>72</v>
      </c>
      <c r="D132" s="3">
        <f>Scenerio1!O144</f>
        <v>0</v>
      </c>
      <c r="E132" s="3" t="e">
        <f t="shared" ref="E132:G132" si="132">#REF!</f>
        <v>#REF!</v>
      </c>
      <c r="F132" s="3" t="e">
        <f t="shared" si="132"/>
        <v>#REF!</v>
      </c>
      <c r="G132" s="17" t="e">
        <f t="shared" si="132"/>
        <v>#REF!</v>
      </c>
    </row>
    <row r="133" spans="2:7" ht="15.75" customHeight="1">
      <c r="B133" s="16">
        <f>Scenerio1!M146</f>
        <v>0.90972222222222221</v>
      </c>
      <c r="C133" s="3">
        <f>Scenerio1!N145</f>
        <v>72</v>
      </c>
      <c r="D133" s="3">
        <f>Scenerio1!O145</f>
        <v>0</v>
      </c>
      <c r="E133" s="3" t="e">
        <f t="shared" ref="E133:G133" si="133">#REF!</f>
        <v>#REF!</v>
      </c>
      <c r="F133" s="3" t="e">
        <f t="shared" si="133"/>
        <v>#REF!</v>
      </c>
      <c r="G133" s="17" t="e">
        <f t="shared" si="133"/>
        <v>#REF!</v>
      </c>
    </row>
    <row r="134" spans="2:7" ht="15.75" customHeight="1">
      <c r="B134" s="16">
        <f>Scenerio1!M147</f>
        <v>0.91666666666666663</v>
      </c>
      <c r="C134" s="3">
        <f>Scenerio1!N146</f>
        <v>72</v>
      </c>
      <c r="D134" s="3">
        <f>Scenerio1!O146</f>
        <v>0</v>
      </c>
      <c r="E134" s="3" t="e">
        <f t="shared" ref="E134:G134" si="134">#REF!</f>
        <v>#REF!</v>
      </c>
      <c r="F134" s="3" t="e">
        <f t="shared" si="134"/>
        <v>#REF!</v>
      </c>
      <c r="G134" s="17" t="e">
        <f t="shared" si="134"/>
        <v>#REF!</v>
      </c>
    </row>
    <row r="135" spans="2:7" ht="15.75" customHeight="1">
      <c r="B135" s="16">
        <f>Scenerio1!M148</f>
        <v>0.92361111111111116</v>
      </c>
      <c r="C135" s="3">
        <f>Scenerio1!N147</f>
        <v>72</v>
      </c>
      <c r="D135" s="3">
        <f>Scenerio1!O147</f>
        <v>0</v>
      </c>
      <c r="E135" s="3" t="e">
        <f t="shared" ref="E135:G135" si="135">#REF!</f>
        <v>#REF!</v>
      </c>
      <c r="F135" s="3" t="e">
        <f t="shared" si="135"/>
        <v>#REF!</v>
      </c>
      <c r="G135" s="17" t="e">
        <f t="shared" si="135"/>
        <v>#REF!</v>
      </c>
    </row>
    <row r="136" spans="2:7" ht="15.75" customHeight="1">
      <c r="B136" s="16">
        <f>Scenerio1!M149</f>
        <v>0.93055555555555558</v>
      </c>
      <c r="C136" s="3">
        <f>Scenerio1!N148</f>
        <v>72</v>
      </c>
      <c r="D136" s="3">
        <f>Scenerio1!O148</f>
        <v>0</v>
      </c>
      <c r="E136" s="3" t="e">
        <f t="shared" ref="E136:G136" si="136">#REF!</f>
        <v>#REF!</v>
      </c>
      <c r="F136" s="3" t="e">
        <f t="shared" si="136"/>
        <v>#REF!</v>
      </c>
      <c r="G136" s="17" t="e">
        <f t="shared" si="136"/>
        <v>#REF!</v>
      </c>
    </row>
    <row r="137" spans="2:7" ht="15.75" customHeight="1">
      <c r="B137" s="16">
        <f>Scenerio1!M150</f>
        <v>0.9375</v>
      </c>
      <c r="C137" s="3">
        <f>Scenerio1!N149</f>
        <v>72</v>
      </c>
      <c r="D137" s="3">
        <f>Scenerio1!O149</f>
        <v>0</v>
      </c>
      <c r="E137" s="3" t="e">
        <f t="shared" ref="E137:G137" si="137">#REF!</f>
        <v>#REF!</v>
      </c>
      <c r="F137" s="3" t="e">
        <f t="shared" si="137"/>
        <v>#REF!</v>
      </c>
      <c r="G137" s="17" t="e">
        <f t="shared" si="137"/>
        <v>#REF!</v>
      </c>
    </row>
    <row r="138" spans="2:7" ht="15.75" customHeight="1">
      <c r="B138" s="16">
        <f>Scenerio1!M151</f>
        <v>0.94444444444444442</v>
      </c>
      <c r="C138" s="3">
        <f>Scenerio1!N150</f>
        <v>72</v>
      </c>
      <c r="D138" s="3">
        <f>Scenerio1!O150</f>
        <v>0</v>
      </c>
      <c r="E138" s="3" t="e">
        <f t="shared" ref="E138:G138" si="138">#REF!</f>
        <v>#REF!</v>
      </c>
      <c r="F138" s="3" t="e">
        <f t="shared" si="138"/>
        <v>#REF!</v>
      </c>
      <c r="G138" s="17" t="e">
        <f t="shared" si="138"/>
        <v>#REF!</v>
      </c>
    </row>
    <row r="139" spans="2:7" ht="15.75" customHeight="1">
      <c r="B139" s="16">
        <f>Scenerio1!M152</f>
        <v>0.95138888888888884</v>
      </c>
      <c r="C139" s="3">
        <f>Scenerio1!N151</f>
        <v>72</v>
      </c>
      <c r="D139" s="3">
        <f>Scenerio1!O151</f>
        <v>0</v>
      </c>
      <c r="E139" s="3" t="e">
        <f t="shared" ref="E139:G139" si="139">#REF!</f>
        <v>#REF!</v>
      </c>
      <c r="F139" s="3" t="e">
        <f t="shared" si="139"/>
        <v>#REF!</v>
      </c>
      <c r="G139" s="17" t="e">
        <f t="shared" si="139"/>
        <v>#REF!</v>
      </c>
    </row>
    <row r="140" spans="2:7" ht="15.75" customHeight="1">
      <c r="B140" s="16">
        <f>Scenerio1!M153</f>
        <v>0.95833333333333337</v>
      </c>
      <c r="C140" s="3">
        <f>Scenerio1!N152</f>
        <v>72</v>
      </c>
      <c r="D140" s="3">
        <f>Scenerio1!O152</f>
        <v>0</v>
      </c>
      <c r="E140" s="3" t="e">
        <f t="shared" ref="E140:G140" si="140">#REF!</f>
        <v>#REF!</v>
      </c>
      <c r="F140" s="3" t="e">
        <f t="shared" si="140"/>
        <v>#REF!</v>
      </c>
      <c r="G140" s="17" t="e">
        <f t="shared" si="140"/>
        <v>#REF!</v>
      </c>
    </row>
    <row r="141" spans="2:7" ht="15.75" customHeight="1">
      <c r="B141" s="16">
        <f>Scenerio1!M154</f>
        <v>0.96527777777777779</v>
      </c>
      <c r="C141" s="3">
        <f>Scenerio1!N153</f>
        <v>72</v>
      </c>
      <c r="D141" s="3">
        <f>Scenerio1!O153</f>
        <v>0</v>
      </c>
      <c r="E141" s="3" t="e">
        <f t="shared" ref="E141:G141" si="141">#REF!</f>
        <v>#REF!</v>
      </c>
      <c r="F141" s="3" t="e">
        <f t="shared" si="141"/>
        <v>#REF!</v>
      </c>
      <c r="G141" s="17" t="e">
        <f t="shared" si="141"/>
        <v>#REF!</v>
      </c>
    </row>
    <row r="142" spans="2:7" ht="15.75" customHeight="1">
      <c r="B142" s="16">
        <f>Scenerio1!M155</f>
        <v>0.97222222222222221</v>
      </c>
      <c r="C142" s="3">
        <f>Scenerio1!N154</f>
        <v>72</v>
      </c>
      <c r="D142" s="3">
        <f>Scenerio1!O154</f>
        <v>0</v>
      </c>
      <c r="E142" s="3" t="e">
        <f t="shared" ref="E142:G142" si="142">#REF!</f>
        <v>#REF!</v>
      </c>
      <c r="F142" s="3" t="e">
        <f t="shared" si="142"/>
        <v>#REF!</v>
      </c>
      <c r="G142" s="17" t="e">
        <f t="shared" si="142"/>
        <v>#REF!</v>
      </c>
    </row>
    <row r="143" spans="2:7" ht="15.75" customHeight="1">
      <c r="B143" s="16">
        <f>Scenerio1!M156</f>
        <v>0.97916666666666663</v>
      </c>
      <c r="C143" s="3">
        <f>Scenerio1!N155</f>
        <v>72</v>
      </c>
      <c r="D143" s="3">
        <f>Scenerio1!O155</f>
        <v>0</v>
      </c>
      <c r="E143" s="3" t="e">
        <f t="shared" ref="E143:G143" si="143">#REF!</f>
        <v>#REF!</v>
      </c>
      <c r="F143" s="3" t="e">
        <f t="shared" si="143"/>
        <v>#REF!</v>
      </c>
      <c r="G143" s="17" t="e">
        <f t="shared" si="143"/>
        <v>#REF!</v>
      </c>
    </row>
    <row r="144" spans="2:7" ht="15.75" customHeight="1">
      <c r="B144" s="16">
        <f>Scenerio1!M157</f>
        <v>0.98611111111111116</v>
      </c>
      <c r="C144" s="3">
        <f>Scenerio1!N156</f>
        <v>72</v>
      </c>
      <c r="D144" s="3">
        <f>Scenerio1!O156</f>
        <v>0</v>
      </c>
      <c r="E144" s="3" t="e">
        <f t="shared" ref="E144:G144" si="144">#REF!</f>
        <v>#REF!</v>
      </c>
      <c r="F144" s="3" t="e">
        <f t="shared" si="144"/>
        <v>#REF!</v>
      </c>
      <c r="G144" s="17" t="e">
        <f t="shared" si="144"/>
        <v>#REF!</v>
      </c>
    </row>
    <row r="145" spans="2:7" ht="15.75" customHeight="1">
      <c r="B145" s="18">
        <f>Scenerio1!M158</f>
        <v>0.99305555555555558</v>
      </c>
      <c r="C145" s="19">
        <f>Scenerio1!N157</f>
        <v>72</v>
      </c>
      <c r="D145" s="19">
        <f>Scenerio1!O157</f>
        <v>0</v>
      </c>
      <c r="E145" s="19" t="e">
        <f t="shared" ref="E145:G145" si="145">#REF!</f>
        <v>#REF!</v>
      </c>
      <c r="F145" s="19" t="e">
        <f t="shared" si="145"/>
        <v>#REF!</v>
      </c>
      <c r="G145" s="20" t="e">
        <f t="shared" si="145"/>
        <v>#REF!</v>
      </c>
    </row>
    <row r="146" spans="2:7" ht="15.75" customHeight="1">
      <c r="B146" s="12" t="e">
        <f>Scenerio1!#REF!</f>
        <v>#REF!</v>
      </c>
    </row>
    <row r="147" spans="2:7" ht="15.75" customHeight="1">
      <c r="B147" s="12">
        <f>Scenerio1!M159</f>
        <v>0</v>
      </c>
    </row>
    <row r="148" spans="2:7" ht="15.75" customHeight="1">
      <c r="B148" s="12">
        <f>Scenerio1!M160</f>
        <v>0</v>
      </c>
    </row>
    <row r="149" spans="2:7" ht="15.75" customHeight="1">
      <c r="B149" s="12">
        <f>Scenerio1!M161</f>
        <v>0</v>
      </c>
    </row>
    <row r="150" spans="2:7" ht="15.75" customHeight="1">
      <c r="B150" s="12">
        <f>Scenerio1!M162</f>
        <v>0</v>
      </c>
    </row>
    <row r="151" spans="2:7" ht="15.75" customHeight="1">
      <c r="B151" s="12">
        <f>Scenerio1!M163</f>
        <v>0</v>
      </c>
    </row>
    <row r="152" spans="2:7" ht="15.75" customHeight="1">
      <c r="B152" s="12">
        <f>Scenerio1!M164</f>
        <v>0</v>
      </c>
    </row>
    <row r="153" spans="2:7" ht="15.75" customHeight="1">
      <c r="B153" s="12">
        <f>Scenerio1!M165</f>
        <v>0</v>
      </c>
    </row>
    <row r="154" spans="2:7" ht="15.75" customHeight="1">
      <c r="B154" s="12">
        <f>Scenerio1!M166</f>
        <v>0</v>
      </c>
    </row>
    <row r="155" spans="2:7" ht="15.75" customHeight="1">
      <c r="B155" s="12">
        <f>Scenerio1!M167</f>
        <v>0</v>
      </c>
    </row>
    <row r="156" spans="2:7" ht="15.75" customHeight="1">
      <c r="B156" s="12">
        <f>Scenerio1!M168</f>
        <v>0</v>
      </c>
    </row>
    <row r="157" spans="2:7" ht="15.75" customHeight="1">
      <c r="B157" s="12">
        <f>Scenerio1!M169</f>
        <v>0</v>
      </c>
    </row>
    <row r="158" spans="2:7" ht="15.75" customHeight="1">
      <c r="B158" s="12">
        <f>Scenerio1!M170</f>
        <v>0</v>
      </c>
    </row>
    <row r="159" spans="2:7" ht="15.75" customHeight="1">
      <c r="B159" s="12">
        <f>Scenerio1!M171</f>
        <v>0</v>
      </c>
    </row>
    <row r="160" spans="2:7" ht="15.75" customHeight="1">
      <c r="B160" s="12">
        <f>Scenerio1!M172</f>
        <v>0</v>
      </c>
    </row>
    <row r="161" spans="2:2" ht="15.75" customHeight="1">
      <c r="B161" s="12">
        <f>Scenerio1!M173</f>
        <v>0</v>
      </c>
    </row>
    <row r="162" spans="2:2" ht="15.75" customHeight="1">
      <c r="B162" s="12">
        <f>Scenerio1!M174</f>
        <v>0</v>
      </c>
    </row>
    <row r="163" spans="2:2" ht="15.75" customHeight="1">
      <c r="B163" s="12">
        <f>Scenerio1!M175</f>
        <v>0</v>
      </c>
    </row>
    <row r="164" spans="2:2" ht="15.75" customHeight="1">
      <c r="B164" s="12">
        <f>Scenerio1!M176</f>
        <v>0</v>
      </c>
    </row>
    <row r="165" spans="2:2" ht="15.75" customHeight="1">
      <c r="B165" s="12">
        <f>Scenerio1!M177</f>
        <v>0</v>
      </c>
    </row>
    <row r="166" spans="2:2" ht="15.75" customHeight="1">
      <c r="B166" s="12">
        <f>Scenerio1!M178</f>
        <v>0</v>
      </c>
    </row>
    <row r="167" spans="2:2" ht="15.75" customHeight="1">
      <c r="B167" s="12">
        <f>Scenerio1!M179</f>
        <v>0</v>
      </c>
    </row>
    <row r="168" spans="2:2" ht="15.75" customHeight="1">
      <c r="B168" s="12">
        <f>Scenerio1!M180</f>
        <v>0</v>
      </c>
    </row>
    <row r="169" spans="2:2" ht="15.75" customHeight="1">
      <c r="B169" s="12">
        <f>Scenerio1!M181</f>
        <v>0</v>
      </c>
    </row>
    <row r="170" spans="2:2" ht="15.75" customHeight="1">
      <c r="B170" s="12">
        <f>Scenerio1!M182</f>
        <v>0</v>
      </c>
    </row>
    <row r="171" spans="2:2" ht="15.75" customHeight="1">
      <c r="B171" s="12">
        <f>Scenerio1!M183</f>
        <v>0</v>
      </c>
    </row>
    <row r="172" spans="2:2" ht="15.75" customHeight="1">
      <c r="B172" s="12"/>
    </row>
    <row r="173" spans="2:2" ht="15.75" customHeight="1">
      <c r="B173" s="12"/>
    </row>
    <row r="174" spans="2:2" ht="15.75" customHeight="1">
      <c r="B174" s="12"/>
    </row>
    <row r="175" spans="2:2" ht="15.75" customHeight="1">
      <c r="B175" s="12"/>
    </row>
    <row r="176" spans="2:2" ht="15.75" customHeight="1">
      <c r="B176" s="12"/>
    </row>
    <row r="177" spans="2:2" ht="15.75" customHeight="1">
      <c r="B177" s="12"/>
    </row>
    <row r="178" spans="2:2" ht="15.75" customHeight="1">
      <c r="B178" s="12"/>
    </row>
    <row r="179" spans="2:2" ht="15.75" customHeight="1">
      <c r="B179" s="12"/>
    </row>
    <row r="180" spans="2:2" ht="15.75" customHeight="1">
      <c r="B180" s="12"/>
    </row>
    <row r="181" spans="2:2" ht="15.75" customHeight="1">
      <c r="B181" s="12"/>
    </row>
    <row r="182" spans="2:2" ht="15.75" customHeight="1">
      <c r="B182" s="12"/>
    </row>
    <row r="183" spans="2:2" ht="15.75" customHeight="1">
      <c r="B183" s="12"/>
    </row>
    <row r="184" spans="2:2" ht="15.75" customHeight="1">
      <c r="B184" s="12"/>
    </row>
    <row r="185" spans="2:2" ht="15.75" customHeight="1">
      <c r="B185" s="12"/>
    </row>
    <row r="186" spans="2:2" ht="15.75" customHeight="1">
      <c r="B186" s="12"/>
    </row>
    <row r="187" spans="2:2" ht="15.75" customHeight="1">
      <c r="B187" s="12"/>
    </row>
    <row r="188" spans="2:2" ht="15.75" customHeight="1">
      <c r="B188" s="12"/>
    </row>
    <row r="189" spans="2:2" ht="15.75" customHeight="1">
      <c r="B189" s="12"/>
    </row>
    <row r="190" spans="2:2" ht="15.75" customHeight="1">
      <c r="B190" s="12"/>
    </row>
    <row r="191" spans="2:2" ht="15.75" customHeight="1">
      <c r="B191" s="12"/>
    </row>
    <row r="192" spans="2:2" ht="15.75" customHeight="1">
      <c r="B192" s="12"/>
    </row>
    <row r="193" spans="2:2" ht="15.75" customHeight="1">
      <c r="B193" s="12"/>
    </row>
    <row r="194" spans="2:2" ht="15.75" customHeight="1">
      <c r="B194" s="12"/>
    </row>
    <row r="195" spans="2:2" ht="15.75" customHeight="1">
      <c r="B195" s="12"/>
    </row>
    <row r="196" spans="2:2" ht="15.75" customHeight="1">
      <c r="B196" s="12"/>
    </row>
    <row r="197" spans="2:2" ht="15.75" customHeight="1">
      <c r="B197" s="12"/>
    </row>
    <row r="198" spans="2:2" ht="15.75" customHeight="1">
      <c r="B198" s="12"/>
    </row>
    <row r="199" spans="2:2" ht="15.75" customHeight="1">
      <c r="B199" s="12"/>
    </row>
    <row r="200" spans="2:2" ht="15.75" customHeight="1">
      <c r="B200" s="12"/>
    </row>
    <row r="201" spans="2:2" ht="15.75" customHeight="1">
      <c r="B201" s="12"/>
    </row>
    <row r="202" spans="2:2" ht="15.75" customHeight="1">
      <c r="B202" s="12"/>
    </row>
    <row r="203" spans="2:2" ht="15.75" customHeight="1">
      <c r="B203" s="12"/>
    </row>
    <row r="204" spans="2:2" ht="15.75" customHeight="1">
      <c r="B204" s="12"/>
    </row>
    <row r="205" spans="2:2" ht="15.75" customHeight="1">
      <c r="B205" s="12"/>
    </row>
    <row r="206" spans="2:2" ht="15.75" customHeight="1">
      <c r="B206" s="12"/>
    </row>
    <row r="207" spans="2:2" ht="15.75" customHeight="1">
      <c r="B207" s="12"/>
    </row>
    <row r="208" spans="2:2" ht="15.75" customHeight="1">
      <c r="B208" s="12"/>
    </row>
    <row r="209" spans="2:2" ht="15.75" customHeight="1">
      <c r="B209" s="12"/>
    </row>
    <row r="210" spans="2:2" ht="15.75" customHeight="1">
      <c r="B210" s="12"/>
    </row>
    <row r="211" spans="2:2" ht="15.75" customHeight="1">
      <c r="B211" s="12"/>
    </row>
    <row r="212" spans="2:2" ht="15.75" customHeight="1">
      <c r="B212" s="12"/>
    </row>
    <row r="213" spans="2:2" ht="15.75" customHeight="1">
      <c r="B213" s="12"/>
    </row>
    <row r="214" spans="2:2" ht="15.75" customHeight="1">
      <c r="B214" s="12"/>
    </row>
    <row r="215" spans="2:2" ht="15.75" customHeight="1">
      <c r="B215" s="12"/>
    </row>
    <row r="216" spans="2:2" ht="15.75" customHeight="1">
      <c r="B216" s="12"/>
    </row>
    <row r="217" spans="2:2" ht="15.75" customHeight="1">
      <c r="B217" s="12"/>
    </row>
    <row r="218" spans="2:2" ht="15.75" customHeight="1">
      <c r="B218" s="12"/>
    </row>
    <row r="219" spans="2:2" ht="15.75" customHeight="1">
      <c r="B219" s="12"/>
    </row>
    <row r="220" spans="2:2" ht="15.75" customHeight="1">
      <c r="B220" s="12"/>
    </row>
    <row r="221" spans="2:2" ht="15.75" customHeight="1">
      <c r="B221" s="12"/>
    </row>
    <row r="222" spans="2:2" ht="15.75" customHeight="1">
      <c r="B222" s="12"/>
    </row>
    <row r="223" spans="2:2" ht="15.75" customHeight="1">
      <c r="B223" s="12"/>
    </row>
    <row r="224" spans="2:2" ht="15.75" customHeight="1">
      <c r="B224" s="12"/>
    </row>
    <row r="225" spans="2:2" ht="15.75" customHeight="1">
      <c r="B225" s="12"/>
    </row>
    <row r="226" spans="2:2" ht="15.75" customHeight="1">
      <c r="B226" s="12"/>
    </row>
    <row r="227" spans="2:2" ht="15.75" customHeight="1">
      <c r="B227" s="12"/>
    </row>
    <row r="228" spans="2:2" ht="15.75" customHeight="1">
      <c r="B228" s="12"/>
    </row>
    <row r="229" spans="2:2" ht="15.75" customHeight="1">
      <c r="B229" s="12"/>
    </row>
    <row r="230" spans="2:2" ht="15.75" customHeight="1">
      <c r="B230" s="12"/>
    </row>
    <row r="231" spans="2:2" ht="15.75" customHeight="1">
      <c r="B231" s="12"/>
    </row>
    <row r="232" spans="2:2" ht="15.75" customHeight="1">
      <c r="B232" s="12"/>
    </row>
    <row r="233" spans="2:2" ht="15.75" customHeight="1">
      <c r="B233" s="12"/>
    </row>
    <row r="234" spans="2:2" ht="15.75" customHeight="1">
      <c r="B234" s="12"/>
    </row>
    <row r="235" spans="2:2" ht="15.75" customHeight="1">
      <c r="B235" s="12"/>
    </row>
    <row r="236" spans="2:2" ht="15.75" customHeight="1">
      <c r="B236" s="12"/>
    </row>
    <row r="237" spans="2:2" ht="15.75" customHeight="1">
      <c r="B237" s="12"/>
    </row>
    <row r="238" spans="2:2" ht="15.75" customHeight="1">
      <c r="B238" s="12"/>
    </row>
    <row r="239" spans="2:2" ht="15.75" customHeight="1">
      <c r="B239" s="12"/>
    </row>
    <row r="240" spans="2:2" ht="15.75" customHeight="1">
      <c r="B240" s="12"/>
    </row>
    <row r="241" spans="2:2" ht="15.75" customHeight="1">
      <c r="B241" s="12"/>
    </row>
    <row r="242" spans="2:2" ht="15.75" customHeight="1">
      <c r="B242" s="12"/>
    </row>
    <row r="243" spans="2:2" ht="15.75" customHeight="1">
      <c r="B243" s="12"/>
    </row>
    <row r="244" spans="2:2" ht="15.75" customHeight="1">
      <c r="B244" s="12"/>
    </row>
    <row r="245" spans="2:2" ht="15.75" customHeight="1">
      <c r="B245" s="12"/>
    </row>
    <row r="246" spans="2:2" ht="15.75" customHeight="1">
      <c r="B246" s="12"/>
    </row>
    <row r="247" spans="2:2" ht="15.75" customHeight="1">
      <c r="B247" s="12"/>
    </row>
    <row r="248" spans="2:2" ht="15.75" customHeight="1">
      <c r="B248" s="12"/>
    </row>
    <row r="249" spans="2:2" ht="15.75" customHeight="1">
      <c r="B249" s="12"/>
    </row>
    <row r="250" spans="2:2" ht="15.75" customHeight="1">
      <c r="B250" s="12"/>
    </row>
    <row r="251" spans="2:2" ht="15.75" customHeight="1">
      <c r="B251" s="12"/>
    </row>
    <row r="252" spans="2:2" ht="15.75" customHeight="1">
      <c r="B252" s="12"/>
    </row>
    <row r="253" spans="2:2" ht="15.75" customHeight="1">
      <c r="B253" s="12"/>
    </row>
    <row r="254" spans="2:2" ht="15.75" customHeight="1">
      <c r="B254" s="12"/>
    </row>
    <row r="255" spans="2:2" ht="15.75" customHeight="1">
      <c r="B255" s="12"/>
    </row>
    <row r="256" spans="2:2" ht="15.75" customHeight="1">
      <c r="B256" s="12"/>
    </row>
    <row r="257" spans="2:2" ht="15.75" customHeight="1">
      <c r="B257" s="12"/>
    </row>
    <row r="258" spans="2:2" ht="15.75" customHeight="1">
      <c r="B258" s="12"/>
    </row>
    <row r="259" spans="2:2" ht="15.75" customHeight="1">
      <c r="B259" s="12"/>
    </row>
    <row r="260" spans="2:2" ht="15.75" customHeight="1">
      <c r="B260" s="12"/>
    </row>
    <row r="261" spans="2:2" ht="15.75" customHeight="1">
      <c r="B261" s="12"/>
    </row>
    <row r="262" spans="2:2" ht="15.75" customHeight="1">
      <c r="B262" s="12"/>
    </row>
    <row r="263" spans="2:2" ht="15.75" customHeight="1">
      <c r="B263" s="12"/>
    </row>
    <row r="264" spans="2:2" ht="15.75" customHeight="1">
      <c r="B264" s="12"/>
    </row>
    <row r="265" spans="2:2" ht="15.75" customHeight="1">
      <c r="B265" s="12"/>
    </row>
    <row r="266" spans="2:2" ht="15.75" customHeight="1">
      <c r="B266" s="12"/>
    </row>
    <row r="267" spans="2:2" ht="15.75" customHeight="1">
      <c r="B267" s="12"/>
    </row>
    <row r="268" spans="2:2" ht="15.75" customHeight="1">
      <c r="B268" s="12"/>
    </row>
    <row r="269" spans="2:2" ht="15.75" customHeight="1">
      <c r="B269" s="12"/>
    </row>
    <row r="270" spans="2:2" ht="15.75" customHeight="1">
      <c r="B270" s="12"/>
    </row>
    <row r="271" spans="2:2" ht="15.75" customHeight="1">
      <c r="B271" s="12"/>
    </row>
    <row r="272" spans="2:2" ht="15.75" customHeight="1">
      <c r="B272" s="12"/>
    </row>
    <row r="273" spans="2:2" ht="15.75" customHeight="1">
      <c r="B273" s="12"/>
    </row>
    <row r="274" spans="2:2" ht="15.75" customHeight="1">
      <c r="B274" s="12"/>
    </row>
    <row r="275" spans="2:2" ht="15.75" customHeight="1">
      <c r="B275" s="12"/>
    </row>
    <row r="276" spans="2:2" ht="15.75" customHeight="1">
      <c r="B276" s="12"/>
    </row>
    <row r="277" spans="2:2" ht="15.75" customHeight="1">
      <c r="B277" s="12"/>
    </row>
    <row r="278" spans="2:2" ht="15.75" customHeight="1">
      <c r="B278" s="12"/>
    </row>
    <row r="279" spans="2:2" ht="15.75" customHeight="1">
      <c r="B279" s="12"/>
    </row>
    <row r="280" spans="2:2" ht="15.75" customHeight="1">
      <c r="B280" s="12"/>
    </row>
    <row r="281" spans="2:2" ht="15.75" customHeight="1">
      <c r="B281" s="12"/>
    </row>
    <row r="282" spans="2:2" ht="15.75" customHeight="1">
      <c r="B282" s="12"/>
    </row>
    <row r="283" spans="2:2" ht="15.75" customHeight="1">
      <c r="B283" s="12"/>
    </row>
    <row r="284" spans="2:2" ht="15.75" customHeight="1">
      <c r="B284" s="12"/>
    </row>
    <row r="285" spans="2:2" ht="15.75" customHeight="1">
      <c r="B285" s="12"/>
    </row>
    <row r="286" spans="2:2" ht="15.75" customHeight="1">
      <c r="B286" s="12"/>
    </row>
    <row r="287" spans="2:2" ht="15.75" customHeight="1">
      <c r="B287" s="12"/>
    </row>
    <row r="288" spans="2:2" ht="15.75" customHeight="1">
      <c r="B288" s="12"/>
    </row>
    <row r="289" spans="2:2" ht="15.75" customHeight="1">
      <c r="B289" s="12"/>
    </row>
    <row r="290" spans="2:2" ht="15.75" customHeight="1">
      <c r="B290" s="12"/>
    </row>
    <row r="291" spans="2:2" ht="15.75" customHeight="1">
      <c r="B291" s="12"/>
    </row>
    <row r="292" spans="2:2" ht="15.75" customHeight="1">
      <c r="B292" s="12"/>
    </row>
    <row r="293" spans="2:2" ht="15.75" customHeight="1">
      <c r="B293" s="12"/>
    </row>
    <row r="294" spans="2:2" ht="15.75" customHeight="1">
      <c r="B294" s="12"/>
    </row>
    <row r="295" spans="2:2" ht="15.75" customHeight="1">
      <c r="B295" s="12"/>
    </row>
    <row r="296" spans="2:2" ht="15.75" customHeight="1">
      <c r="B296" s="12"/>
    </row>
    <row r="297" spans="2:2" ht="15.75" customHeight="1">
      <c r="B297" s="12"/>
    </row>
    <row r="298" spans="2:2" ht="15.75" customHeight="1">
      <c r="B298" s="12"/>
    </row>
    <row r="299" spans="2:2" ht="15.75" customHeight="1">
      <c r="B299" s="12"/>
    </row>
    <row r="300" spans="2:2" ht="15.75" customHeight="1">
      <c r="B300" s="12"/>
    </row>
    <row r="301" spans="2:2" ht="15.75" customHeight="1">
      <c r="B301" s="12"/>
    </row>
    <row r="302" spans="2:2" ht="15.75" customHeight="1">
      <c r="B302" s="12"/>
    </row>
    <row r="303" spans="2:2" ht="15.75" customHeight="1">
      <c r="B303" s="12"/>
    </row>
    <row r="304" spans="2:2" ht="15.75" customHeight="1">
      <c r="B304" s="12"/>
    </row>
    <row r="305" spans="2:2" ht="15.75" customHeight="1">
      <c r="B305" s="12"/>
    </row>
    <row r="306" spans="2:2" ht="15.75" customHeight="1">
      <c r="B306" s="12"/>
    </row>
    <row r="307" spans="2:2" ht="15.75" customHeight="1">
      <c r="B307" s="12"/>
    </row>
    <row r="308" spans="2:2" ht="15.75" customHeight="1">
      <c r="B308" s="12"/>
    </row>
    <row r="309" spans="2:2" ht="15.75" customHeight="1">
      <c r="B309" s="12"/>
    </row>
    <row r="310" spans="2:2" ht="15.75" customHeight="1">
      <c r="B310" s="12"/>
    </row>
    <row r="311" spans="2:2" ht="15.75" customHeight="1">
      <c r="B311" s="12"/>
    </row>
    <row r="312" spans="2:2" ht="15.75" customHeight="1">
      <c r="B312" s="12"/>
    </row>
    <row r="313" spans="2:2" ht="15.75" customHeight="1">
      <c r="B313" s="12"/>
    </row>
    <row r="314" spans="2:2" ht="15.75" customHeight="1">
      <c r="B314" s="12"/>
    </row>
    <row r="315" spans="2:2" ht="15.75" customHeight="1">
      <c r="B315" s="12"/>
    </row>
    <row r="316" spans="2:2" ht="15.75" customHeight="1">
      <c r="B316" s="12"/>
    </row>
    <row r="317" spans="2:2" ht="15.75" customHeight="1">
      <c r="B317" s="12"/>
    </row>
    <row r="318" spans="2:2" ht="15.75" customHeight="1">
      <c r="B318" s="12"/>
    </row>
    <row r="319" spans="2:2" ht="15.75" customHeight="1">
      <c r="B319" s="12"/>
    </row>
    <row r="320" spans="2:2" ht="15.75" customHeight="1">
      <c r="B320" s="12"/>
    </row>
    <row r="321" spans="2:2" ht="15.75" customHeight="1">
      <c r="B321" s="12"/>
    </row>
    <row r="322" spans="2:2" ht="15.75" customHeight="1">
      <c r="B322" s="12"/>
    </row>
    <row r="323" spans="2:2" ht="15.75" customHeight="1">
      <c r="B323" s="12"/>
    </row>
    <row r="324" spans="2:2" ht="15.75" customHeight="1">
      <c r="B324" s="12"/>
    </row>
    <row r="325" spans="2:2" ht="15.75" customHeight="1">
      <c r="B325" s="12"/>
    </row>
    <row r="326" spans="2:2" ht="15.75" customHeight="1">
      <c r="B326" s="12"/>
    </row>
    <row r="327" spans="2:2" ht="15.75" customHeight="1">
      <c r="B327" s="12"/>
    </row>
    <row r="328" spans="2:2" ht="15.75" customHeight="1">
      <c r="B328" s="12"/>
    </row>
    <row r="329" spans="2:2" ht="15.75" customHeight="1">
      <c r="B329" s="12"/>
    </row>
    <row r="330" spans="2:2" ht="15.75" customHeight="1">
      <c r="B330" s="12"/>
    </row>
    <row r="331" spans="2:2" ht="15.75" customHeight="1">
      <c r="B331" s="12"/>
    </row>
    <row r="332" spans="2:2" ht="15.75" customHeight="1">
      <c r="B332" s="12"/>
    </row>
    <row r="333" spans="2:2" ht="15.75" customHeight="1">
      <c r="B333" s="12"/>
    </row>
    <row r="334" spans="2:2" ht="15.75" customHeight="1">
      <c r="B334" s="12"/>
    </row>
    <row r="335" spans="2:2" ht="15.75" customHeight="1">
      <c r="B335" s="12"/>
    </row>
    <row r="336" spans="2:2" ht="15.75" customHeight="1">
      <c r="B336" s="12"/>
    </row>
    <row r="337" spans="2:2" ht="15.75" customHeight="1">
      <c r="B337" s="12"/>
    </row>
    <row r="338" spans="2:2" ht="15.75" customHeight="1">
      <c r="B338" s="12"/>
    </row>
    <row r="339" spans="2:2" ht="15.75" customHeight="1">
      <c r="B339" s="12"/>
    </row>
    <row r="340" spans="2:2" ht="15.75" customHeight="1">
      <c r="B340" s="12"/>
    </row>
    <row r="341" spans="2:2" ht="15.75" customHeight="1">
      <c r="B341" s="12"/>
    </row>
    <row r="342" spans="2:2" ht="15.75" customHeight="1">
      <c r="B342" s="12"/>
    </row>
    <row r="343" spans="2:2" ht="15.75" customHeight="1">
      <c r="B343" s="12"/>
    </row>
    <row r="344" spans="2:2" ht="15.75" customHeight="1">
      <c r="B344" s="12"/>
    </row>
    <row r="345" spans="2:2" ht="15.75" customHeight="1">
      <c r="B345" s="12"/>
    </row>
    <row r="346" spans="2:2" ht="15.75" customHeight="1">
      <c r="B346" s="12"/>
    </row>
    <row r="347" spans="2:2" ht="15.75" customHeight="1">
      <c r="B347" s="12"/>
    </row>
    <row r="348" spans="2:2" ht="15.75" customHeight="1">
      <c r="B348" s="12"/>
    </row>
    <row r="349" spans="2:2" ht="15.75" customHeight="1">
      <c r="B349" s="12"/>
    </row>
    <row r="350" spans="2:2" ht="15.75" customHeight="1">
      <c r="B350" s="12"/>
    </row>
    <row r="351" spans="2:2" ht="15.75" customHeight="1">
      <c r="B351" s="12"/>
    </row>
    <row r="352" spans="2:2" ht="15.75" customHeight="1">
      <c r="B352" s="12"/>
    </row>
    <row r="353" spans="2:2" ht="15.75" customHeight="1">
      <c r="B353" s="12"/>
    </row>
    <row r="354" spans="2:2" ht="15.75" customHeight="1">
      <c r="B354" s="12"/>
    </row>
    <row r="355" spans="2:2" ht="15.75" customHeight="1">
      <c r="B355" s="12"/>
    </row>
    <row r="356" spans="2:2" ht="15.75" customHeight="1">
      <c r="B356" s="12"/>
    </row>
    <row r="357" spans="2:2" ht="15.75" customHeight="1">
      <c r="B357" s="12"/>
    </row>
    <row r="358" spans="2:2" ht="15.75" customHeight="1">
      <c r="B358" s="12"/>
    </row>
    <row r="359" spans="2:2" ht="15.75" customHeight="1">
      <c r="B359" s="12"/>
    </row>
    <row r="360" spans="2:2" ht="15.75" customHeight="1">
      <c r="B360" s="12"/>
    </row>
    <row r="361" spans="2:2" ht="15.75" customHeight="1">
      <c r="B361" s="12"/>
    </row>
    <row r="362" spans="2:2" ht="15.75" customHeight="1">
      <c r="B362" s="12"/>
    </row>
    <row r="363" spans="2:2" ht="15.75" customHeight="1">
      <c r="B363" s="12"/>
    </row>
    <row r="364" spans="2:2" ht="15.75" customHeight="1">
      <c r="B364" s="12"/>
    </row>
    <row r="365" spans="2:2" ht="15.75" customHeight="1">
      <c r="B365" s="12"/>
    </row>
    <row r="366" spans="2:2" ht="15.75" customHeight="1">
      <c r="B366" s="12"/>
    </row>
    <row r="367" spans="2:2" ht="15.75" customHeight="1">
      <c r="B367" s="12"/>
    </row>
    <row r="368" spans="2:2" ht="15.75" customHeight="1">
      <c r="B368" s="12"/>
    </row>
    <row r="369" spans="2:2" ht="15.75" customHeight="1">
      <c r="B369" s="12"/>
    </row>
    <row r="370" spans="2:2" ht="15.75" customHeight="1">
      <c r="B370" s="12"/>
    </row>
    <row r="371" spans="2:2" ht="15.75" customHeight="1">
      <c r="B371" s="12"/>
    </row>
    <row r="372" spans="2:2" ht="15.75" customHeight="1">
      <c r="B372" s="12"/>
    </row>
    <row r="373" spans="2:2" ht="15.75" customHeight="1">
      <c r="B373" s="12"/>
    </row>
    <row r="374" spans="2:2" ht="15.75" customHeight="1">
      <c r="B374" s="12"/>
    </row>
    <row r="375" spans="2:2" ht="15.75" customHeight="1">
      <c r="B375" s="12"/>
    </row>
    <row r="376" spans="2:2" ht="15.75" customHeight="1">
      <c r="B376" s="12"/>
    </row>
    <row r="377" spans="2:2" ht="15.75" customHeight="1">
      <c r="B377" s="12"/>
    </row>
    <row r="378" spans="2:2" ht="15.75" customHeight="1">
      <c r="B378" s="12"/>
    </row>
    <row r="379" spans="2:2" ht="15.75" customHeight="1">
      <c r="B379" s="12"/>
    </row>
    <row r="380" spans="2:2" ht="15.75" customHeight="1">
      <c r="B380" s="12"/>
    </row>
    <row r="381" spans="2:2" ht="15.75" customHeight="1">
      <c r="B381" s="12"/>
    </row>
    <row r="382" spans="2:2" ht="15.75" customHeight="1">
      <c r="B382" s="12"/>
    </row>
    <row r="383" spans="2:2" ht="15.75" customHeight="1">
      <c r="B383" s="12"/>
    </row>
    <row r="384" spans="2:2" ht="15.75" customHeight="1">
      <c r="B384" s="12"/>
    </row>
    <row r="385" spans="2:2" ht="15.75" customHeight="1">
      <c r="B385" s="12"/>
    </row>
    <row r="386" spans="2:2" ht="15.75" customHeight="1">
      <c r="B386" s="12"/>
    </row>
    <row r="387" spans="2:2" ht="15.75" customHeight="1">
      <c r="B387" s="12"/>
    </row>
    <row r="388" spans="2:2" ht="15.75" customHeight="1">
      <c r="B388" s="12"/>
    </row>
    <row r="389" spans="2:2" ht="15.75" customHeight="1">
      <c r="B389" s="12"/>
    </row>
    <row r="390" spans="2:2" ht="15.75" customHeight="1">
      <c r="B390" s="12"/>
    </row>
    <row r="391" spans="2:2" ht="15.75" customHeight="1">
      <c r="B391" s="12"/>
    </row>
    <row r="392" spans="2:2" ht="15.75" customHeight="1">
      <c r="B392" s="12"/>
    </row>
    <row r="393" spans="2:2" ht="15.75" customHeight="1">
      <c r="B393" s="12"/>
    </row>
    <row r="394" spans="2:2" ht="15.75" customHeight="1">
      <c r="B394" s="12"/>
    </row>
    <row r="395" spans="2:2" ht="15.75" customHeight="1">
      <c r="B395" s="12"/>
    </row>
    <row r="396" spans="2:2" ht="15.75" customHeight="1">
      <c r="B396" s="12"/>
    </row>
    <row r="397" spans="2:2" ht="15.75" customHeight="1">
      <c r="B397" s="12"/>
    </row>
    <row r="398" spans="2:2" ht="15.75" customHeight="1">
      <c r="B398" s="12"/>
    </row>
    <row r="399" spans="2:2" ht="15.75" customHeight="1">
      <c r="B399" s="12"/>
    </row>
    <row r="400" spans="2:2" ht="15.75" customHeight="1">
      <c r="B400" s="12"/>
    </row>
    <row r="401" spans="2:2" ht="15.75" customHeight="1">
      <c r="B401" s="12"/>
    </row>
    <row r="402" spans="2:2" ht="15.75" customHeight="1">
      <c r="B402" s="12"/>
    </row>
    <row r="403" spans="2:2" ht="15.75" customHeight="1">
      <c r="B403" s="12"/>
    </row>
    <row r="404" spans="2:2" ht="15.75" customHeight="1">
      <c r="B404" s="12"/>
    </row>
    <row r="405" spans="2:2" ht="15.75" customHeight="1">
      <c r="B405" s="12"/>
    </row>
    <row r="406" spans="2:2" ht="15.75" customHeight="1">
      <c r="B406" s="12"/>
    </row>
    <row r="407" spans="2:2" ht="15.75" customHeight="1">
      <c r="B407" s="12"/>
    </row>
    <row r="408" spans="2:2" ht="15.75" customHeight="1">
      <c r="B408" s="12"/>
    </row>
    <row r="409" spans="2:2" ht="15.75" customHeight="1">
      <c r="B409" s="12"/>
    </row>
    <row r="410" spans="2:2" ht="15.75" customHeight="1">
      <c r="B410" s="12"/>
    </row>
    <row r="411" spans="2:2" ht="15.75" customHeight="1">
      <c r="B411" s="12"/>
    </row>
    <row r="412" spans="2:2" ht="15.75" customHeight="1">
      <c r="B412" s="12"/>
    </row>
    <row r="413" spans="2:2" ht="15.75" customHeight="1">
      <c r="B413" s="12"/>
    </row>
    <row r="414" spans="2:2" ht="15.75" customHeight="1">
      <c r="B414" s="12"/>
    </row>
    <row r="415" spans="2:2" ht="15.75" customHeight="1">
      <c r="B415" s="12"/>
    </row>
    <row r="416" spans="2:2" ht="15.75" customHeight="1">
      <c r="B416" s="12"/>
    </row>
    <row r="417" spans="2:2" ht="15.75" customHeight="1">
      <c r="B417" s="12"/>
    </row>
    <row r="418" spans="2:2" ht="15.75" customHeight="1">
      <c r="B418" s="12"/>
    </row>
    <row r="419" spans="2:2" ht="15.75" customHeight="1">
      <c r="B419" s="12"/>
    </row>
    <row r="420" spans="2:2" ht="15.75" customHeight="1">
      <c r="B420" s="12"/>
    </row>
    <row r="421" spans="2:2" ht="15.75" customHeight="1">
      <c r="B421" s="12"/>
    </row>
    <row r="422" spans="2:2" ht="15.75" customHeight="1">
      <c r="B422" s="12"/>
    </row>
    <row r="423" spans="2:2" ht="15.75" customHeight="1">
      <c r="B423" s="12"/>
    </row>
    <row r="424" spans="2:2" ht="15.75" customHeight="1">
      <c r="B424" s="12"/>
    </row>
    <row r="425" spans="2:2" ht="15.75" customHeight="1">
      <c r="B425" s="12"/>
    </row>
    <row r="426" spans="2:2" ht="15.75" customHeight="1">
      <c r="B426" s="12"/>
    </row>
    <row r="427" spans="2:2" ht="15.75" customHeight="1">
      <c r="B427" s="12"/>
    </row>
    <row r="428" spans="2:2" ht="15.75" customHeight="1">
      <c r="B428" s="12"/>
    </row>
    <row r="429" spans="2:2" ht="15.75" customHeight="1">
      <c r="B429" s="12"/>
    </row>
    <row r="430" spans="2:2" ht="15.75" customHeight="1">
      <c r="B430" s="12"/>
    </row>
    <row r="431" spans="2:2" ht="15.75" customHeight="1">
      <c r="B431" s="12"/>
    </row>
    <row r="432" spans="2:2" ht="15.75" customHeight="1">
      <c r="B432" s="12"/>
    </row>
    <row r="433" spans="2:2" ht="15.75" customHeight="1">
      <c r="B433" s="12"/>
    </row>
    <row r="434" spans="2:2" ht="15.75" customHeight="1">
      <c r="B434" s="12"/>
    </row>
    <row r="435" spans="2:2" ht="15.75" customHeight="1">
      <c r="B435" s="12"/>
    </row>
    <row r="436" spans="2:2" ht="15.75" customHeight="1">
      <c r="B436" s="12"/>
    </row>
    <row r="437" spans="2:2" ht="15.75" customHeight="1">
      <c r="B437" s="12"/>
    </row>
    <row r="438" spans="2:2" ht="15.75" customHeight="1">
      <c r="B438" s="12"/>
    </row>
    <row r="439" spans="2:2" ht="15.75" customHeight="1">
      <c r="B439" s="12"/>
    </row>
    <row r="440" spans="2:2" ht="15.75" customHeight="1">
      <c r="B440" s="12"/>
    </row>
    <row r="441" spans="2:2" ht="15.75" customHeight="1">
      <c r="B441" s="12"/>
    </row>
    <row r="442" spans="2:2" ht="15.75" customHeight="1">
      <c r="B442" s="12"/>
    </row>
    <row r="443" spans="2:2" ht="15.75" customHeight="1">
      <c r="B443" s="12"/>
    </row>
    <row r="444" spans="2:2" ht="15.75" customHeight="1">
      <c r="B444" s="12"/>
    </row>
    <row r="445" spans="2:2" ht="15.75" customHeight="1">
      <c r="B445" s="12"/>
    </row>
    <row r="446" spans="2:2" ht="15.75" customHeight="1">
      <c r="B446" s="12"/>
    </row>
    <row r="447" spans="2:2" ht="15.75" customHeight="1">
      <c r="B447" s="12"/>
    </row>
    <row r="448" spans="2:2" ht="15.75" customHeight="1">
      <c r="B448" s="12"/>
    </row>
    <row r="449" spans="2:2" ht="15.75" customHeight="1">
      <c r="B449" s="12"/>
    </row>
    <row r="450" spans="2:2" ht="15.75" customHeight="1">
      <c r="B450" s="12"/>
    </row>
    <row r="451" spans="2:2" ht="15.75" customHeight="1">
      <c r="B451" s="12"/>
    </row>
    <row r="452" spans="2:2" ht="15.75" customHeight="1">
      <c r="B452" s="12"/>
    </row>
    <row r="453" spans="2:2" ht="15.75" customHeight="1">
      <c r="B453" s="12"/>
    </row>
    <row r="454" spans="2:2" ht="15.75" customHeight="1">
      <c r="B454" s="12"/>
    </row>
    <row r="455" spans="2:2" ht="15.75" customHeight="1">
      <c r="B455" s="12"/>
    </row>
    <row r="456" spans="2:2" ht="15.75" customHeight="1">
      <c r="B456" s="12"/>
    </row>
    <row r="457" spans="2:2" ht="15.75" customHeight="1">
      <c r="B457" s="12"/>
    </row>
    <row r="458" spans="2:2" ht="15.75" customHeight="1">
      <c r="B458" s="12"/>
    </row>
    <row r="459" spans="2:2" ht="15.75" customHeight="1">
      <c r="B459" s="12"/>
    </row>
    <row r="460" spans="2:2" ht="15.75" customHeight="1">
      <c r="B460" s="12"/>
    </row>
    <row r="461" spans="2:2" ht="15.75" customHeight="1">
      <c r="B461" s="12"/>
    </row>
    <row r="462" spans="2:2" ht="15.75" customHeight="1">
      <c r="B462" s="12"/>
    </row>
    <row r="463" spans="2:2" ht="15.75" customHeight="1">
      <c r="B463" s="12"/>
    </row>
    <row r="464" spans="2:2" ht="15.75" customHeight="1">
      <c r="B464" s="12"/>
    </row>
    <row r="465" spans="2:2" ht="15.75" customHeight="1">
      <c r="B465" s="12"/>
    </row>
    <row r="466" spans="2:2" ht="15.75" customHeight="1">
      <c r="B466" s="12"/>
    </row>
    <row r="467" spans="2:2" ht="15.75" customHeight="1">
      <c r="B467" s="12"/>
    </row>
    <row r="468" spans="2:2" ht="15.75" customHeight="1">
      <c r="B468" s="12"/>
    </row>
    <row r="469" spans="2:2" ht="15.75" customHeight="1">
      <c r="B469" s="12"/>
    </row>
    <row r="470" spans="2:2" ht="15.75" customHeight="1">
      <c r="B470" s="12"/>
    </row>
    <row r="471" spans="2:2" ht="15.75" customHeight="1">
      <c r="B471" s="12"/>
    </row>
    <row r="472" spans="2:2" ht="15.75" customHeight="1">
      <c r="B472" s="12"/>
    </row>
    <row r="473" spans="2:2" ht="15.75" customHeight="1">
      <c r="B473" s="12"/>
    </row>
    <row r="474" spans="2:2" ht="15.75" customHeight="1">
      <c r="B474" s="12"/>
    </row>
    <row r="475" spans="2:2" ht="15.75" customHeight="1">
      <c r="B475" s="12"/>
    </row>
    <row r="476" spans="2:2" ht="15.75" customHeight="1">
      <c r="B476" s="12"/>
    </row>
    <row r="477" spans="2:2" ht="15.75" customHeight="1">
      <c r="B477" s="12"/>
    </row>
    <row r="478" spans="2:2" ht="15.75" customHeight="1">
      <c r="B478" s="12"/>
    </row>
    <row r="479" spans="2:2" ht="15.75" customHeight="1">
      <c r="B479" s="12"/>
    </row>
    <row r="480" spans="2:2" ht="15.75" customHeight="1">
      <c r="B480" s="12"/>
    </row>
    <row r="481" spans="2:2" ht="15.75" customHeight="1">
      <c r="B481" s="12"/>
    </row>
    <row r="482" spans="2:2" ht="15.75" customHeight="1">
      <c r="B482" s="12"/>
    </row>
    <row r="483" spans="2:2" ht="15.75" customHeight="1">
      <c r="B483" s="12"/>
    </row>
    <row r="484" spans="2:2" ht="15.75" customHeight="1">
      <c r="B484" s="12"/>
    </row>
    <row r="485" spans="2:2" ht="15.75" customHeight="1">
      <c r="B485" s="12"/>
    </row>
    <row r="486" spans="2:2" ht="15.75" customHeight="1">
      <c r="B486" s="12"/>
    </row>
    <row r="487" spans="2:2" ht="15.75" customHeight="1">
      <c r="B487" s="12"/>
    </row>
    <row r="488" spans="2:2" ht="15.75" customHeight="1">
      <c r="B488" s="12"/>
    </row>
    <row r="489" spans="2:2" ht="15.75" customHeight="1">
      <c r="B489" s="12"/>
    </row>
    <row r="490" spans="2:2" ht="15.75" customHeight="1">
      <c r="B490" s="12"/>
    </row>
    <row r="491" spans="2:2" ht="15.75" customHeight="1">
      <c r="B491" s="12"/>
    </row>
    <row r="492" spans="2:2" ht="15.75" customHeight="1">
      <c r="B492" s="12"/>
    </row>
    <row r="493" spans="2:2" ht="15.75" customHeight="1">
      <c r="B493" s="12"/>
    </row>
    <row r="494" spans="2:2" ht="15.75" customHeight="1">
      <c r="B494" s="12"/>
    </row>
    <row r="495" spans="2:2" ht="15.75" customHeight="1">
      <c r="B495" s="12"/>
    </row>
    <row r="496" spans="2:2" ht="15.75" customHeight="1">
      <c r="B496" s="12"/>
    </row>
    <row r="497" spans="2:2" ht="15.75" customHeight="1">
      <c r="B497" s="12"/>
    </row>
    <row r="498" spans="2:2" ht="15.75" customHeight="1">
      <c r="B498" s="12"/>
    </row>
    <row r="499" spans="2:2" ht="15.75" customHeight="1">
      <c r="B499" s="12"/>
    </row>
    <row r="500" spans="2:2" ht="15.75" customHeight="1">
      <c r="B500" s="12"/>
    </row>
    <row r="501" spans="2:2" ht="15.75" customHeight="1">
      <c r="B501" s="12"/>
    </row>
    <row r="502" spans="2:2" ht="15.75" customHeight="1">
      <c r="B502" s="12"/>
    </row>
    <row r="503" spans="2:2" ht="15.75" customHeight="1">
      <c r="B503" s="12"/>
    </row>
    <row r="504" spans="2:2" ht="15.75" customHeight="1">
      <c r="B504" s="12"/>
    </row>
    <row r="505" spans="2:2" ht="15.75" customHeight="1">
      <c r="B505" s="12"/>
    </row>
    <row r="506" spans="2:2" ht="15.75" customHeight="1">
      <c r="B506" s="12"/>
    </row>
    <row r="507" spans="2:2" ht="15.75" customHeight="1">
      <c r="B507" s="12"/>
    </row>
    <row r="508" spans="2:2" ht="15.75" customHeight="1">
      <c r="B508" s="12"/>
    </row>
    <row r="509" spans="2:2" ht="15.75" customHeight="1">
      <c r="B509" s="12"/>
    </row>
    <row r="510" spans="2:2" ht="15.75" customHeight="1">
      <c r="B510" s="12"/>
    </row>
    <row r="511" spans="2:2" ht="15.75" customHeight="1">
      <c r="B511" s="12"/>
    </row>
    <row r="512" spans="2:2" ht="15.75" customHeight="1">
      <c r="B512" s="12"/>
    </row>
    <row r="513" spans="2:2" ht="15.75" customHeight="1">
      <c r="B513" s="12"/>
    </row>
    <row r="514" spans="2:2" ht="15.75" customHeight="1">
      <c r="B514" s="12"/>
    </row>
    <row r="515" spans="2:2" ht="15.75" customHeight="1">
      <c r="B515" s="12"/>
    </row>
    <row r="516" spans="2:2" ht="15.75" customHeight="1">
      <c r="B516" s="12"/>
    </row>
    <row r="517" spans="2:2" ht="15.75" customHeight="1">
      <c r="B517" s="12"/>
    </row>
    <row r="518" spans="2:2" ht="15.75" customHeight="1">
      <c r="B518" s="12"/>
    </row>
    <row r="519" spans="2:2" ht="15.75" customHeight="1">
      <c r="B519" s="12"/>
    </row>
    <row r="520" spans="2:2" ht="15.75" customHeight="1">
      <c r="B520" s="12"/>
    </row>
    <row r="521" spans="2:2" ht="15.75" customHeight="1">
      <c r="B521" s="12"/>
    </row>
    <row r="522" spans="2:2" ht="15.75" customHeight="1">
      <c r="B522" s="12"/>
    </row>
    <row r="523" spans="2:2" ht="15.75" customHeight="1">
      <c r="B523" s="12"/>
    </row>
    <row r="524" spans="2:2" ht="15.75" customHeight="1">
      <c r="B524" s="12"/>
    </row>
    <row r="525" spans="2:2" ht="15.75" customHeight="1">
      <c r="B525" s="12"/>
    </row>
    <row r="526" spans="2:2" ht="15.75" customHeight="1">
      <c r="B526" s="12"/>
    </row>
    <row r="527" spans="2:2" ht="15.75" customHeight="1">
      <c r="B527" s="12"/>
    </row>
    <row r="528" spans="2:2" ht="15.75" customHeight="1">
      <c r="B528" s="12"/>
    </row>
    <row r="529" spans="2:2" ht="15.75" customHeight="1">
      <c r="B529" s="12"/>
    </row>
    <row r="530" spans="2:2" ht="15.75" customHeight="1">
      <c r="B530" s="12"/>
    </row>
    <row r="531" spans="2:2" ht="15.75" customHeight="1">
      <c r="B531" s="12"/>
    </row>
    <row r="532" spans="2:2" ht="15.75" customHeight="1">
      <c r="B532" s="12"/>
    </row>
    <row r="533" spans="2:2" ht="15.75" customHeight="1">
      <c r="B533" s="12"/>
    </row>
    <row r="534" spans="2:2" ht="15.75" customHeight="1">
      <c r="B534" s="12"/>
    </row>
    <row r="535" spans="2:2" ht="15.75" customHeight="1">
      <c r="B535" s="12"/>
    </row>
    <row r="536" spans="2:2" ht="15.75" customHeight="1">
      <c r="B536" s="12"/>
    </row>
    <row r="537" spans="2:2" ht="15.75" customHeight="1">
      <c r="B537" s="12"/>
    </row>
    <row r="538" spans="2:2" ht="15.75" customHeight="1">
      <c r="B538" s="12"/>
    </row>
    <row r="539" spans="2:2" ht="15.75" customHeight="1">
      <c r="B539" s="12"/>
    </row>
    <row r="540" spans="2:2" ht="15.75" customHeight="1">
      <c r="B540" s="12"/>
    </row>
    <row r="541" spans="2:2" ht="15.75" customHeight="1">
      <c r="B541" s="12"/>
    </row>
    <row r="542" spans="2:2" ht="15.75" customHeight="1">
      <c r="B542" s="12"/>
    </row>
    <row r="543" spans="2:2" ht="15.75" customHeight="1">
      <c r="B543" s="12"/>
    </row>
    <row r="544" spans="2:2" ht="15.75" customHeight="1">
      <c r="B544" s="12"/>
    </row>
    <row r="545" spans="2:2" ht="15.75" customHeight="1">
      <c r="B545" s="12"/>
    </row>
    <row r="546" spans="2:2" ht="15.75" customHeight="1">
      <c r="B546" s="12"/>
    </row>
    <row r="547" spans="2:2" ht="15.75" customHeight="1">
      <c r="B547" s="12"/>
    </row>
    <row r="548" spans="2:2" ht="15.75" customHeight="1">
      <c r="B548" s="12"/>
    </row>
    <row r="549" spans="2:2" ht="15.75" customHeight="1">
      <c r="B549" s="12"/>
    </row>
    <row r="550" spans="2:2" ht="15.75" customHeight="1">
      <c r="B550" s="12"/>
    </row>
    <row r="551" spans="2:2" ht="15.75" customHeight="1">
      <c r="B551" s="12"/>
    </row>
    <row r="552" spans="2:2" ht="15.75" customHeight="1">
      <c r="B552" s="12"/>
    </row>
    <row r="553" spans="2:2" ht="15.75" customHeight="1">
      <c r="B553" s="12"/>
    </row>
    <row r="554" spans="2:2" ht="15.75" customHeight="1">
      <c r="B554" s="12"/>
    </row>
    <row r="555" spans="2:2" ht="15.75" customHeight="1">
      <c r="B555" s="12"/>
    </row>
    <row r="556" spans="2:2" ht="15.75" customHeight="1">
      <c r="B556" s="12"/>
    </row>
    <row r="557" spans="2:2" ht="15.75" customHeight="1">
      <c r="B557" s="12"/>
    </row>
    <row r="558" spans="2:2" ht="15.75" customHeight="1">
      <c r="B558" s="12"/>
    </row>
    <row r="559" spans="2:2" ht="15.75" customHeight="1">
      <c r="B559" s="12"/>
    </row>
    <row r="560" spans="2:2" ht="15.75" customHeight="1">
      <c r="B560" s="12"/>
    </row>
    <row r="561" spans="2:2" ht="15.75" customHeight="1">
      <c r="B561" s="12"/>
    </row>
    <row r="562" spans="2:2" ht="15.75" customHeight="1">
      <c r="B562" s="12"/>
    </row>
    <row r="563" spans="2:2" ht="15.75" customHeight="1">
      <c r="B563" s="12"/>
    </row>
    <row r="564" spans="2:2" ht="15.75" customHeight="1">
      <c r="B564" s="12"/>
    </row>
    <row r="565" spans="2:2" ht="15.75" customHeight="1">
      <c r="B565" s="12"/>
    </row>
    <row r="566" spans="2:2" ht="15.75" customHeight="1">
      <c r="B566" s="12"/>
    </row>
    <row r="567" spans="2:2" ht="15.75" customHeight="1">
      <c r="B567" s="12"/>
    </row>
    <row r="568" spans="2:2" ht="15.75" customHeight="1">
      <c r="B568" s="12"/>
    </row>
    <row r="569" spans="2:2" ht="15.75" customHeight="1">
      <c r="B569" s="12"/>
    </row>
    <row r="570" spans="2:2" ht="15.75" customHeight="1">
      <c r="B570" s="12"/>
    </row>
    <row r="571" spans="2:2" ht="15.75" customHeight="1">
      <c r="B571" s="12"/>
    </row>
    <row r="572" spans="2:2" ht="15.75" customHeight="1">
      <c r="B572" s="12"/>
    </row>
    <row r="573" spans="2:2" ht="15.75" customHeight="1">
      <c r="B573" s="12"/>
    </row>
    <row r="574" spans="2:2" ht="15.75" customHeight="1">
      <c r="B574" s="12"/>
    </row>
    <row r="575" spans="2:2" ht="15.75" customHeight="1">
      <c r="B575" s="12"/>
    </row>
    <row r="576" spans="2:2" ht="15.75" customHeight="1">
      <c r="B576" s="12"/>
    </row>
    <row r="577" spans="2:2" ht="15.75" customHeight="1">
      <c r="B577" s="12"/>
    </row>
    <row r="578" spans="2:2" ht="15.75" customHeight="1">
      <c r="B578" s="12"/>
    </row>
    <row r="579" spans="2:2" ht="15.75" customHeight="1">
      <c r="B579" s="12"/>
    </row>
    <row r="580" spans="2:2" ht="15.75" customHeight="1">
      <c r="B580" s="12"/>
    </row>
    <row r="581" spans="2:2" ht="15.75" customHeight="1">
      <c r="B581" s="12"/>
    </row>
    <row r="582" spans="2:2" ht="15.75" customHeight="1">
      <c r="B582" s="12"/>
    </row>
    <row r="583" spans="2:2" ht="15.75" customHeight="1">
      <c r="B583" s="12"/>
    </row>
    <row r="584" spans="2:2" ht="15.75" customHeight="1">
      <c r="B584" s="12"/>
    </row>
    <row r="585" spans="2:2" ht="15.75" customHeight="1">
      <c r="B585" s="12"/>
    </row>
    <row r="586" spans="2:2" ht="15.75" customHeight="1">
      <c r="B586" s="12"/>
    </row>
    <row r="587" spans="2:2" ht="15.75" customHeight="1">
      <c r="B587" s="12"/>
    </row>
    <row r="588" spans="2:2" ht="15.75" customHeight="1">
      <c r="B588" s="12"/>
    </row>
    <row r="589" spans="2:2" ht="15.75" customHeight="1">
      <c r="B589" s="12"/>
    </row>
    <row r="590" spans="2:2" ht="15.75" customHeight="1">
      <c r="B590" s="12"/>
    </row>
    <row r="591" spans="2:2" ht="15.75" customHeight="1">
      <c r="B591" s="12"/>
    </row>
    <row r="592" spans="2:2" ht="15.75" customHeight="1">
      <c r="B592" s="12"/>
    </row>
    <row r="593" spans="2:2" ht="15.75" customHeight="1">
      <c r="B593" s="12"/>
    </row>
    <row r="594" spans="2:2" ht="15.75" customHeight="1">
      <c r="B594" s="12"/>
    </row>
    <row r="595" spans="2:2" ht="15.75" customHeight="1">
      <c r="B595" s="12"/>
    </row>
    <row r="596" spans="2:2" ht="15.75" customHeight="1">
      <c r="B596" s="12"/>
    </row>
    <row r="597" spans="2:2" ht="15.75" customHeight="1">
      <c r="B597" s="12"/>
    </row>
    <row r="598" spans="2:2" ht="15.75" customHeight="1">
      <c r="B598" s="12"/>
    </row>
    <row r="599" spans="2:2" ht="15.75" customHeight="1">
      <c r="B599" s="12"/>
    </row>
    <row r="600" spans="2:2" ht="15.75" customHeight="1">
      <c r="B600" s="12"/>
    </row>
    <row r="601" spans="2:2" ht="15.75" customHeight="1">
      <c r="B601" s="12"/>
    </row>
    <row r="602" spans="2:2" ht="15.75" customHeight="1">
      <c r="B602" s="12"/>
    </row>
    <row r="603" spans="2:2" ht="15.75" customHeight="1">
      <c r="B603" s="12"/>
    </row>
    <row r="604" spans="2:2" ht="15.75" customHeight="1">
      <c r="B604" s="12"/>
    </row>
    <row r="605" spans="2:2" ht="15.75" customHeight="1">
      <c r="B605" s="12"/>
    </row>
    <row r="606" spans="2:2" ht="15.75" customHeight="1">
      <c r="B606" s="12"/>
    </row>
    <row r="607" spans="2:2" ht="15.75" customHeight="1">
      <c r="B607" s="12"/>
    </row>
    <row r="608" spans="2:2" ht="15.75" customHeight="1">
      <c r="B608" s="12"/>
    </row>
    <row r="609" spans="2:2" ht="15.75" customHeight="1">
      <c r="B609" s="12"/>
    </row>
    <row r="610" spans="2:2" ht="15.75" customHeight="1">
      <c r="B610" s="12"/>
    </row>
    <row r="611" spans="2:2" ht="15.75" customHeight="1">
      <c r="B611" s="12"/>
    </row>
    <row r="612" spans="2:2" ht="15.75" customHeight="1">
      <c r="B612" s="12"/>
    </row>
    <row r="613" spans="2:2" ht="15.75" customHeight="1">
      <c r="B613" s="12"/>
    </row>
    <row r="614" spans="2:2" ht="15.75" customHeight="1">
      <c r="B614" s="12"/>
    </row>
    <row r="615" spans="2:2" ht="15.75" customHeight="1">
      <c r="B615" s="12"/>
    </row>
    <row r="616" spans="2:2" ht="15.75" customHeight="1">
      <c r="B616" s="12"/>
    </row>
    <row r="617" spans="2:2" ht="15.75" customHeight="1">
      <c r="B617" s="12"/>
    </row>
    <row r="618" spans="2:2" ht="15.75" customHeight="1">
      <c r="B618" s="12"/>
    </row>
    <row r="619" spans="2:2" ht="15.75" customHeight="1">
      <c r="B619" s="12"/>
    </row>
    <row r="620" spans="2:2" ht="15.75" customHeight="1">
      <c r="B620" s="12"/>
    </row>
    <row r="621" spans="2:2" ht="15.75" customHeight="1">
      <c r="B621" s="12"/>
    </row>
    <row r="622" spans="2:2" ht="15.75" customHeight="1">
      <c r="B622" s="12"/>
    </row>
    <row r="623" spans="2:2" ht="15.75" customHeight="1">
      <c r="B623" s="12"/>
    </row>
    <row r="624" spans="2:2" ht="15.75" customHeight="1">
      <c r="B624" s="12"/>
    </row>
    <row r="625" spans="2:2" ht="15.75" customHeight="1">
      <c r="B625" s="12"/>
    </row>
    <row r="626" spans="2:2" ht="15.75" customHeight="1">
      <c r="B626" s="12"/>
    </row>
    <row r="627" spans="2:2" ht="15.75" customHeight="1">
      <c r="B627" s="12"/>
    </row>
    <row r="628" spans="2:2" ht="15.75" customHeight="1">
      <c r="B628" s="12"/>
    </row>
    <row r="629" spans="2:2" ht="15.75" customHeight="1">
      <c r="B629" s="12"/>
    </row>
    <row r="630" spans="2:2" ht="15.75" customHeight="1">
      <c r="B630" s="12"/>
    </row>
    <row r="631" spans="2:2" ht="15.75" customHeight="1">
      <c r="B631" s="12"/>
    </row>
    <row r="632" spans="2:2" ht="15.75" customHeight="1">
      <c r="B632" s="12"/>
    </row>
    <row r="633" spans="2:2" ht="15.75" customHeight="1">
      <c r="B633" s="12"/>
    </row>
    <row r="634" spans="2:2" ht="15.75" customHeight="1">
      <c r="B634" s="12"/>
    </row>
    <row r="635" spans="2:2" ht="15.75" customHeight="1">
      <c r="B635" s="12"/>
    </row>
    <row r="636" spans="2:2" ht="15.75" customHeight="1">
      <c r="B636" s="12"/>
    </row>
    <row r="637" spans="2:2" ht="15.75" customHeight="1">
      <c r="B637" s="12"/>
    </row>
    <row r="638" spans="2:2" ht="15.75" customHeight="1">
      <c r="B638" s="12"/>
    </row>
    <row r="639" spans="2:2" ht="15.75" customHeight="1">
      <c r="B639" s="12"/>
    </row>
    <row r="640" spans="2:2" ht="15.75" customHeight="1">
      <c r="B640" s="12"/>
    </row>
    <row r="641" spans="2:2" ht="15.75" customHeight="1">
      <c r="B641" s="12"/>
    </row>
    <row r="642" spans="2:2" ht="15.75" customHeight="1">
      <c r="B642" s="12"/>
    </row>
    <row r="643" spans="2:2" ht="15.75" customHeight="1">
      <c r="B643" s="12"/>
    </row>
    <row r="644" spans="2:2" ht="15.75" customHeight="1">
      <c r="B644" s="12"/>
    </row>
    <row r="645" spans="2:2" ht="15.75" customHeight="1">
      <c r="B645" s="12"/>
    </row>
    <row r="646" spans="2:2" ht="15.75" customHeight="1">
      <c r="B646" s="12"/>
    </row>
    <row r="647" spans="2:2" ht="15.75" customHeight="1">
      <c r="B647" s="12"/>
    </row>
    <row r="648" spans="2:2" ht="15.75" customHeight="1">
      <c r="B648" s="12"/>
    </row>
    <row r="649" spans="2:2" ht="15.75" customHeight="1">
      <c r="B649" s="12"/>
    </row>
    <row r="650" spans="2:2" ht="15.75" customHeight="1">
      <c r="B650" s="12"/>
    </row>
    <row r="651" spans="2:2" ht="15.75" customHeight="1">
      <c r="B651" s="12"/>
    </row>
    <row r="652" spans="2:2" ht="15.75" customHeight="1">
      <c r="B652" s="12"/>
    </row>
    <row r="653" spans="2:2" ht="15.75" customHeight="1">
      <c r="B653" s="12"/>
    </row>
    <row r="654" spans="2:2" ht="15.75" customHeight="1">
      <c r="B654" s="12"/>
    </row>
    <row r="655" spans="2:2" ht="15.75" customHeight="1">
      <c r="B655" s="12"/>
    </row>
    <row r="656" spans="2:2" ht="15.75" customHeight="1">
      <c r="B656" s="12"/>
    </row>
    <row r="657" spans="2:2" ht="15.75" customHeight="1">
      <c r="B657" s="12"/>
    </row>
    <row r="658" spans="2:2" ht="15.75" customHeight="1">
      <c r="B658" s="12"/>
    </row>
    <row r="659" spans="2:2" ht="15.75" customHeight="1">
      <c r="B659" s="12"/>
    </row>
    <row r="660" spans="2:2" ht="15.75" customHeight="1">
      <c r="B660" s="12"/>
    </row>
    <row r="661" spans="2:2" ht="15.75" customHeight="1">
      <c r="B661" s="12"/>
    </row>
    <row r="662" spans="2:2" ht="15.75" customHeight="1">
      <c r="B662" s="12"/>
    </row>
    <row r="663" spans="2:2" ht="15.75" customHeight="1">
      <c r="B663" s="12"/>
    </row>
    <row r="664" spans="2:2" ht="15.75" customHeight="1">
      <c r="B664" s="12"/>
    </row>
    <row r="665" spans="2:2" ht="15.75" customHeight="1">
      <c r="B665" s="12"/>
    </row>
    <row r="666" spans="2:2" ht="15.75" customHeight="1">
      <c r="B666" s="12"/>
    </row>
    <row r="667" spans="2:2" ht="15.75" customHeight="1">
      <c r="B667" s="12"/>
    </row>
    <row r="668" spans="2:2" ht="15.75" customHeight="1">
      <c r="B668" s="12"/>
    </row>
    <row r="669" spans="2:2" ht="15.75" customHeight="1">
      <c r="B669" s="12"/>
    </row>
    <row r="670" spans="2:2" ht="15.75" customHeight="1">
      <c r="B670" s="12"/>
    </row>
    <row r="671" spans="2:2" ht="15.75" customHeight="1">
      <c r="B671" s="12"/>
    </row>
    <row r="672" spans="2:2" ht="15.75" customHeight="1">
      <c r="B672" s="12"/>
    </row>
    <row r="673" spans="2:2" ht="15.75" customHeight="1">
      <c r="B673" s="12"/>
    </row>
    <row r="674" spans="2:2" ht="15.75" customHeight="1">
      <c r="B674" s="12"/>
    </row>
    <row r="675" spans="2:2" ht="15.75" customHeight="1">
      <c r="B675" s="12"/>
    </row>
    <row r="676" spans="2:2" ht="15.75" customHeight="1">
      <c r="B676" s="12"/>
    </row>
    <row r="677" spans="2:2" ht="15.75" customHeight="1">
      <c r="B677" s="12"/>
    </row>
    <row r="678" spans="2:2" ht="15.75" customHeight="1">
      <c r="B678" s="12"/>
    </row>
    <row r="679" spans="2:2" ht="15.75" customHeight="1">
      <c r="B679" s="12"/>
    </row>
    <row r="680" spans="2:2" ht="15.75" customHeight="1">
      <c r="B680" s="12"/>
    </row>
    <row r="681" spans="2:2" ht="15.75" customHeight="1">
      <c r="B681" s="12"/>
    </row>
    <row r="682" spans="2:2" ht="15.75" customHeight="1">
      <c r="B682" s="12"/>
    </row>
    <row r="683" spans="2:2" ht="15.75" customHeight="1">
      <c r="B683" s="12"/>
    </row>
    <row r="684" spans="2:2" ht="15.75" customHeight="1">
      <c r="B684" s="12"/>
    </row>
    <row r="685" spans="2:2" ht="15.75" customHeight="1">
      <c r="B685" s="12"/>
    </row>
    <row r="686" spans="2:2" ht="15.75" customHeight="1">
      <c r="B686" s="12"/>
    </row>
    <row r="687" spans="2:2" ht="15.75" customHeight="1">
      <c r="B687" s="12"/>
    </row>
    <row r="688" spans="2:2" ht="15.75" customHeight="1">
      <c r="B688" s="12"/>
    </row>
    <row r="689" spans="2:2" ht="15.75" customHeight="1">
      <c r="B689" s="12"/>
    </row>
    <row r="690" spans="2:2" ht="15.75" customHeight="1">
      <c r="B690" s="12"/>
    </row>
    <row r="691" spans="2:2" ht="15.75" customHeight="1">
      <c r="B691" s="12"/>
    </row>
    <row r="692" spans="2:2" ht="15.75" customHeight="1">
      <c r="B692" s="12"/>
    </row>
    <row r="693" spans="2:2" ht="15.75" customHeight="1">
      <c r="B693" s="12"/>
    </row>
    <row r="694" spans="2:2" ht="15.75" customHeight="1">
      <c r="B694" s="12"/>
    </row>
    <row r="695" spans="2:2" ht="15.75" customHeight="1">
      <c r="B695" s="12"/>
    </row>
    <row r="696" spans="2:2" ht="15.75" customHeight="1">
      <c r="B696" s="12"/>
    </row>
    <row r="697" spans="2:2" ht="15.75" customHeight="1">
      <c r="B697" s="12"/>
    </row>
    <row r="698" spans="2:2" ht="15.75" customHeight="1">
      <c r="B698" s="12"/>
    </row>
    <row r="699" spans="2:2" ht="15.75" customHeight="1">
      <c r="B699" s="12"/>
    </row>
    <row r="700" spans="2:2" ht="15.75" customHeight="1">
      <c r="B700" s="12"/>
    </row>
    <row r="701" spans="2:2" ht="15.75" customHeight="1">
      <c r="B701" s="12"/>
    </row>
    <row r="702" spans="2:2" ht="15.75" customHeight="1">
      <c r="B702" s="12"/>
    </row>
    <row r="703" spans="2:2" ht="15.75" customHeight="1">
      <c r="B703" s="12"/>
    </row>
    <row r="704" spans="2:2" ht="15.75" customHeight="1">
      <c r="B704" s="12"/>
    </row>
    <row r="705" spans="2:2" ht="15.75" customHeight="1">
      <c r="B705" s="12"/>
    </row>
    <row r="706" spans="2:2" ht="15.75" customHeight="1">
      <c r="B706" s="12"/>
    </row>
    <row r="707" spans="2:2" ht="15.75" customHeight="1">
      <c r="B707" s="12"/>
    </row>
    <row r="708" spans="2:2" ht="15.75" customHeight="1">
      <c r="B708" s="12"/>
    </row>
    <row r="709" spans="2:2" ht="15.75" customHeight="1">
      <c r="B709" s="12"/>
    </row>
    <row r="710" spans="2:2" ht="15.75" customHeight="1">
      <c r="B710" s="12"/>
    </row>
    <row r="711" spans="2:2" ht="15.75" customHeight="1">
      <c r="B711" s="12"/>
    </row>
    <row r="712" spans="2:2" ht="15.75" customHeight="1">
      <c r="B712" s="12"/>
    </row>
    <row r="713" spans="2:2" ht="15.75" customHeight="1">
      <c r="B713" s="12"/>
    </row>
    <row r="714" spans="2:2" ht="15.75" customHeight="1">
      <c r="B714" s="12"/>
    </row>
    <row r="715" spans="2:2" ht="15.75" customHeight="1">
      <c r="B715" s="12"/>
    </row>
    <row r="716" spans="2:2" ht="15.75" customHeight="1">
      <c r="B716" s="12"/>
    </row>
    <row r="717" spans="2:2" ht="15.75" customHeight="1">
      <c r="B717" s="12"/>
    </row>
    <row r="718" spans="2:2" ht="15.75" customHeight="1">
      <c r="B718" s="12"/>
    </row>
    <row r="719" spans="2:2" ht="15.75" customHeight="1">
      <c r="B719" s="12"/>
    </row>
    <row r="720" spans="2:2" ht="15.75" customHeight="1">
      <c r="B720" s="12"/>
    </row>
    <row r="721" spans="2:2" ht="15.75" customHeight="1">
      <c r="B721" s="12"/>
    </row>
    <row r="722" spans="2:2" ht="15.75" customHeight="1">
      <c r="B722" s="12"/>
    </row>
    <row r="723" spans="2:2" ht="15.75" customHeight="1">
      <c r="B723" s="12"/>
    </row>
    <row r="724" spans="2:2" ht="15.75" customHeight="1">
      <c r="B724" s="12"/>
    </row>
    <row r="725" spans="2:2" ht="15.75" customHeight="1">
      <c r="B725" s="12"/>
    </row>
    <row r="726" spans="2:2" ht="15.75" customHeight="1">
      <c r="B726" s="12"/>
    </row>
    <row r="727" spans="2:2" ht="15.75" customHeight="1">
      <c r="B727" s="12"/>
    </row>
    <row r="728" spans="2:2" ht="15.75" customHeight="1">
      <c r="B728" s="12"/>
    </row>
    <row r="729" spans="2:2" ht="15.75" customHeight="1">
      <c r="B729" s="12"/>
    </row>
    <row r="730" spans="2:2" ht="15.75" customHeight="1">
      <c r="B730" s="12"/>
    </row>
    <row r="731" spans="2:2" ht="15.75" customHeight="1">
      <c r="B731" s="12"/>
    </row>
    <row r="732" spans="2:2" ht="15.75" customHeight="1">
      <c r="B732" s="12"/>
    </row>
    <row r="733" spans="2:2" ht="15.75" customHeight="1">
      <c r="B733" s="12"/>
    </row>
    <row r="734" spans="2:2" ht="15.75" customHeight="1">
      <c r="B734" s="12"/>
    </row>
    <row r="735" spans="2:2" ht="15.75" customHeight="1">
      <c r="B735" s="12"/>
    </row>
    <row r="736" spans="2:2" ht="15.75" customHeight="1">
      <c r="B736" s="12"/>
    </row>
    <row r="737" spans="2:2" ht="15.75" customHeight="1">
      <c r="B737" s="12"/>
    </row>
    <row r="738" spans="2:2" ht="15.75" customHeight="1">
      <c r="B738" s="12"/>
    </row>
    <row r="739" spans="2:2" ht="15.75" customHeight="1">
      <c r="B739" s="12"/>
    </row>
    <row r="740" spans="2:2" ht="15.75" customHeight="1">
      <c r="B740" s="12"/>
    </row>
    <row r="741" spans="2:2" ht="15.75" customHeight="1">
      <c r="B741" s="12"/>
    </row>
    <row r="742" spans="2:2" ht="15.75" customHeight="1">
      <c r="B742" s="12"/>
    </row>
    <row r="743" spans="2:2" ht="15.75" customHeight="1">
      <c r="B743" s="12"/>
    </row>
    <row r="744" spans="2:2" ht="15.75" customHeight="1">
      <c r="B744" s="12"/>
    </row>
    <row r="745" spans="2:2" ht="15.75" customHeight="1">
      <c r="B745" s="12"/>
    </row>
    <row r="746" spans="2:2" ht="15.75" customHeight="1">
      <c r="B746" s="12"/>
    </row>
    <row r="747" spans="2:2" ht="15.75" customHeight="1">
      <c r="B747" s="12"/>
    </row>
    <row r="748" spans="2:2" ht="15.75" customHeight="1">
      <c r="B748" s="12"/>
    </row>
    <row r="749" spans="2:2" ht="15.75" customHeight="1">
      <c r="B749" s="12"/>
    </row>
    <row r="750" spans="2:2" ht="15.75" customHeight="1">
      <c r="B750" s="12"/>
    </row>
    <row r="751" spans="2:2" ht="15.75" customHeight="1">
      <c r="B751" s="12"/>
    </row>
    <row r="752" spans="2:2" ht="15.75" customHeight="1">
      <c r="B752" s="12"/>
    </row>
    <row r="753" spans="2:2" ht="15.75" customHeight="1">
      <c r="B753" s="12"/>
    </row>
    <row r="754" spans="2:2" ht="15.75" customHeight="1">
      <c r="B754" s="12"/>
    </row>
    <row r="755" spans="2:2" ht="15.75" customHeight="1">
      <c r="B755" s="12"/>
    </row>
    <row r="756" spans="2:2" ht="15.75" customHeight="1">
      <c r="B756" s="12"/>
    </row>
    <row r="757" spans="2:2" ht="15.75" customHeight="1">
      <c r="B757" s="12"/>
    </row>
    <row r="758" spans="2:2" ht="15.75" customHeight="1">
      <c r="B758" s="12"/>
    </row>
    <row r="759" spans="2:2" ht="15.75" customHeight="1">
      <c r="B759" s="12"/>
    </row>
    <row r="760" spans="2:2" ht="15.75" customHeight="1">
      <c r="B760" s="12"/>
    </row>
    <row r="761" spans="2:2" ht="15.75" customHeight="1">
      <c r="B761" s="12"/>
    </row>
    <row r="762" spans="2:2" ht="15.75" customHeight="1">
      <c r="B762" s="12"/>
    </row>
    <row r="763" spans="2:2" ht="15.75" customHeight="1">
      <c r="B763" s="12"/>
    </row>
    <row r="764" spans="2:2" ht="15.75" customHeight="1">
      <c r="B764" s="12"/>
    </row>
    <row r="765" spans="2:2" ht="15.75" customHeight="1">
      <c r="B765" s="12"/>
    </row>
    <row r="766" spans="2:2" ht="15.75" customHeight="1">
      <c r="B766" s="12"/>
    </row>
    <row r="767" spans="2:2" ht="15.75" customHeight="1">
      <c r="B767" s="12"/>
    </row>
    <row r="768" spans="2:2" ht="15.75" customHeight="1">
      <c r="B768" s="12"/>
    </row>
    <row r="769" spans="2:2" ht="15.75" customHeight="1">
      <c r="B769" s="12"/>
    </row>
    <row r="770" spans="2:2" ht="15.75" customHeight="1">
      <c r="B770" s="12"/>
    </row>
    <row r="771" spans="2:2" ht="15.75" customHeight="1">
      <c r="B771" s="12"/>
    </row>
    <row r="772" spans="2:2" ht="15.75" customHeight="1">
      <c r="B772" s="12"/>
    </row>
    <row r="773" spans="2:2" ht="15.75" customHeight="1">
      <c r="B773" s="12"/>
    </row>
    <row r="774" spans="2:2" ht="15.75" customHeight="1">
      <c r="B774" s="12"/>
    </row>
    <row r="775" spans="2:2" ht="15.75" customHeight="1">
      <c r="B775" s="12"/>
    </row>
    <row r="776" spans="2:2" ht="15.75" customHeight="1">
      <c r="B776" s="12"/>
    </row>
    <row r="777" spans="2:2" ht="15.75" customHeight="1">
      <c r="B777" s="12"/>
    </row>
    <row r="778" spans="2:2" ht="15.75" customHeight="1">
      <c r="B778" s="12"/>
    </row>
    <row r="779" spans="2:2" ht="15.75" customHeight="1">
      <c r="B779" s="12"/>
    </row>
    <row r="780" spans="2:2" ht="15.75" customHeight="1">
      <c r="B780" s="12"/>
    </row>
    <row r="781" spans="2:2" ht="15.75" customHeight="1">
      <c r="B781" s="12"/>
    </row>
    <row r="782" spans="2:2" ht="15.75" customHeight="1">
      <c r="B782" s="12"/>
    </row>
    <row r="783" spans="2:2" ht="15.75" customHeight="1">
      <c r="B783" s="12"/>
    </row>
    <row r="784" spans="2:2" ht="15.75" customHeight="1">
      <c r="B784" s="12"/>
    </row>
    <row r="785" spans="2:2" ht="15.75" customHeight="1">
      <c r="B785" s="12"/>
    </row>
    <row r="786" spans="2:2" ht="15.75" customHeight="1">
      <c r="B786" s="12"/>
    </row>
    <row r="787" spans="2:2" ht="15.75" customHeight="1">
      <c r="B787" s="12"/>
    </row>
    <row r="788" spans="2:2" ht="15.75" customHeight="1">
      <c r="B788" s="12"/>
    </row>
    <row r="789" spans="2:2" ht="15.75" customHeight="1">
      <c r="B789" s="12"/>
    </row>
    <row r="790" spans="2:2" ht="15.75" customHeight="1">
      <c r="B790" s="12"/>
    </row>
    <row r="791" spans="2:2" ht="15.75" customHeight="1">
      <c r="B791" s="12"/>
    </row>
    <row r="792" spans="2:2" ht="15.75" customHeight="1">
      <c r="B792" s="12"/>
    </row>
    <row r="793" spans="2:2" ht="15.75" customHeight="1">
      <c r="B793" s="12"/>
    </row>
    <row r="794" spans="2:2" ht="15.75" customHeight="1">
      <c r="B794" s="12"/>
    </row>
    <row r="795" spans="2:2" ht="15.75" customHeight="1">
      <c r="B795" s="12"/>
    </row>
    <row r="796" spans="2:2" ht="15.75" customHeight="1">
      <c r="B796" s="12"/>
    </row>
    <row r="797" spans="2:2" ht="15.75" customHeight="1">
      <c r="B797" s="12"/>
    </row>
    <row r="798" spans="2:2" ht="15.75" customHeight="1">
      <c r="B798" s="12"/>
    </row>
    <row r="799" spans="2:2" ht="15.75" customHeight="1">
      <c r="B799" s="12"/>
    </row>
    <row r="800" spans="2:2" ht="15.75" customHeight="1">
      <c r="B800" s="12"/>
    </row>
    <row r="801" spans="2:2" ht="15.75" customHeight="1">
      <c r="B801" s="12"/>
    </row>
    <row r="802" spans="2:2" ht="15.75" customHeight="1">
      <c r="B802" s="12"/>
    </row>
    <row r="803" spans="2:2" ht="15.75" customHeight="1">
      <c r="B803" s="12"/>
    </row>
    <row r="804" spans="2:2" ht="15.75" customHeight="1">
      <c r="B804" s="12"/>
    </row>
    <row r="805" spans="2:2" ht="15.75" customHeight="1">
      <c r="B805" s="12"/>
    </row>
    <row r="806" spans="2:2" ht="15.75" customHeight="1">
      <c r="B806" s="12"/>
    </row>
    <row r="807" spans="2:2" ht="15.75" customHeight="1">
      <c r="B807" s="12"/>
    </row>
    <row r="808" spans="2:2" ht="15.75" customHeight="1">
      <c r="B808" s="12"/>
    </row>
    <row r="809" spans="2:2" ht="15.75" customHeight="1">
      <c r="B809" s="12"/>
    </row>
    <row r="810" spans="2:2" ht="15.75" customHeight="1">
      <c r="B810" s="12"/>
    </row>
    <row r="811" spans="2:2" ht="15.75" customHeight="1">
      <c r="B811" s="12"/>
    </row>
    <row r="812" spans="2:2" ht="15.75" customHeight="1">
      <c r="B812" s="12"/>
    </row>
    <row r="813" spans="2:2" ht="15.75" customHeight="1">
      <c r="B813" s="12"/>
    </row>
    <row r="814" spans="2:2" ht="15.75" customHeight="1">
      <c r="B814" s="12"/>
    </row>
    <row r="815" spans="2:2" ht="15.75" customHeight="1">
      <c r="B815" s="12"/>
    </row>
    <row r="816" spans="2:2" ht="15.75" customHeight="1">
      <c r="B816" s="12"/>
    </row>
    <row r="817" spans="2:2" ht="15.75" customHeight="1">
      <c r="B817" s="12"/>
    </row>
    <row r="818" spans="2:2" ht="15.75" customHeight="1">
      <c r="B818" s="12"/>
    </row>
    <row r="819" spans="2:2" ht="15.75" customHeight="1">
      <c r="B819" s="12"/>
    </row>
    <row r="820" spans="2:2" ht="15.75" customHeight="1">
      <c r="B820" s="12"/>
    </row>
    <row r="821" spans="2:2" ht="15.75" customHeight="1">
      <c r="B821" s="12"/>
    </row>
    <row r="822" spans="2:2" ht="15.75" customHeight="1">
      <c r="B822" s="12"/>
    </row>
    <row r="823" spans="2:2" ht="15.75" customHeight="1">
      <c r="B823" s="12"/>
    </row>
    <row r="824" spans="2:2" ht="15.75" customHeight="1">
      <c r="B824" s="12"/>
    </row>
    <row r="825" spans="2:2" ht="15.75" customHeight="1">
      <c r="B825" s="12"/>
    </row>
    <row r="826" spans="2:2" ht="15.75" customHeight="1">
      <c r="B826" s="12"/>
    </row>
    <row r="827" spans="2:2" ht="15.75" customHeight="1">
      <c r="B827" s="12"/>
    </row>
    <row r="828" spans="2:2" ht="15.75" customHeight="1">
      <c r="B828" s="12"/>
    </row>
    <row r="829" spans="2:2" ht="15.75" customHeight="1">
      <c r="B829" s="12"/>
    </row>
    <row r="830" spans="2:2" ht="15.75" customHeight="1">
      <c r="B830" s="12"/>
    </row>
    <row r="831" spans="2:2" ht="15.75" customHeight="1">
      <c r="B831" s="12"/>
    </row>
    <row r="832" spans="2:2" ht="15.75" customHeight="1">
      <c r="B832" s="12"/>
    </row>
    <row r="833" spans="2:2" ht="15.75" customHeight="1">
      <c r="B833" s="12"/>
    </row>
    <row r="834" spans="2:2" ht="15.75" customHeight="1">
      <c r="B834" s="12"/>
    </row>
    <row r="835" spans="2:2" ht="15.75" customHeight="1">
      <c r="B835" s="12"/>
    </row>
    <row r="836" spans="2:2" ht="15.75" customHeight="1">
      <c r="B836" s="12"/>
    </row>
    <row r="837" spans="2:2" ht="15.75" customHeight="1">
      <c r="B837" s="12"/>
    </row>
    <row r="838" spans="2:2" ht="15.75" customHeight="1">
      <c r="B838" s="12"/>
    </row>
    <row r="839" spans="2:2" ht="15.75" customHeight="1">
      <c r="B839" s="12"/>
    </row>
    <row r="840" spans="2:2" ht="15.75" customHeight="1">
      <c r="B840" s="12"/>
    </row>
    <row r="841" spans="2:2" ht="15.75" customHeight="1">
      <c r="B841" s="12"/>
    </row>
    <row r="842" spans="2:2" ht="15.75" customHeight="1">
      <c r="B842" s="12"/>
    </row>
    <row r="843" spans="2:2" ht="15.75" customHeight="1">
      <c r="B843" s="12"/>
    </row>
    <row r="844" spans="2:2" ht="15.75" customHeight="1">
      <c r="B844" s="12"/>
    </row>
    <row r="845" spans="2:2" ht="15.75" customHeight="1">
      <c r="B845" s="12"/>
    </row>
    <row r="846" spans="2:2" ht="15.75" customHeight="1">
      <c r="B846" s="12"/>
    </row>
    <row r="847" spans="2:2" ht="15.75" customHeight="1">
      <c r="B847" s="12"/>
    </row>
    <row r="848" spans="2:2" ht="15.75" customHeight="1">
      <c r="B848" s="12"/>
    </row>
    <row r="849" spans="2:2" ht="15.75" customHeight="1">
      <c r="B849" s="12"/>
    </row>
    <row r="850" spans="2:2" ht="15.75" customHeight="1">
      <c r="B850" s="12"/>
    </row>
    <row r="851" spans="2:2" ht="15.75" customHeight="1">
      <c r="B851" s="12"/>
    </row>
    <row r="852" spans="2:2" ht="15.75" customHeight="1">
      <c r="B852" s="12"/>
    </row>
    <row r="853" spans="2:2" ht="15.75" customHeight="1">
      <c r="B853" s="12"/>
    </row>
    <row r="854" spans="2:2" ht="15.75" customHeight="1">
      <c r="B854" s="12"/>
    </row>
    <row r="855" spans="2:2" ht="15.75" customHeight="1">
      <c r="B855" s="12"/>
    </row>
    <row r="856" spans="2:2" ht="15.75" customHeight="1">
      <c r="B856" s="12"/>
    </row>
    <row r="857" spans="2:2" ht="15.75" customHeight="1">
      <c r="B857" s="12"/>
    </row>
    <row r="858" spans="2:2" ht="15.75" customHeight="1">
      <c r="B858" s="12"/>
    </row>
    <row r="859" spans="2:2" ht="15.75" customHeight="1">
      <c r="B859" s="12"/>
    </row>
    <row r="860" spans="2:2" ht="15.75" customHeight="1">
      <c r="B860" s="12"/>
    </row>
    <row r="861" spans="2:2" ht="15.75" customHeight="1">
      <c r="B861" s="12"/>
    </row>
    <row r="862" spans="2:2" ht="15.75" customHeight="1">
      <c r="B862" s="12"/>
    </row>
    <row r="863" spans="2:2" ht="15.75" customHeight="1">
      <c r="B863" s="12"/>
    </row>
    <row r="864" spans="2:2" ht="15.75" customHeight="1">
      <c r="B864" s="12"/>
    </row>
    <row r="865" spans="2:2" ht="15.75" customHeight="1">
      <c r="B865" s="12"/>
    </row>
    <row r="866" spans="2:2" ht="15.75" customHeight="1">
      <c r="B866" s="12"/>
    </row>
    <row r="867" spans="2:2" ht="15.75" customHeight="1">
      <c r="B867" s="12"/>
    </row>
    <row r="868" spans="2:2" ht="15.75" customHeight="1">
      <c r="B868" s="12"/>
    </row>
    <row r="869" spans="2:2" ht="15.75" customHeight="1">
      <c r="B869" s="12"/>
    </row>
    <row r="870" spans="2:2" ht="15.75" customHeight="1">
      <c r="B870" s="12"/>
    </row>
    <row r="871" spans="2:2" ht="15.75" customHeight="1">
      <c r="B871" s="12"/>
    </row>
    <row r="872" spans="2:2" ht="15.75" customHeight="1">
      <c r="B872" s="12"/>
    </row>
    <row r="873" spans="2:2" ht="15.75" customHeight="1">
      <c r="B873" s="12"/>
    </row>
    <row r="874" spans="2:2" ht="15.75" customHeight="1">
      <c r="B874" s="12"/>
    </row>
    <row r="875" spans="2:2" ht="15.75" customHeight="1">
      <c r="B875" s="12"/>
    </row>
    <row r="876" spans="2:2" ht="15.75" customHeight="1">
      <c r="B876" s="12"/>
    </row>
    <row r="877" spans="2:2" ht="15.75" customHeight="1">
      <c r="B877" s="12"/>
    </row>
    <row r="878" spans="2:2" ht="15.75" customHeight="1">
      <c r="B878" s="12"/>
    </row>
    <row r="879" spans="2:2" ht="15.75" customHeight="1">
      <c r="B879" s="12"/>
    </row>
    <row r="880" spans="2:2" ht="15.75" customHeight="1">
      <c r="B880" s="12"/>
    </row>
    <row r="881" spans="2:2" ht="15.75" customHeight="1">
      <c r="B881" s="12"/>
    </row>
    <row r="882" spans="2:2" ht="15.75" customHeight="1">
      <c r="B882" s="12"/>
    </row>
    <row r="883" spans="2:2" ht="15.75" customHeight="1">
      <c r="B883" s="12"/>
    </row>
    <row r="884" spans="2:2" ht="15.75" customHeight="1">
      <c r="B884" s="12"/>
    </row>
    <row r="885" spans="2:2" ht="15.75" customHeight="1">
      <c r="B885" s="12"/>
    </row>
    <row r="886" spans="2:2" ht="15.75" customHeight="1">
      <c r="B886" s="12"/>
    </row>
    <row r="887" spans="2:2" ht="15.75" customHeight="1">
      <c r="B887" s="12"/>
    </row>
    <row r="888" spans="2:2" ht="15.75" customHeight="1">
      <c r="B888" s="12"/>
    </row>
    <row r="889" spans="2:2" ht="15.75" customHeight="1">
      <c r="B889" s="12"/>
    </row>
    <row r="890" spans="2:2" ht="15.75" customHeight="1">
      <c r="B890" s="12"/>
    </row>
    <row r="891" spans="2:2" ht="15.75" customHeight="1">
      <c r="B891" s="12"/>
    </row>
    <row r="892" spans="2:2" ht="15.75" customHeight="1">
      <c r="B892" s="12"/>
    </row>
    <row r="893" spans="2:2" ht="15.75" customHeight="1">
      <c r="B893" s="12"/>
    </row>
    <row r="894" spans="2:2" ht="15.75" customHeight="1">
      <c r="B894" s="12"/>
    </row>
    <row r="895" spans="2:2" ht="15.75" customHeight="1">
      <c r="B895" s="12"/>
    </row>
    <row r="896" spans="2:2" ht="15.75" customHeight="1">
      <c r="B896" s="12"/>
    </row>
    <row r="897" spans="2:2" ht="15.75" customHeight="1">
      <c r="B897" s="12"/>
    </row>
    <row r="898" spans="2:2" ht="15.75" customHeight="1">
      <c r="B898" s="12"/>
    </row>
    <row r="899" spans="2:2" ht="15.75" customHeight="1">
      <c r="B899" s="12"/>
    </row>
    <row r="900" spans="2:2" ht="15.75" customHeight="1">
      <c r="B900" s="12"/>
    </row>
    <row r="901" spans="2:2" ht="15.75" customHeight="1">
      <c r="B901" s="12"/>
    </row>
    <row r="902" spans="2:2" ht="15.75" customHeight="1">
      <c r="B902" s="12"/>
    </row>
    <row r="903" spans="2:2" ht="15.75" customHeight="1">
      <c r="B903" s="12"/>
    </row>
    <row r="904" spans="2:2" ht="15.75" customHeight="1">
      <c r="B904" s="12"/>
    </row>
    <row r="905" spans="2:2" ht="15.75" customHeight="1">
      <c r="B905" s="12"/>
    </row>
    <row r="906" spans="2:2" ht="15.75" customHeight="1">
      <c r="B906" s="12"/>
    </row>
    <row r="907" spans="2:2" ht="15.75" customHeight="1">
      <c r="B907" s="12"/>
    </row>
    <row r="908" spans="2:2" ht="15.75" customHeight="1">
      <c r="B908" s="12"/>
    </row>
    <row r="909" spans="2:2" ht="15.75" customHeight="1">
      <c r="B909" s="12"/>
    </row>
    <row r="910" spans="2:2" ht="15.75" customHeight="1">
      <c r="B910" s="12"/>
    </row>
    <row r="911" spans="2:2" ht="15.75" customHeight="1">
      <c r="B911" s="12"/>
    </row>
    <row r="912" spans="2:2" ht="15.75" customHeight="1">
      <c r="B912" s="12"/>
    </row>
    <row r="913" spans="2:2" ht="15.75" customHeight="1">
      <c r="B913" s="12"/>
    </row>
    <row r="914" spans="2:2" ht="15.75" customHeight="1">
      <c r="B914" s="12"/>
    </row>
    <row r="915" spans="2:2" ht="15.75" customHeight="1">
      <c r="B915" s="12"/>
    </row>
    <row r="916" spans="2:2" ht="15.75" customHeight="1">
      <c r="B916" s="12"/>
    </row>
    <row r="917" spans="2:2" ht="15.75" customHeight="1">
      <c r="B917" s="12"/>
    </row>
    <row r="918" spans="2:2" ht="15.75" customHeight="1">
      <c r="B918" s="12"/>
    </row>
    <row r="919" spans="2:2" ht="15.75" customHeight="1">
      <c r="B919" s="12"/>
    </row>
    <row r="920" spans="2:2" ht="15.75" customHeight="1">
      <c r="B920" s="12"/>
    </row>
    <row r="921" spans="2:2" ht="15.75" customHeight="1">
      <c r="B921" s="12"/>
    </row>
    <row r="922" spans="2:2" ht="15.75" customHeight="1">
      <c r="B922" s="12"/>
    </row>
    <row r="923" spans="2:2" ht="15.75" customHeight="1">
      <c r="B923" s="12"/>
    </row>
    <row r="924" spans="2:2" ht="15.75" customHeight="1">
      <c r="B924" s="12"/>
    </row>
    <row r="925" spans="2:2" ht="15.75" customHeight="1">
      <c r="B925" s="12"/>
    </row>
    <row r="926" spans="2:2" ht="15.75" customHeight="1">
      <c r="B926" s="12"/>
    </row>
    <row r="927" spans="2:2" ht="15.75" customHeight="1">
      <c r="B927" s="12"/>
    </row>
    <row r="928" spans="2:2" ht="15.75" customHeight="1">
      <c r="B928" s="12"/>
    </row>
    <row r="929" spans="2:2" ht="15.75" customHeight="1">
      <c r="B929" s="12"/>
    </row>
    <row r="930" spans="2:2" ht="15.75" customHeight="1">
      <c r="B930" s="12"/>
    </row>
    <row r="931" spans="2:2" ht="15.75" customHeight="1">
      <c r="B931" s="12"/>
    </row>
    <row r="932" spans="2:2" ht="15.75" customHeight="1">
      <c r="B932" s="12"/>
    </row>
    <row r="933" spans="2:2" ht="15.75" customHeight="1">
      <c r="B933" s="12"/>
    </row>
    <row r="934" spans="2:2" ht="15.75" customHeight="1">
      <c r="B934" s="12"/>
    </row>
    <row r="935" spans="2:2" ht="15.75" customHeight="1">
      <c r="B935" s="12"/>
    </row>
    <row r="936" spans="2:2" ht="15.75" customHeight="1">
      <c r="B936" s="12"/>
    </row>
    <row r="937" spans="2:2" ht="15.75" customHeight="1">
      <c r="B937" s="12"/>
    </row>
    <row r="938" spans="2:2" ht="15.75" customHeight="1">
      <c r="B938" s="12"/>
    </row>
    <row r="939" spans="2:2" ht="15.75" customHeight="1">
      <c r="B939" s="12"/>
    </row>
    <row r="940" spans="2:2" ht="15.75" customHeight="1">
      <c r="B940" s="12"/>
    </row>
    <row r="941" spans="2:2" ht="15.75" customHeight="1">
      <c r="B941" s="12"/>
    </row>
    <row r="942" spans="2:2" ht="15.75" customHeight="1">
      <c r="B942" s="12"/>
    </row>
    <row r="943" spans="2:2" ht="15.75" customHeight="1">
      <c r="B943" s="12"/>
    </row>
    <row r="944" spans="2:2" ht="15.75" customHeight="1">
      <c r="B944" s="12"/>
    </row>
    <row r="945" spans="2:2" ht="15.75" customHeight="1">
      <c r="B945" s="12"/>
    </row>
    <row r="946" spans="2:2" ht="15.75" customHeight="1">
      <c r="B946" s="12"/>
    </row>
    <row r="947" spans="2:2" ht="15.75" customHeight="1">
      <c r="B947" s="12"/>
    </row>
    <row r="948" spans="2:2" ht="15.75" customHeight="1">
      <c r="B948" s="12"/>
    </row>
    <row r="949" spans="2:2" ht="15.75" customHeight="1">
      <c r="B949" s="12"/>
    </row>
    <row r="950" spans="2:2" ht="15.75" customHeight="1">
      <c r="B950" s="12"/>
    </row>
    <row r="951" spans="2:2" ht="15.75" customHeight="1">
      <c r="B951" s="12"/>
    </row>
    <row r="952" spans="2:2" ht="15.75" customHeight="1">
      <c r="B952" s="12"/>
    </row>
    <row r="953" spans="2:2" ht="15.75" customHeight="1">
      <c r="B953" s="12"/>
    </row>
    <row r="954" spans="2:2" ht="15.75" customHeight="1">
      <c r="B954" s="12"/>
    </row>
    <row r="955" spans="2:2" ht="15.75" customHeight="1">
      <c r="B955" s="12"/>
    </row>
    <row r="956" spans="2:2" ht="15.75" customHeight="1">
      <c r="B956" s="12"/>
    </row>
    <row r="957" spans="2:2" ht="15.75" customHeight="1">
      <c r="B957" s="12"/>
    </row>
    <row r="958" spans="2:2" ht="15.75" customHeight="1">
      <c r="B958" s="12"/>
    </row>
    <row r="959" spans="2:2" ht="15.75" customHeight="1">
      <c r="B959" s="12"/>
    </row>
    <row r="960" spans="2:2" ht="15.75" customHeight="1">
      <c r="B960" s="12"/>
    </row>
    <row r="961" spans="2:2" ht="15.75" customHeight="1">
      <c r="B961" s="12"/>
    </row>
    <row r="962" spans="2:2" ht="15.75" customHeight="1">
      <c r="B962" s="12"/>
    </row>
    <row r="963" spans="2:2" ht="15.75" customHeight="1">
      <c r="B963" s="12"/>
    </row>
    <row r="964" spans="2:2" ht="15.75" customHeight="1">
      <c r="B964" s="12"/>
    </row>
    <row r="965" spans="2:2" ht="15.75" customHeight="1">
      <c r="B965" s="12"/>
    </row>
    <row r="966" spans="2:2" ht="15.75" customHeight="1">
      <c r="B966" s="12"/>
    </row>
    <row r="967" spans="2:2" ht="15.75" customHeight="1">
      <c r="B967" s="12"/>
    </row>
    <row r="968" spans="2:2" ht="15.75" customHeight="1">
      <c r="B968" s="12"/>
    </row>
    <row r="969" spans="2:2" ht="15.75" customHeight="1">
      <c r="B969" s="12"/>
    </row>
    <row r="970" spans="2:2" ht="15.75" customHeight="1">
      <c r="B970" s="12"/>
    </row>
    <row r="971" spans="2:2" ht="15.75" customHeight="1">
      <c r="B971" s="12"/>
    </row>
    <row r="972" spans="2:2" ht="15.75" customHeight="1">
      <c r="B972" s="12"/>
    </row>
    <row r="973" spans="2:2" ht="15.75" customHeight="1">
      <c r="B973" s="12"/>
    </row>
    <row r="974" spans="2:2" ht="15.75" customHeight="1">
      <c r="B974" s="12"/>
    </row>
    <row r="975" spans="2:2" ht="15.75" customHeight="1">
      <c r="B975" s="12"/>
    </row>
    <row r="976" spans="2:2" ht="15.75" customHeight="1">
      <c r="B976" s="12"/>
    </row>
    <row r="977" spans="2:2" ht="15.75" customHeight="1">
      <c r="B977" s="12"/>
    </row>
    <row r="978" spans="2:2" ht="15.75" customHeight="1">
      <c r="B978" s="12"/>
    </row>
    <row r="979" spans="2:2" ht="15.75" customHeight="1">
      <c r="B979" s="12"/>
    </row>
    <row r="980" spans="2:2" ht="15.75" customHeight="1">
      <c r="B980" s="12"/>
    </row>
    <row r="981" spans="2:2" ht="15.75" customHeight="1">
      <c r="B981" s="12"/>
    </row>
    <row r="982" spans="2:2" ht="15.75" customHeight="1">
      <c r="B982" s="12"/>
    </row>
    <row r="983" spans="2:2" ht="15.75" customHeight="1">
      <c r="B983" s="12"/>
    </row>
    <row r="984" spans="2:2" ht="15.75" customHeight="1">
      <c r="B984" s="12"/>
    </row>
    <row r="985" spans="2:2" ht="15.75" customHeight="1">
      <c r="B985" s="12"/>
    </row>
    <row r="986" spans="2:2" ht="15.75" customHeight="1">
      <c r="B986" s="12"/>
    </row>
    <row r="987" spans="2:2" ht="15.75" customHeight="1">
      <c r="B987" s="12"/>
    </row>
    <row r="988" spans="2:2" ht="15.75" customHeight="1">
      <c r="B988" s="12"/>
    </row>
    <row r="989" spans="2:2" ht="15.75" customHeight="1">
      <c r="B989" s="12"/>
    </row>
    <row r="990" spans="2:2" ht="15.75" customHeight="1">
      <c r="B990" s="12"/>
    </row>
    <row r="991" spans="2:2" ht="15.75" customHeight="1">
      <c r="B991" s="12"/>
    </row>
    <row r="992" spans="2:2" ht="15.75" customHeight="1">
      <c r="B992" s="12"/>
    </row>
    <row r="993" spans="2:2" ht="15.75" customHeight="1">
      <c r="B993" s="12"/>
    </row>
    <row r="994" spans="2:2" ht="15.75" customHeight="1">
      <c r="B994" s="12"/>
    </row>
    <row r="995" spans="2:2" ht="15.75" customHeight="1">
      <c r="B995" s="12"/>
    </row>
    <row r="996" spans="2:2" ht="15.75" customHeight="1">
      <c r="B996" s="12"/>
    </row>
    <row r="997" spans="2:2" ht="15.75" customHeight="1">
      <c r="B997" s="12"/>
    </row>
    <row r="998" spans="2:2" ht="15.75" customHeight="1">
      <c r="B998" s="12"/>
    </row>
    <row r="999" spans="2:2" ht="15.75" customHeight="1">
      <c r="B999" s="12"/>
    </row>
    <row r="1000" spans="2:2" ht="15.75" customHeight="1">
      <c r="B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1000"/>
  <sheetViews>
    <sheetView workbookViewId="0"/>
  </sheetViews>
  <sheetFormatPr defaultColWidth="14.42578125" defaultRowHeight="15" customHeight="1"/>
  <cols>
    <col min="1" max="1" width="8.7109375" customWidth="1"/>
    <col min="2" max="2" width="11.5703125" customWidth="1"/>
    <col min="3" max="34" width="8.7109375" customWidth="1"/>
  </cols>
  <sheetData>
    <row r="1" spans="2:34">
      <c r="B1" s="12"/>
    </row>
    <row r="2" spans="2:34">
      <c r="B2" s="12"/>
      <c r="D2" s="3" t="s">
        <v>28</v>
      </c>
      <c r="F2" s="3" t="s">
        <v>29</v>
      </c>
      <c r="H2" s="3" t="s">
        <v>30</v>
      </c>
      <c r="J2" s="3" t="s">
        <v>31</v>
      </c>
      <c r="L2" s="3" t="s">
        <v>32</v>
      </c>
      <c r="N2" s="3" t="s">
        <v>33</v>
      </c>
      <c r="P2" s="3" t="s">
        <v>34</v>
      </c>
      <c r="R2" s="3" t="s">
        <v>35</v>
      </c>
      <c r="T2" s="3" t="s">
        <v>36</v>
      </c>
      <c r="V2" s="3" t="s">
        <v>37</v>
      </c>
      <c r="X2" s="3" t="s">
        <v>38</v>
      </c>
      <c r="Z2" s="3" t="s">
        <v>39</v>
      </c>
      <c r="AB2" s="3" t="s">
        <v>40</v>
      </c>
      <c r="AD2" s="3" t="s">
        <v>41</v>
      </c>
      <c r="AF2" s="3" t="s">
        <v>42</v>
      </c>
      <c r="AH2" s="3" t="s">
        <v>43</v>
      </c>
    </row>
    <row r="3" spans="2:34">
      <c r="B3" s="12">
        <v>0</v>
      </c>
      <c r="D3" s="3">
        <v>0</v>
      </c>
      <c r="F3" s="3">
        <v>0</v>
      </c>
      <c r="H3" s="3">
        <v>0</v>
      </c>
      <c r="J3" s="3">
        <v>0</v>
      </c>
      <c r="L3" s="3">
        <v>0</v>
      </c>
      <c r="N3" s="3">
        <v>0</v>
      </c>
      <c r="P3" s="3">
        <v>0</v>
      </c>
      <c r="R3" s="3">
        <v>0</v>
      </c>
      <c r="T3" s="3">
        <v>0</v>
      </c>
      <c r="V3" s="3">
        <v>0</v>
      </c>
      <c r="X3" s="3">
        <v>0</v>
      </c>
      <c r="Z3" s="3">
        <v>0</v>
      </c>
      <c r="AB3" s="3">
        <v>0</v>
      </c>
      <c r="AD3" s="3">
        <v>0</v>
      </c>
      <c r="AF3" s="3">
        <v>0</v>
      </c>
      <c r="AH3" s="3">
        <v>0</v>
      </c>
    </row>
    <row r="4" spans="2:34">
      <c r="B4" s="12">
        <v>6.9444444444444397E-3</v>
      </c>
      <c r="D4" s="3">
        <v>0</v>
      </c>
      <c r="F4" s="3">
        <v>0</v>
      </c>
      <c r="H4" s="3">
        <v>0</v>
      </c>
      <c r="J4" s="3">
        <v>0</v>
      </c>
      <c r="L4" s="3">
        <v>0</v>
      </c>
      <c r="N4" s="3">
        <v>0</v>
      </c>
      <c r="P4" s="3">
        <v>0</v>
      </c>
      <c r="R4" s="3">
        <v>0</v>
      </c>
      <c r="T4" s="3">
        <v>0</v>
      </c>
      <c r="V4" s="3">
        <v>0</v>
      </c>
      <c r="X4" s="3">
        <v>0</v>
      </c>
      <c r="Z4" s="3">
        <v>0</v>
      </c>
      <c r="AB4" s="3">
        <v>0</v>
      </c>
      <c r="AD4" s="3">
        <v>0</v>
      </c>
      <c r="AF4" s="3">
        <v>0</v>
      </c>
      <c r="AH4" s="3">
        <v>0</v>
      </c>
    </row>
    <row r="5" spans="2:34">
      <c r="B5" s="12">
        <v>1.38888888888889E-2</v>
      </c>
      <c r="D5" s="3">
        <v>0</v>
      </c>
      <c r="F5" s="3">
        <v>0</v>
      </c>
      <c r="H5" s="3">
        <v>0</v>
      </c>
      <c r="J5" s="3">
        <v>0</v>
      </c>
      <c r="L5" s="3">
        <v>0</v>
      </c>
      <c r="N5" s="3">
        <v>0</v>
      </c>
      <c r="P5" s="3">
        <v>0</v>
      </c>
      <c r="R5" s="3">
        <v>0</v>
      </c>
      <c r="T5" s="3">
        <v>0</v>
      </c>
      <c r="V5" s="3">
        <v>0</v>
      </c>
      <c r="X5" s="3">
        <v>0</v>
      </c>
      <c r="Z5" s="3">
        <v>0</v>
      </c>
      <c r="AB5" s="3">
        <v>0</v>
      </c>
      <c r="AD5" s="3">
        <v>0</v>
      </c>
      <c r="AF5" s="3">
        <v>0</v>
      </c>
      <c r="AH5" s="3">
        <v>0</v>
      </c>
    </row>
    <row r="6" spans="2:34">
      <c r="B6" s="12">
        <v>2.0833333333333301E-2</v>
      </c>
      <c r="D6" s="3">
        <v>0</v>
      </c>
      <c r="F6" s="3">
        <v>0</v>
      </c>
      <c r="H6" s="3">
        <v>0</v>
      </c>
      <c r="J6" s="3">
        <v>0</v>
      </c>
      <c r="L6" s="3">
        <v>0</v>
      </c>
      <c r="N6" s="3">
        <v>0</v>
      </c>
      <c r="P6" s="3">
        <v>0</v>
      </c>
      <c r="R6" s="3">
        <v>0</v>
      </c>
      <c r="T6" s="3">
        <v>0</v>
      </c>
      <c r="V6" s="3">
        <v>0</v>
      </c>
      <c r="X6" s="3">
        <v>0</v>
      </c>
      <c r="Z6" s="3">
        <v>0</v>
      </c>
      <c r="AB6" s="3">
        <v>0</v>
      </c>
      <c r="AD6" s="3">
        <v>0</v>
      </c>
      <c r="AF6" s="3">
        <v>0</v>
      </c>
      <c r="AH6" s="3">
        <v>0</v>
      </c>
    </row>
    <row r="7" spans="2:34">
      <c r="B7" s="12">
        <v>2.77777777777777E-2</v>
      </c>
      <c r="D7" s="3">
        <v>0</v>
      </c>
      <c r="F7" s="3">
        <v>0</v>
      </c>
      <c r="H7" s="3">
        <v>0</v>
      </c>
      <c r="J7" s="3">
        <v>0</v>
      </c>
      <c r="L7" s="3">
        <v>0</v>
      </c>
      <c r="N7" s="3">
        <v>0</v>
      </c>
      <c r="P7" s="3">
        <v>0</v>
      </c>
      <c r="R7" s="3">
        <v>0</v>
      </c>
      <c r="T7" s="3">
        <v>0</v>
      </c>
      <c r="V7" s="3">
        <v>0</v>
      </c>
      <c r="X7" s="3">
        <v>0</v>
      </c>
      <c r="Z7" s="3">
        <v>0</v>
      </c>
      <c r="AB7" s="3">
        <v>0</v>
      </c>
      <c r="AD7" s="3">
        <v>0</v>
      </c>
      <c r="AF7" s="3">
        <v>0</v>
      </c>
      <c r="AH7" s="3">
        <v>0</v>
      </c>
    </row>
    <row r="8" spans="2:34">
      <c r="B8" s="12">
        <v>3.4722222222222203E-2</v>
      </c>
      <c r="D8" s="3">
        <v>0</v>
      </c>
      <c r="F8" s="3">
        <v>0</v>
      </c>
      <c r="H8" s="3">
        <v>0</v>
      </c>
      <c r="J8" s="3">
        <v>0</v>
      </c>
      <c r="L8" s="3">
        <v>0</v>
      </c>
      <c r="N8" s="3">
        <v>0</v>
      </c>
      <c r="P8" s="3">
        <v>0</v>
      </c>
      <c r="R8" s="3">
        <v>0</v>
      </c>
      <c r="T8" s="3">
        <v>0</v>
      </c>
      <c r="V8" s="3">
        <v>0</v>
      </c>
      <c r="X8" s="3">
        <v>0</v>
      </c>
      <c r="Z8" s="3">
        <v>0</v>
      </c>
      <c r="AB8" s="3">
        <v>0</v>
      </c>
      <c r="AD8" s="3">
        <v>0</v>
      </c>
      <c r="AF8" s="3">
        <v>0</v>
      </c>
      <c r="AH8" s="3">
        <v>0</v>
      </c>
    </row>
    <row r="9" spans="2:34">
      <c r="B9" s="12">
        <v>4.1666666666666602E-2</v>
      </c>
      <c r="D9" s="3">
        <v>0</v>
      </c>
      <c r="F9" s="3">
        <v>0</v>
      </c>
      <c r="H9" s="3">
        <v>0</v>
      </c>
      <c r="J9" s="3">
        <v>0</v>
      </c>
      <c r="L9" s="3">
        <v>0</v>
      </c>
      <c r="N9" s="3">
        <v>0</v>
      </c>
      <c r="P9" s="3">
        <v>0</v>
      </c>
      <c r="R9" s="3">
        <v>0</v>
      </c>
      <c r="T9" s="3">
        <v>0</v>
      </c>
      <c r="V9" s="3">
        <v>0</v>
      </c>
      <c r="X9" s="3">
        <v>0</v>
      </c>
      <c r="Z9" s="3">
        <v>0</v>
      </c>
      <c r="AB9" s="3">
        <v>0</v>
      </c>
      <c r="AD9" s="3">
        <v>0</v>
      </c>
      <c r="AF9" s="3">
        <v>0</v>
      </c>
      <c r="AH9" s="3">
        <v>0</v>
      </c>
    </row>
    <row r="10" spans="2:34">
      <c r="B10" s="12">
        <v>4.8611111111111098E-2</v>
      </c>
      <c r="D10" s="3">
        <v>0</v>
      </c>
      <c r="F10" s="3">
        <v>0</v>
      </c>
      <c r="H10" s="3">
        <v>0</v>
      </c>
      <c r="J10" s="3">
        <v>0</v>
      </c>
      <c r="L10" s="3">
        <v>0</v>
      </c>
      <c r="N10" s="3">
        <v>0</v>
      </c>
      <c r="P10" s="3">
        <v>0</v>
      </c>
      <c r="R10" s="3">
        <v>0</v>
      </c>
      <c r="T10" s="3">
        <v>0</v>
      </c>
      <c r="V10" s="3">
        <v>0</v>
      </c>
      <c r="X10" s="3">
        <v>0</v>
      </c>
      <c r="Z10" s="3">
        <v>0</v>
      </c>
      <c r="AB10" s="3">
        <v>0</v>
      </c>
      <c r="AD10" s="3">
        <v>0</v>
      </c>
      <c r="AF10" s="3">
        <v>0</v>
      </c>
      <c r="AH10" s="3">
        <v>0</v>
      </c>
    </row>
    <row r="11" spans="2:34">
      <c r="B11" s="12">
        <v>5.5555555555555497E-2</v>
      </c>
      <c r="D11" s="3">
        <v>0</v>
      </c>
      <c r="F11" s="3">
        <v>0</v>
      </c>
      <c r="H11" s="3">
        <v>0</v>
      </c>
      <c r="J11" s="3">
        <v>0</v>
      </c>
      <c r="L11" s="3">
        <v>0</v>
      </c>
      <c r="N11" s="3">
        <v>0</v>
      </c>
      <c r="P11" s="3">
        <v>0</v>
      </c>
      <c r="R11" s="3">
        <v>0</v>
      </c>
      <c r="T11" s="3">
        <v>0</v>
      </c>
      <c r="V11" s="3">
        <v>0</v>
      </c>
      <c r="X11" s="3">
        <v>0</v>
      </c>
      <c r="Z11" s="3">
        <v>0</v>
      </c>
      <c r="AB11" s="3">
        <v>0</v>
      </c>
      <c r="AD11" s="3">
        <v>0</v>
      </c>
      <c r="AF11" s="3">
        <v>0</v>
      </c>
      <c r="AH11" s="3">
        <v>0</v>
      </c>
    </row>
    <row r="12" spans="2:34">
      <c r="B12" s="12">
        <v>6.25E-2</v>
      </c>
      <c r="D12" s="3">
        <v>0</v>
      </c>
      <c r="F12" s="3">
        <v>0</v>
      </c>
      <c r="H12" s="3">
        <v>0</v>
      </c>
      <c r="J12" s="3">
        <v>0</v>
      </c>
      <c r="L12" s="3">
        <v>0</v>
      </c>
      <c r="N12" s="3">
        <v>0</v>
      </c>
      <c r="P12" s="3">
        <v>0</v>
      </c>
      <c r="R12" s="3">
        <v>0</v>
      </c>
      <c r="T12" s="3">
        <v>0</v>
      </c>
      <c r="V12" s="3">
        <v>0</v>
      </c>
      <c r="X12" s="3">
        <v>0</v>
      </c>
      <c r="Z12" s="3">
        <v>0</v>
      </c>
      <c r="AB12" s="3">
        <v>0</v>
      </c>
      <c r="AD12" s="3">
        <v>0</v>
      </c>
      <c r="AF12" s="3">
        <v>0</v>
      </c>
      <c r="AH12" s="3">
        <v>0</v>
      </c>
    </row>
    <row r="13" spans="2:34">
      <c r="B13" s="12">
        <v>6.9444444444444406E-2</v>
      </c>
      <c r="D13" s="3">
        <v>0</v>
      </c>
      <c r="F13" s="3">
        <v>0</v>
      </c>
      <c r="H13" s="3">
        <v>0</v>
      </c>
      <c r="J13" s="3">
        <v>0</v>
      </c>
      <c r="L13" s="3">
        <v>0</v>
      </c>
      <c r="N13" s="3">
        <v>0</v>
      </c>
      <c r="P13" s="3">
        <v>0</v>
      </c>
      <c r="R13" s="3">
        <v>0</v>
      </c>
      <c r="T13" s="3">
        <v>0</v>
      </c>
      <c r="V13" s="3">
        <v>0</v>
      </c>
      <c r="X13" s="3">
        <v>0</v>
      </c>
      <c r="Z13" s="3">
        <v>0</v>
      </c>
      <c r="AB13" s="3">
        <v>0</v>
      </c>
      <c r="AD13" s="3">
        <v>0</v>
      </c>
      <c r="AF13" s="3">
        <v>0</v>
      </c>
      <c r="AH13" s="3">
        <v>0</v>
      </c>
    </row>
    <row r="14" spans="2:34">
      <c r="B14" s="12">
        <v>7.6388888888888895E-2</v>
      </c>
      <c r="D14" s="3">
        <v>0</v>
      </c>
      <c r="F14" s="3">
        <v>0</v>
      </c>
      <c r="H14" s="3">
        <v>0</v>
      </c>
      <c r="J14" s="3">
        <v>0</v>
      </c>
      <c r="L14" s="3">
        <v>0</v>
      </c>
      <c r="N14" s="3">
        <v>0</v>
      </c>
      <c r="P14" s="3">
        <v>0</v>
      </c>
      <c r="R14" s="3">
        <v>0</v>
      </c>
      <c r="T14" s="3">
        <v>0</v>
      </c>
      <c r="V14" s="3">
        <v>0</v>
      </c>
      <c r="X14" s="3">
        <v>0</v>
      </c>
      <c r="Z14" s="3">
        <v>0</v>
      </c>
      <c r="AB14" s="3">
        <v>0</v>
      </c>
      <c r="AD14" s="3">
        <v>0</v>
      </c>
      <c r="AF14" s="3">
        <v>0</v>
      </c>
      <c r="AH14" s="3">
        <v>0</v>
      </c>
    </row>
    <row r="15" spans="2:34">
      <c r="B15" s="12">
        <v>8.3333333333333301E-2</v>
      </c>
      <c r="D15" s="3">
        <v>0</v>
      </c>
      <c r="F15" s="3">
        <v>0</v>
      </c>
      <c r="H15" s="3">
        <v>0</v>
      </c>
      <c r="J15" s="3">
        <v>0</v>
      </c>
      <c r="L15" s="3">
        <v>0</v>
      </c>
      <c r="N15" s="3">
        <v>0</v>
      </c>
      <c r="P15" s="3">
        <v>0</v>
      </c>
      <c r="R15" s="3">
        <v>0</v>
      </c>
      <c r="T15" s="3">
        <v>0</v>
      </c>
      <c r="V15" s="3">
        <v>0</v>
      </c>
      <c r="X15" s="3">
        <v>0</v>
      </c>
      <c r="Z15" s="3">
        <v>0</v>
      </c>
      <c r="AB15" s="3">
        <v>0</v>
      </c>
      <c r="AD15" s="3">
        <v>0</v>
      </c>
      <c r="AF15" s="3">
        <v>0</v>
      </c>
      <c r="AH15" s="3">
        <v>0</v>
      </c>
    </row>
    <row r="16" spans="2:34">
      <c r="B16" s="12">
        <v>9.0277777777777707E-2</v>
      </c>
      <c r="D16" s="3">
        <v>0</v>
      </c>
      <c r="F16" s="3">
        <v>0</v>
      </c>
      <c r="H16" s="3">
        <v>0</v>
      </c>
      <c r="J16" s="3">
        <v>0</v>
      </c>
      <c r="L16" s="3">
        <v>0</v>
      </c>
      <c r="N16" s="3">
        <v>0</v>
      </c>
      <c r="P16" s="3">
        <v>0</v>
      </c>
      <c r="R16" s="3">
        <v>0</v>
      </c>
      <c r="T16" s="3">
        <v>0</v>
      </c>
      <c r="V16" s="3">
        <v>0</v>
      </c>
      <c r="X16" s="3">
        <v>0</v>
      </c>
      <c r="Z16" s="3">
        <v>0</v>
      </c>
      <c r="AB16" s="3">
        <v>0</v>
      </c>
      <c r="AD16" s="3">
        <v>0</v>
      </c>
      <c r="AF16" s="3">
        <v>0</v>
      </c>
      <c r="AH16" s="3">
        <v>0</v>
      </c>
    </row>
    <row r="17" spans="2:34">
      <c r="B17" s="12">
        <v>9.7222222222222293E-2</v>
      </c>
      <c r="D17" s="3">
        <v>0</v>
      </c>
      <c r="F17" s="3">
        <v>0</v>
      </c>
      <c r="H17" s="3">
        <v>0</v>
      </c>
      <c r="J17" s="3">
        <v>0</v>
      </c>
      <c r="L17" s="3">
        <v>0</v>
      </c>
      <c r="N17" s="3">
        <v>0</v>
      </c>
      <c r="P17" s="3">
        <v>0</v>
      </c>
      <c r="R17" s="3">
        <v>0</v>
      </c>
      <c r="T17" s="3">
        <v>0</v>
      </c>
      <c r="V17" s="3">
        <v>0</v>
      </c>
      <c r="X17" s="3">
        <v>0</v>
      </c>
      <c r="Z17" s="3">
        <v>0</v>
      </c>
      <c r="AB17" s="3">
        <v>0</v>
      </c>
      <c r="AD17" s="3">
        <v>0</v>
      </c>
      <c r="AF17" s="3">
        <v>0</v>
      </c>
      <c r="AH17" s="3">
        <v>0</v>
      </c>
    </row>
    <row r="18" spans="2:34">
      <c r="B18" s="12">
        <v>0.104166666666667</v>
      </c>
      <c r="D18" s="3">
        <v>0</v>
      </c>
      <c r="F18" s="3">
        <v>0</v>
      </c>
      <c r="H18" s="3">
        <v>0</v>
      </c>
      <c r="J18" s="3">
        <v>0</v>
      </c>
      <c r="L18" s="3">
        <v>0</v>
      </c>
      <c r="N18" s="3">
        <v>0</v>
      </c>
      <c r="P18" s="3">
        <v>0</v>
      </c>
      <c r="R18" s="3">
        <v>0</v>
      </c>
      <c r="T18" s="3">
        <v>0</v>
      </c>
      <c r="V18" s="3">
        <v>0</v>
      </c>
      <c r="X18" s="3">
        <v>0</v>
      </c>
      <c r="Z18" s="3">
        <v>0</v>
      </c>
      <c r="AB18" s="3">
        <v>0</v>
      </c>
      <c r="AD18" s="3">
        <v>0</v>
      </c>
      <c r="AF18" s="3">
        <v>0</v>
      </c>
      <c r="AH18" s="3">
        <v>0</v>
      </c>
    </row>
    <row r="19" spans="2:34">
      <c r="B19" s="12">
        <v>0.11111111111111099</v>
      </c>
      <c r="D19" s="3">
        <v>0</v>
      </c>
      <c r="F19" s="3">
        <v>0</v>
      </c>
      <c r="H19" s="3">
        <v>0</v>
      </c>
      <c r="J19" s="3">
        <v>0</v>
      </c>
      <c r="L19" s="3">
        <v>0</v>
      </c>
      <c r="N19" s="3">
        <v>0</v>
      </c>
      <c r="P19" s="3">
        <v>0</v>
      </c>
      <c r="R19" s="3">
        <v>0</v>
      </c>
      <c r="T19" s="3">
        <v>0</v>
      </c>
      <c r="V19" s="3">
        <v>0</v>
      </c>
      <c r="X19" s="3">
        <v>0</v>
      </c>
      <c r="Z19" s="3">
        <v>0</v>
      </c>
      <c r="AB19" s="3">
        <v>0</v>
      </c>
      <c r="AD19" s="3">
        <v>0</v>
      </c>
      <c r="AF19" s="3">
        <v>0</v>
      </c>
      <c r="AH19" s="3">
        <v>0</v>
      </c>
    </row>
    <row r="20" spans="2:34">
      <c r="B20" s="12">
        <v>0.118055555555555</v>
      </c>
      <c r="D20" s="3">
        <v>0</v>
      </c>
      <c r="F20" s="3">
        <v>0</v>
      </c>
      <c r="H20" s="3">
        <v>0</v>
      </c>
      <c r="J20" s="3">
        <v>0</v>
      </c>
      <c r="L20" s="3">
        <v>0</v>
      </c>
      <c r="N20" s="3">
        <v>0</v>
      </c>
      <c r="P20" s="3">
        <v>0</v>
      </c>
      <c r="R20" s="3">
        <v>0</v>
      </c>
      <c r="T20" s="3">
        <v>0</v>
      </c>
      <c r="V20" s="3">
        <v>0</v>
      </c>
      <c r="X20" s="3">
        <v>0</v>
      </c>
      <c r="Z20" s="3">
        <v>0</v>
      </c>
      <c r="AB20" s="3">
        <v>0</v>
      </c>
      <c r="AD20" s="3">
        <v>0</v>
      </c>
      <c r="AF20" s="3">
        <v>0</v>
      </c>
      <c r="AH20" s="3">
        <v>0</v>
      </c>
    </row>
    <row r="21" spans="2:34" ht="15.75" customHeight="1">
      <c r="B21" s="12">
        <v>0.125</v>
      </c>
      <c r="D21" s="3">
        <v>0</v>
      </c>
      <c r="F21" s="3">
        <v>0</v>
      </c>
      <c r="H21" s="3">
        <v>0</v>
      </c>
      <c r="J21" s="3">
        <v>0</v>
      </c>
      <c r="L21" s="3">
        <v>0</v>
      </c>
      <c r="N21" s="3">
        <v>0</v>
      </c>
      <c r="P21" s="3">
        <v>0</v>
      </c>
      <c r="R21" s="3">
        <v>0</v>
      </c>
      <c r="T21" s="3">
        <v>0</v>
      </c>
      <c r="V21" s="3">
        <v>0</v>
      </c>
      <c r="X21" s="3">
        <v>0</v>
      </c>
      <c r="Z21" s="3">
        <v>0</v>
      </c>
      <c r="AB21" s="3">
        <v>0</v>
      </c>
      <c r="AD21" s="3">
        <v>0</v>
      </c>
      <c r="AF21" s="3">
        <v>0</v>
      </c>
      <c r="AH21" s="3">
        <v>0</v>
      </c>
    </row>
    <row r="22" spans="2:34" ht="15.75" customHeight="1">
      <c r="B22" s="12">
        <v>0.131944444444444</v>
      </c>
      <c r="D22" s="3">
        <v>0</v>
      </c>
      <c r="F22" s="3">
        <v>0</v>
      </c>
      <c r="H22" s="3">
        <v>0</v>
      </c>
      <c r="J22" s="3">
        <v>0</v>
      </c>
      <c r="L22" s="3">
        <v>0</v>
      </c>
      <c r="N22" s="3">
        <v>0</v>
      </c>
      <c r="P22" s="3">
        <v>0</v>
      </c>
      <c r="R22" s="3">
        <v>0</v>
      </c>
      <c r="T22" s="3">
        <v>0</v>
      </c>
      <c r="V22" s="3">
        <v>0</v>
      </c>
      <c r="X22" s="3">
        <v>0</v>
      </c>
      <c r="Z22" s="3">
        <v>0</v>
      </c>
      <c r="AB22" s="3">
        <v>0</v>
      </c>
      <c r="AD22" s="3">
        <v>0</v>
      </c>
      <c r="AF22" s="3">
        <v>0</v>
      </c>
      <c r="AH22" s="3">
        <v>0</v>
      </c>
    </row>
    <row r="23" spans="2:34" ht="15.75" customHeight="1">
      <c r="B23" s="12">
        <v>0.13888888888888801</v>
      </c>
      <c r="D23" s="3">
        <v>0</v>
      </c>
      <c r="F23" s="3">
        <v>0</v>
      </c>
      <c r="H23" s="3">
        <v>0</v>
      </c>
      <c r="J23" s="3">
        <v>0</v>
      </c>
      <c r="L23" s="3">
        <v>0</v>
      </c>
      <c r="N23" s="3">
        <v>0</v>
      </c>
      <c r="P23" s="3">
        <v>0</v>
      </c>
      <c r="R23" s="3">
        <v>0</v>
      </c>
      <c r="T23" s="3">
        <v>0</v>
      </c>
      <c r="V23" s="3">
        <v>0</v>
      </c>
      <c r="X23" s="3">
        <v>0</v>
      </c>
      <c r="Z23" s="3">
        <v>0</v>
      </c>
      <c r="AB23" s="3">
        <v>0</v>
      </c>
      <c r="AD23" s="3">
        <v>0</v>
      </c>
      <c r="AF23" s="3">
        <v>0</v>
      </c>
      <c r="AH23" s="3">
        <v>0</v>
      </c>
    </row>
    <row r="24" spans="2:34" ht="15.75" customHeight="1">
      <c r="B24" s="12">
        <v>0.14583333333333301</v>
      </c>
      <c r="D24" s="3">
        <v>0</v>
      </c>
      <c r="F24" s="3">
        <v>0</v>
      </c>
      <c r="H24" s="3">
        <v>0</v>
      </c>
      <c r="J24" s="3">
        <v>0</v>
      </c>
      <c r="L24" s="3">
        <v>0</v>
      </c>
      <c r="N24" s="3">
        <v>0</v>
      </c>
      <c r="P24" s="3">
        <v>0</v>
      </c>
      <c r="R24" s="3">
        <v>0</v>
      </c>
      <c r="T24" s="3">
        <v>0</v>
      </c>
      <c r="V24" s="3">
        <v>0</v>
      </c>
      <c r="X24" s="3">
        <v>0</v>
      </c>
      <c r="Z24" s="3">
        <v>0</v>
      </c>
      <c r="AB24" s="3">
        <v>0</v>
      </c>
      <c r="AD24" s="3">
        <v>0</v>
      </c>
      <c r="AF24" s="3">
        <v>0</v>
      </c>
      <c r="AH24" s="3">
        <v>0</v>
      </c>
    </row>
    <row r="25" spans="2:34" ht="15.75" customHeight="1">
      <c r="B25" s="12">
        <v>0.15277777777777701</v>
      </c>
      <c r="D25" s="3">
        <v>0</v>
      </c>
      <c r="F25" s="3">
        <v>0</v>
      </c>
      <c r="H25" s="3">
        <v>0</v>
      </c>
      <c r="J25" s="3">
        <v>0</v>
      </c>
      <c r="L25" s="3">
        <v>0</v>
      </c>
      <c r="N25" s="3">
        <v>0</v>
      </c>
      <c r="P25" s="3">
        <v>0</v>
      </c>
      <c r="R25" s="3">
        <v>0</v>
      </c>
      <c r="T25" s="3">
        <v>0</v>
      </c>
      <c r="V25" s="3">
        <v>0</v>
      </c>
      <c r="X25" s="3">
        <v>0</v>
      </c>
      <c r="Z25" s="3">
        <v>0</v>
      </c>
      <c r="AB25" s="3">
        <v>0</v>
      </c>
      <c r="AD25" s="3">
        <v>0</v>
      </c>
      <c r="AF25" s="3">
        <v>0</v>
      </c>
      <c r="AH25" s="3">
        <v>0</v>
      </c>
    </row>
    <row r="26" spans="2:34" ht="15.75" customHeight="1">
      <c r="B26" s="12">
        <v>0.15972222222222199</v>
      </c>
      <c r="D26" s="3">
        <v>0</v>
      </c>
      <c r="F26" s="3">
        <v>0</v>
      </c>
      <c r="H26" s="3">
        <v>0</v>
      </c>
      <c r="J26" s="3">
        <v>0</v>
      </c>
      <c r="L26" s="3">
        <v>0</v>
      </c>
      <c r="N26" s="3">
        <v>0</v>
      </c>
      <c r="P26" s="3">
        <v>0</v>
      </c>
      <c r="R26" s="3">
        <v>0</v>
      </c>
      <c r="T26" s="3">
        <v>0</v>
      </c>
      <c r="V26" s="3">
        <v>0</v>
      </c>
      <c r="X26" s="3">
        <v>0</v>
      </c>
      <c r="Z26" s="3">
        <v>0</v>
      </c>
      <c r="AB26" s="3">
        <v>0</v>
      </c>
      <c r="AD26" s="3">
        <v>0</v>
      </c>
      <c r="AF26" s="3">
        <v>0</v>
      </c>
      <c r="AH26" s="3">
        <v>0</v>
      </c>
    </row>
    <row r="27" spans="2:34" ht="15.75" customHeight="1">
      <c r="B27" s="12">
        <v>0.16666666666666599</v>
      </c>
      <c r="D27" s="3">
        <v>0</v>
      </c>
      <c r="F27" s="3">
        <v>0</v>
      </c>
      <c r="H27" s="3">
        <v>0</v>
      </c>
      <c r="J27" s="3">
        <v>0</v>
      </c>
      <c r="L27" s="3">
        <v>0</v>
      </c>
      <c r="N27" s="3">
        <v>0</v>
      </c>
      <c r="P27" s="3">
        <v>0</v>
      </c>
      <c r="R27" s="3">
        <v>0</v>
      </c>
      <c r="T27" s="3">
        <v>0</v>
      </c>
      <c r="V27" s="3">
        <v>0</v>
      </c>
      <c r="X27" s="3">
        <v>0</v>
      </c>
      <c r="Z27" s="3">
        <v>0</v>
      </c>
      <c r="AB27" s="3">
        <v>0</v>
      </c>
      <c r="AD27" s="3">
        <v>0</v>
      </c>
      <c r="AF27" s="3">
        <v>0</v>
      </c>
      <c r="AH27" s="3">
        <v>0</v>
      </c>
    </row>
    <row r="28" spans="2:34" ht="15.75" customHeight="1">
      <c r="B28" s="12">
        <v>0.17361111111111099</v>
      </c>
      <c r="D28" s="3">
        <v>0</v>
      </c>
      <c r="F28" s="3">
        <v>0</v>
      </c>
      <c r="H28" s="3">
        <v>0</v>
      </c>
      <c r="J28" s="3">
        <v>0</v>
      </c>
      <c r="L28" s="3">
        <v>0</v>
      </c>
      <c r="N28" s="3">
        <v>0</v>
      </c>
      <c r="P28" s="3">
        <v>0</v>
      </c>
      <c r="R28" s="3">
        <v>0</v>
      </c>
      <c r="T28" s="3">
        <v>0</v>
      </c>
      <c r="V28" s="3">
        <v>0</v>
      </c>
      <c r="X28" s="3">
        <v>0</v>
      </c>
      <c r="Z28" s="3">
        <v>0</v>
      </c>
      <c r="AB28" s="3">
        <v>0</v>
      </c>
      <c r="AD28" s="3">
        <v>0</v>
      </c>
      <c r="AF28" s="3">
        <v>0</v>
      </c>
      <c r="AH28" s="3">
        <v>0</v>
      </c>
    </row>
    <row r="29" spans="2:34" ht="15.75" customHeight="1">
      <c r="B29" s="12">
        <v>0.180555555555555</v>
      </c>
      <c r="D29" s="3">
        <v>0</v>
      </c>
      <c r="F29" s="3">
        <v>0</v>
      </c>
      <c r="H29" s="3">
        <v>0</v>
      </c>
      <c r="J29" s="3">
        <v>0</v>
      </c>
      <c r="L29" s="3">
        <v>0</v>
      </c>
      <c r="N29" s="3">
        <v>0</v>
      </c>
      <c r="P29" s="3">
        <v>0</v>
      </c>
      <c r="R29" s="3">
        <v>0</v>
      </c>
      <c r="T29" s="3">
        <v>0</v>
      </c>
      <c r="V29" s="3">
        <v>0</v>
      </c>
      <c r="X29" s="3">
        <v>0</v>
      </c>
      <c r="Z29" s="3">
        <v>0</v>
      </c>
      <c r="AB29" s="3">
        <v>0</v>
      </c>
      <c r="AD29" s="3">
        <v>0</v>
      </c>
      <c r="AF29" s="3">
        <v>0</v>
      </c>
      <c r="AH29" s="3">
        <v>0</v>
      </c>
    </row>
    <row r="30" spans="2:34" ht="15.75" customHeight="1">
      <c r="B30" s="12">
        <v>0.1875</v>
      </c>
      <c r="D30" s="3">
        <v>0</v>
      </c>
      <c r="F30" s="3">
        <v>0</v>
      </c>
      <c r="H30" s="3">
        <v>0</v>
      </c>
      <c r="J30" s="3">
        <v>0</v>
      </c>
      <c r="L30" s="3">
        <v>0</v>
      </c>
      <c r="N30" s="3">
        <v>0</v>
      </c>
      <c r="P30" s="3">
        <v>0</v>
      </c>
      <c r="R30" s="3">
        <v>0</v>
      </c>
      <c r="T30" s="3">
        <v>0</v>
      </c>
      <c r="V30" s="3">
        <v>0</v>
      </c>
      <c r="X30" s="3">
        <v>0</v>
      </c>
      <c r="Z30" s="3">
        <v>0</v>
      </c>
      <c r="AB30" s="3">
        <v>0</v>
      </c>
      <c r="AD30" s="3">
        <v>0</v>
      </c>
      <c r="AF30" s="3">
        <v>0</v>
      </c>
      <c r="AH30" s="3">
        <v>0</v>
      </c>
    </row>
    <row r="31" spans="2:34" ht="15.75" customHeight="1">
      <c r="B31" s="12">
        <v>0.194444444444444</v>
      </c>
      <c r="D31" s="3">
        <v>0</v>
      </c>
      <c r="F31" s="3">
        <v>0</v>
      </c>
      <c r="H31" s="3">
        <v>0</v>
      </c>
      <c r="J31" s="3">
        <v>0</v>
      </c>
      <c r="L31" s="3">
        <v>0</v>
      </c>
      <c r="N31" s="3">
        <v>0</v>
      </c>
      <c r="P31" s="3">
        <v>0</v>
      </c>
      <c r="R31" s="3">
        <v>0</v>
      </c>
      <c r="T31" s="3">
        <v>0</v>
      </c>
      <c r="V31" s="3">
        <v>0</v>
      </c>
      <c r="X31" s="3">
        <v>0</v>
      </c>
      <c r="Z31" s="3">
        <v>0</v>
      </c>
      <c r="AB31" s="3">
        <v>0</v>
      </c>
      <c r="AD31" s="3">
        <v>0</v>
      </c>
      <c r="AF31" s="3">
        <v>0</v>
      </c>
      <c r="AH31" s="3">
        <v>0</v>
      </c>
    </row>
    <row r="32" spans="2:34" ht="15.75" customHeight="1">
      <c r="B32" s="12">
        <v>0.20138888888888801</v>
      </c>
      <c r="D32" s="3">
        <v>0</v>
      </c>
      <c r="F32" s="3">
        <v>0</v>
      </c>
      <c r="H32" s="3">
        <v>0</v>
      </c>
      <c r="J32" s="3">
        <v>0</v>
      </c>
      <c r="L32" s="3">
        <v>0</v>
      </c>
      <c r="N32" s="3">
        <v>0</v>
      </c>
      <c r="P32" s="3">
        <v>0</v>
      </c>
      <c r="R32" s="3">
        <v>0</v>
      </c>
      <c r="T32" s="3">
        <v>0</v>
      </c>
      <c r="V32" s="3">
        <v>0</v>
      </c>
      <c r="X32" s="3">
        <v>0</v>
      </c>
      <c r="Z32" s="3">
        <v>0</v>
      </c>
      <c r="AB32" s="3">
        <v>0</v>
      </c>
      <c r="AD32" s="3">
        <v>0</v>
      </c>
      <c r="AF32" s="3">
        <v>0</v>
      </c>
      <c r="AH32" s="3">
        <v>0</v>
      </c>
    </row>
    <row r="33" spans="2:34" ht="15.75" customHeight="1">
      <c r="B33" s="12">
        <v>0.20833333333333301</v>
      </c>
      <c r="D33" s="3">
        <v>0</v>
      </c>
      <c r="F33" s="3">
        <v>0</v>
      </c>
      <c r="H33" s="3">
        <v>0</v>
      </c>
      <c r="J33" s="3">
        <v>0</v>
      </c>
      <c r="L33" s="3">
        <v>0</v>
      </c>
      <c r="N33" s="3">
        <v>0</v>
      </c>
      <c r="P33" s="3">
        <v>0</v>
      </c>
      <c r="R33" s="3">
        <v>0</v>
      </c>
      <c r="T33" s="3">
        <v>0</v>
      </c>
      <c r="V33" s="3">
        <v>0</v>
      </c>
      <c r="X33" s="3">
        <v>0</v>
      </c>
      <c r="Z33" s="3">
        <v>0</v>
      </c>
      <c r="AB33" s="3">
        <v>0</v>
      </c>
      <c r="AD33" s="3">
        <v>0</v>
      </c>
      <c r="AF33" s="3">
        <v>0</v>
      </c>
      <c r="AH33" s="3">
        <v>0</v>
      </c>
    </row>
    <row r="34" spans="2:34" ht="15.75" customHeight="1">
      <c r="B34" s="12">
        <v>0.21527777777777701</v>
      </c>
      <c r="D34" s="3">
        <v>0</v>
      </c>
      <c r="F34" s="3">
        <v>0</v>
      </c>
      <c r="H34" s="3">
        <v>0</v>
      </c>
      <c r="J34" s="3">
        <v>0</v>
      </c>
      <c r="L34" s="3">
        <v>0</v>
      </c>
      <c r="N34" s="3">
        <v>0</v>
      </c>
      <c r="P34" s="3">
        <v>0</v>
      </c>
      <c r="R34" s="3">
        <v>0</v>
      </c>
      <c r="T34" s="3">
        <v>0</v>
      </c>
      <c r="V34" s="3">
        <v>0</v>
      </c>
      <c r="X34" s="3">
        <v>0</v>
      </c>
      <c r="Z34" s="3">
        <v>0</v>
      </c>
      <c r="AB34" s="3">
        <v>0</v>
      </c>
      <c r="AD34" s="3">
        <v>0</v>
      </c>
      <c r="AF34" s="3">
        <v>0</v>
      </c>
      <c r="AH34" s="3">
        <v>0</v>
      </c>
    </row>
    <row r="35" spans="2:34" ht="15.75" customHeight="1">
      <c r="B35" s="12">
        <v>0.22222222222222199</v>
      </c>
      <c r="D35" s="3">
        <v>0</v>
      </c>
      <c r="F35" s="3">
        <v>0</v>
      </c>
      <c r="H35" s="3">
        <v>0</v>
      </c>
      <c r="J35" s="3">
        <v>0</v>
      </c>
      <c r="L35" s="3">
        <v>0</v>
      </c>
      <c r="N35" s="3">
        <v>0</v>
      </c>
      <c r="P35" s="3">
        <v>0</v>
      </c>
      <c r="R35" s="3">
        <v>0</v>
      </c>
      <c r="T35" s="3">
        <v>0</v>
      </c>
      <c r="V35" s="3">
        <v>0</v>
      </c>
      <c r="X35" s="3">
        <v>0</v>
      </c>
      <c r="Z35" s="3">
        <v>0</v>
      </c>
      <c r="AB35" s="3">
        <v>0</v>
      </c>
      <c r="AD35" s="3">
        <v>0</v>
      </c>
      <c r="AF35" s="3">
        <v>0</v>
      </c>
      <c r="AH35" s="3">
        <v>0</v>
      </c>
    </row>
    <row r="36" spans="2:34" ht="15.75" customHeight="1">
      <c r="B36" s="12">
        <v>0.22916666666666599</v>
      </c>
      <c r="D36" s="3">
        <v>0</v>
      </c>
      <c r="F36" s="3">
        <v>0</v>
      </c>
      <c r="H36" s="3">
        <v>0</v>
      </c>
      <c r="J36" s="3">
        <v>0</v>
      </c>
      <c r="L36" s="3">
        <v>0</v>
      </c>
      <c r="N36" s="3">
        <v>0</v>
      </c>
      <c r="P36" s="3">
        <v>0</v>
      </c>
      <c r="R36" s="3">
        <v>0</v>
      </c>
      <c r="T36" s="3">
        <v>0</v>
      </c>
      <c r="V36" s="3">
        <v>0</v>
      </c>
      <c r="X36" s="3">
        <v>0</v>
      </c>
      <c r="Z36" s="3">
        <v>0</v>
      </c>
      <c r="AB36" s="3">
        <v>0</v>
      </c>
      <c r="AD36" s="3">
        <v>0</v>
      </c>
      <c r="AF36" s="3">
        <v>0</v>
      </c>
      <c r="AH36" s="3">
        <v>0</v>
      </c>
    </row>
    <row r="37" spans="2:34" ht="15.75" customHeight="1">
      <c r="B37" s="12">
        <v>0.23611111111111099</v>
      </c>
      <c r="D37" s="3">
        <v>0</v>
      </c>
      <c r="F37" s="3">
        <v>0</v>
      </c>
      <c r="H37" s="3">
        <v>0</v>
      </c>
      <c r="J37" s="3">
        <v>0</v>
      </c>
      <c r="L37" s="3">
        <v>0</v>
      </c>
      <c r="N37" s="3">
        <v>0</v>
      </c>
      <c r="P37" s="3">
        <v>0</v>
      </c>
      <c r="R37" s="3">
        <v>0</v>
      </c>
      <c r="T37" s="3">
        <v>0</v>
      </c>
      <c r="V37" s="3">
        <v>0</v>
      </c>
      <c r="X37" s="3">
        <v>0</v>
      </c>
      <c r="Z37" s="3">
        <v>0</v>
      </c>
      <c r="AB37" s="3">
        <v>0</v>
      </c>
      <c r="AD37" s="3">
        <v>0</v>
      </c>
      <c r="AF37" s="3">
        <v>0</v>
      </c>
      <c r="AH37" s="3">
        <v>0</v>
      </c>
    </row>
    <row r="38" spans="2:34" ht="15.75" customHeight="1">
      <c r="B38" s="12">
        <v>0.243055555555555</v>
      </c>
      <c r="D38" s="3">
        <v>0</v>
      </c>
      <c r="F38" s="3">
        <v>0</v>
      </c>
      <c r="H38" s="3">
        <v>0</v>
      </c>
      <c r="J38" s="3">
        <v>0</v>
      </c>
      <c r="L38" s="3">
        <v>0</v>
      </c>
      <c r="N38" s="3">
        <v>0</v>
      </c>
      <c r="P38" s="3">
        <v>0</v>
      </c>
      <c r="R38" s="3">
        <v>0</v>
      </c>
      <c r="T38" s="3">
        <v>0</v>
      </c>
      <c r="V38" s="3">
        <v>0</v>
      </c>
      <c r="X38" s="3">
        <v>0</v>
      </c>
      <c r="Z38" s="3">
        <v>0</v>
      </c>
      <c r="AB38" s="3">
        <v>0</v>
      </c>
      <c r="AD38" s="3">
        <v>0</v>
      </c>
      <c r="AF38" s="3">
        <v>0</v>
      </c>
      <c r="AH38" s="3">
        <v>0</v>
      </c>
    </row>
    <row r="39" spans="2:34" ht="15.75" customHeight="1">
      <c r="B39" s="12">
        <v>0.25</v>
      </c>
      <c r="D39" s="3">
        <v>0</v>
      </c>
      <c r="F39" s="3">
        <v>0</v>
      </c>
      <c r="H39" s="3">
        <v>0</v>
      </c>
      <c r="J39" s="3">
        <v>0</v>
      </c>
      <c r="L39" s="3">
        <v>0</v>
      </c>
      <c r="N39" s="3">
        <v>0</v>
      </c>
      <c r="P39" s="3">
        <v>0</v>
      </c>
      <c r="R39" s="3">
        <v>0</v>
      </c>
      <c r="T39" s="3">
        <v>0</v>
      </c>
      <c r="V39" s="3">
        <v>0</v>
      </c>
      <c r="X39" s="3">
        <v>0</v>
      </c>
      <c r="Z39" s="3">
        <v>0</v>
      </c>
      <c r="AB39" s="3">
        <v>0</v>
      </c>
      <c r="AD39" s="3">
        <v>0</v>
      </c>
      <c r="AF39" s="3">
        <v>0</v>
      </c>
      <c r="AH39" s="3">
        <v>0</v>
      </c>
    </row>
    <row r="40" spans="2:34" ht="15.75" customHeight="1">
      <c r="B40" s="12">
        <v>0.25694444444444398</v>
      </c>
      <c r="D40" s="3">
        <v>0</v>
      </c>
      <c r="F40" s="3">
        <v>0</v>
      </c>
      <c r="H40" s="3">
        <v>0</v>
      </c>
      <c r="J40" s="3">
        <v>0</v>
      </c>
      <c r="L40" s="3">
        <v>0</v>
      </c>
      <c r="N40" s="3">
        <v>0</v>
      </c>
      <c r="P40" s="3">
        <v>0</v>
      </c>
      <c r="R40" s="3">
        <v>0</v>
      </c>
      <c r="T40" s="3">
        <v>0</v>
      </c>
      <c r="V40" s="3">
        <v>0</v>
      </c>
      <c r="X40" s="3">
        <v>0</v>
      </c>
      <c r="Z40" s="3">
        <v>0</v>
      </c>
      <c r="AB40" s="3">
        <v>0</v>
      </c>
      <c r="AD40" s="3">
        <v>0</v>
      </c>
      <c r="AF40" s="3">
        <v>0</v>
      </c>
      <c r="AH40" s="3">
        <v>0</v>
      </c>
    </row>
    <row r="41" spans="2:34" ht="15.75" customHeight="1">
      <c r="B41" s="12">
        <v>0.26388888888888801</v>
      </c>
      <c r="D41" s="3">
        <v>0</v>
      </c>
      <c r="F41" s="3">
        <v>0</v>
      </c>
      <c r="H41" s="3">
        <v>0</v>
      </c>
      <c r="J41" s="3">
        <v>0</v>
      </c>
      <c r="L41" s="3">
        <v>0</v>
      </c>
      <c r="N41" s="3">
        <v>0</v>
      </c>
      <c r="P41" s="3">
        <v>0</v>
      </c>
      <c r="R41" s="3">
        <v>0</v>
      </c>
      <c r="T41" s="3">
        <v>0</v>
      </c>
      <c r="V41" s="3">
        <v>0</v>
      </c>
      <c r="X41" s="3">
        <v>0</v>
      </c>
      <c r="Z41" s="3">
        <v>0</v>
      </c>
      <c r="AB41" s="3">
        <v>0</v>
      </c>
      <c r="AD41" s="3">
        <v>0</v>
      </c>
      <c r="AF41" s="3">
        <v>0</v>
      </c>
      <c r="AH41" s="3">
        <v>0</v>
      </c>
    </row>
    <row r="42" spans="2:34" ht="15.75" customHeight="1">
      <c r="B42" s="12">
        <v>0.27083333333333298</v>
      </c>
      <c r="D42" s="3">
        <v>0</v>
      </c>
      <c r="F42" s="3">
        <v>0</v>
      </c>
      <c r="H42" s="3">
        <v>0</v>
      </c>
      <c r="J42" s="3">
        <v>0</v>
      </c>
      <c r="L42" s="3">
        <v>0</v>
      </c>
      <c r="N42" s="3">
        <v>0</v>
      </c>
      <c r="P42" s="3">
        <v>0</v>
      </c>
      <c r="R42" s="3">
        <v>0</v>
      </c>
      <c r="T42" s="3">
        <v>0</v>
      </c>
      <c r="V42" s="3">
        <v>0</v>
      </c>
      <c r="X42" s="3">
        <v>0</v>
      </c>
      <c r="Z42" s="3">
        <v>0</v>
      </c>
      <c r="AB42" s="3">
        <v>0</v>
      </c>
      <c r="AD42" s="3">
        <v>0</v>
      </c>
      <c r="AF42" s="3">
        <v>0</v>
      </c>
      <c r="AH42" s="3">
        <v>0</v>
      </c>
    </row>
    <row r="43" spans="2:34" ht="15.75" customHeight="1">
      <c r="B43" s="12">
        <v>0.27777777777777701</v>
      </c>
      <c r="D43" s="3">
        <v>0</v>
      </c>
      <c r="F43" s="3">
        <v>0</v>
      </c>
      <c r="H43" s="3">
        <v>0</v>
      </c>
      <c r="J43" s="3">
        <v>0</v>
      </c>
      <c r="L43" s="3">
        <v>0</v>
      </c>
      <c r="N43" s="3">
        <v>0</v>
      </c>
      <c r="P43" s="3">
        <v>0</v>
      </c>
      <c r="R43" s="3">
        <v>0</v>
      </c>
      <c r="T43" s="3">
        <v>0</v>
      </c>
      <c r="V43" s="3">
        <v>0</v>
      </c>
      <c r="X43" s="3">
        <v>0</v>
      </c>
      <c r="Z43" s="3">
        <v>0</v>
      </c>
      <c r="AB43" s="3">
        <v>0</v>
      </c>
      <c r="AD43" s="3">
        <v>0</v>
      </c>
      <c r="AF43" s="3">
        <v>0</v>
      </c>
      <c r="AH43" s="3">
        <v>0</v>
      </c>
    </row>
    <row r="44" spans="2:34" ht="15.75" customHeight="1">
      <c r="B44" s="12">
        <v>0.28472222222222199</v>
      </c>
      <c r="D44" s="3">
        <v>0</v>
      </c>
      <c r="F44" s="3">
        <v>0</v>
      </c>
      <c r="H44" s="3">
        <v>0</v>
      </c>
      <c r="J44" s="3">
        <v>0</v>
      </c>
      <c r="L44" s="3">
        <v>0</v>
      </c>
      <c r="N44" s="3">
        <v>0</v>
      </c>
      <c r="P44" s="3">
        <v>0</v>
      </c>
      <c r="R44" s="3">
        <v>0</v>
      </c>
      <c r="T44" s="3">
        <v>0</v>
      </c>
      <c r="V44" s="3">
        <v>0</v>
      </c>
      <c r="X44" s="3">
        <v>0</v>
      </c>
      <c r="Z44" s="3">
        <v>0</v>
      </c>
      <c r="AB44" s="3">
        <v>0</v>
      </c>
      <c r="AD44" s="3">
        <v>0</v>
      </c>
      <c r="AF44" s="3">
        <v>0</v>
      </c>
      <c r="AH44" s="3">
        <v>0</v>
      </c>
    </row>
    <row r="45" spans="2:34" ht="15.75" customHeight="1">
      <c r="B45" s="12">
        <v>0.29166666666666602</v>
      </c>
      <c r="D45" s="3">
        <v>0</v>
      </c>
      <c r="F45" s="3">
        <v>0</v>
      </c>
      <c r="H45" s="3">
        <v>0</v>
      </c>
      <c r="J45" s="3">
        <v>0</v>
      </c>
      <c r="L45" s="3">
        <v>0</v>
      </c>
      <c r="N45" s="3">
        <v>0</v>
      </c>
      <c r="P45" s="3">
        <v>0</v>
      </c>
      <c r="R45" s="3">
        <v>0</v>
      </c>
      <c r="T45" s="3">
        <v>0</v>
      </c>
      <c r="V45" s="3">
        <v>0</v>
      </c>
      <c r="X45" s="3">
        <v>0</v>
      </c>
      <c r="Z45" s="3">
        <v>0</v>
      </c>
      <c r="AB45" s="3">
        <v>0</v>
      </c>
      <c r="AD45" s="3">
        <v>0</v>
      </c>
      <c r="AF45" s="3">
        <v>0</v>
      </c>
      <c r="AH45" s="3">
        <v>0</v>
      </c>
    </row>
    <row r="46" spans="2:34" ht="15.75" customHeight="1">
      <c r="B46" s="12">
        <v>0.29861111111111099</v>
      </c>
      <c r="D46" s="3">
        <v>0</v>
      </c>
      <c r="F46" s="3">
        <v>0</v>
      </c>
      <c r="H46" s="3">
        <v>0</v>
      </c>
      <c r="J46" s="3">
        <v>0</v>
      </c>
      <c r="L46" s="3">
        <v>0</v>
      </c>
      <c r="N46" s="3">
        <v>0</v>
      </c>
      <c r="P46" s="3">
        <v>0</v>
      </c>
      <c r="R46" s="3">
        <v>0</v>
      </c>
      <c r="T46" s="3">
        <v>0</v>
      </c>
      <c r="V46" s="3">
        <v>0</v>
      </c>
      <c r="X46" s="3">
        <v>0</v>
      </c>
      <c r="Z46" s="3">
        <v>0</v>
      </c>
      <c r="AB46" s="3">
        <v>0</v>
      </c>
      <c r="AD46" s="3">
        <v>0</v>
      </c>
      <c r="AF46" s="3">
        <v>0</v>
      </c>
      <c r="AH46" s="3">
        <v>0</v>
      </c>
    </row>
    <row r="47" spans="2:34" ht="15.75" customHeight="1">
      <c r="B47" s="12">
        <v>0.30555555555555503</v>
      </c>
      <c r="D47" s="3">
        <v>0</v>
      </c>
      <c r="F47" s="3">
        <v>0</v>
      </c>
      <c r="H47" s="3">
        <v>0</v>
      </c>
      <c r="J47" s="3">
        <v>0</v>
      </c>
      <c r="L47" s="3">
        <v>0</v>
      </c>
      <c r="N47" s="3">
        <v>0</v>
      </c>
      <c r="P47" s="3">
        <v>0</v>
      </c>
      <c r="R47" s="3">
        <v>0</v>
      </c>
      <c r="T47" s="3">
        <v>0</v>
      </c>
      <c r="V47" s="3">
        <v>0</v>
      </c>
      <c r="X47" s="3">
        <v>0</v>
      </c>
      <c r="Z47" s="3">
        <v>0</v>
      </c>
      <c r="AB47" s="3">
        <v>0</v>
      </c>
      <c r="AD47" s="3">
        <v>0</v>
      </c>
      <c r="AF47" s="3">
        <v>0</v>
      </c>
      <c r="AH47" s="3">
        <v>0</v>
      </c>
    </row>
    <row r="48" spans="2:34" ht="15.75" customHeight="1">
      <c r="B48" s="12">
        <v>0.3125</v>
      </c>
      <c r="D48" s="3">
        <v>0</v>
      </c>
      <c r="F48" s="3">
        <v>0</v>
      </c>
      <c r="H48" s="3">
        <v>0</v>
      </c>
      <c r="J48" s="3">
        <v>0</v>
      </c>
      <c r="L48" s="3">
        <v>0</v>
      </c>
      <c r="N48" s="3">
        <v>0</v>
      </c>
      <c r="P48" s="3">
        <v>0</v>
      </c>
      <c r="R48" s="3">
        <v>0</v>
      </c>
      <c r="T48" s="3">
        <v>0</v>
      </c>
      <c r="V48" s="3">
        <v>0</v>
      </c>
      <c r="X48" s="3">
        <v>0</v>
      </c>
      <c r="Z48" s="3">
        <v>0</v>
      </c>
      <c r="AB48" s="3">
        <v>0</v>
      </c>
      <c r="AD48" s="3">
        <v>0</v>
      </c>
      <c r="AF48" s="3">
        <v>0</v>
      </c>
      <c r="AH48" s="3">
        <v>0</v>
      </c>
    </row>
    <row r="49" spans="2:34" ht="15.75" customHeight="1">
      <c r="B49" s="12">
        <v>0.31944444444444398</v>
      </c>
      <c r="D49" s="3">
        <v>0</v>
      </c>
      <c r="F49" s="3">
        <v>0</v>
      </c>
      <c r="H49" s="3">
        <v>0</v>
      </c>
      <c r="J49" s="3">
        <v>0</v>
      </c>
      <c r="L49" s="3">
        <v>0</v>
      </c>
      <c r="N49" s="3">
        <v>0</v>
      </c>
      <c r="P49" s="3">
        <v>0</v>
      </c>
      <c r="R49" s="3">
        <v>0</v>
      </c>
      <c r="T49" s="3">
        <v>0</v>
      </c>
      <c r="V49" s="3">
        <v>0</v>
      </c>
      <c r="X49" s="3">
        <v>0</v>
      </c>
      <c r="Z49" s="3">
        <v>0</v>
      </c>
      <c r="AB49" s="3">
        <v>0</v>
      </c>
      <c r="AD49" s="3">
        <v>0</v>
      </c>
      <c r="AF49" s="3">
        <v>0</v>
      </c>
      <c r="AH49" s="3">
        <v>0</v>
      </c>
    </row>
    <row r="50" spans="2:34" ht="15.75" customHeight="1">
      <c r="B50" s="12">
        <v>0.32638888888888801</v>
      </c>
      <c r="D50" s="3">
        <v>0</v>
      </c>
      <c r="F50" s="3">
        <v>0</v>
      </c>
      <c r="H50" s="3">
        <v>0</v>
      </c>
      <c r="J50" s="3">
        <v>0</v>
      </c>
      <c r="L50" s="3">
        <v>0</v>
      </c>
      <c r="N50" s="3">
        <v>0</v>
      </c>
      <c r="P50" s="3">
        <v>0</v>
      </c>
      <c r="R50" s="3">
        <v>0</v>
      </c>
      <c r="T50" s="3">
        <v>0</v>
      </c>
      <c r="V50" s="3">
        <v>0</v>
      </c>
      <c r="X50" s="3">
        <v>0</v>
      </c>
      <c r="Z50" s="3">
        <v>0</v>
      </c>
      <c r="AB50" s="3">
        <v>0</v>
      </c>
      <c r="AD50" s="3">
        <v>0</v>
      </c>
      <c r="AF50" s="3">
        <v>0</v>
      </c>
      <c r="AH50" s="3">
        <v>0</v>
      </c>
    </row>
    <row r="51" spans="2:34" ht="15.75" customHeight="1">
      <c r="B51" s="12">
        <v>0.33333333333333298</v>
      </c>
      <c r="D51" s="3">
        <v>0</v>
      </c>
      <c r="F51" s="3">
        <v>0</v>
      </c>
      <c r="H51" s="3">
        <v>0</v>
      </c>
      <c r="J51" s="3">
        <v>0</v>
      </c>
      <c r="L51" s="3">
        <v>0</v>
      </c>
      <c r="N51" s="3">
        <v>0</v>
      </c>
      <c r="P51" s="3">
        <v>0</v>
      </c>
      <c r="R51" s="3">
        <v>0</v>
      </c>
      <c r="T51" s="3">
        <v>0</v>
      </c>
      <c r="V51" s="3">
        <v>0</v>
      </c>
      <c r="X51" s="3">
        <v>0</v>
      </c>
      <c r="Z51" s="3">
        <v>0</v>
      </c>
      <c r="AB51" s="3">
        <v>0</v>
      </c>
      <c r="AD51" s="3">
        <v>0</v>
      </c>
      <c r="AF51" s="3">
        <v>0</v>
      </c>
      <c r="AH51" s="3">
        <v>0</v>
      </c>
    </row>
    <row r="52" spans="2:34" ht="15.75" customHeight="1">
      <c r="B52" s="12">
        <v>0.34027777777777701</v>
      </c>
      <c r="D52" s="3">
        <v>0</v>
      </c>
      <c r="F52" s="3">
        <v>0</v>
      </c>
      <c r="H52" s="3">
        <v>0</v>
      </c>
      <c r="J52" s="3">
        <v>0</v>
      </c>
      <c r="L52" s="3">
        <v>0</v>
      </c>
      <c r="N52" s="3">
        <v>0</v>
      </c>
      <c r="P52" s="3">
        <v>0</v>
      </c>
      <c r="R52" s="3">
        <v>0</v>
      </c>
      <c r="T52" s="3">
        <v>0</v>
      </c>
      <c r="V52" s="3">
        <v>0</v>
      </c>
      <c r="X52" s="3">
        <v>0</v>
      </c>
      <c r="Z52" s="3">
        <v>0</v>
      </c>
      <c r="AB52" s="3">
        <v>0</v>
      </c>
      <c r="AD52" s="3">
        <v>0</v>
      </c>
      <c r="AF52" s="3">
        <v>0</v>
      </c>
      <c r="AH52" s="3">
        <v>0</v>
      </c>
    </row>
    <row r="53" spans="2:34" ht="15.75" customHeight="1">
      <c r="B53" s="12">
        <v>0.34722222222222199</v>
      </c>
      <c r="D53" s="3">
        <v>0</v>
      </c>
      <c r="F53" s="3">
        <v>0</v>
      </c>
      <c r="H53" s="3">
        <v>0</v>
      </c>
      <c r="J53" s="3">
        <v>0</v>
      </c>
      <c r="L53" s="3">
        <v>0</v>
      </c>
      <c r="N53" s="3">
        <v>0</v>
      </c>
      <c r="P53" s="3">
        <v>0</v>
      </c>
      <c r="R53" s="3">
        <v>0</v>
      </c>
      <c r="T53" s="3">
        <v>0</v>
      </c>
      <c r="V53" s="3">
        <v>0</v>
      </c>
      <c r="X53" s="3">
        <v>0</v>
      </c>
      <c r="Z53" s="3">
        <v>0</v>
      </c>
      <c r="AB53" s="3">
        <v>0</v>
      </c>
      <c r="AD53" s="3">
        <v>0</v>
      </c>
      <c r="AF53" s="3">
        <v>0</v>
      </c>
      <c r="AH53" s="3">
        <v>0</v>
      </c>
    </row>
    <row r="54" spans="2:34" ht="15.75" customHeight="1">
      <c r="B54" s="12">
        <v>0.35416666666666602</v>
      </c>
      <c r="D54" s="3">
        <v>0</v>
      </c>
      <c r="F54" s="3">
        <v>0</v>
      </c>
      <c r="H54" s="3">
        <v>0</v>
      </c>
      <c r="J54" s="3">
        <v>0</v>
      </c>
      <c r="L54" s="3">
        <v>0</v>
      </c>
      <c r="N54" s="3">
        <v>0</v>
      </c>
      <c r="P54" s="3">
        <v>0</v>
      </c>
      <c r="R54" s="3">
        <v>0</v>
      </c>
      <c r="T54" s="3">
        <v>0</v>
      </c>
      <c r="V54" s="3">
        <v>0</v>
      </c>
      <c r="X54" s="3">
        <v>0</v>
      </c>
      <c r="Z54" s="3">
        <v>0</v>
      </c>
      <c r="AB54" s="3">
        <v>0</v>
      </c>
      <c r="AD54" s="3">
        <v>0</v>
      </c>
      <c r="AF54" s="3">
        <v>0</v>
      </c>
      <c r="AH54" s="3">
        <v>0</v>
      </c>
    </row>
    <row r="55" spans="2:34" ht="15.75" customHeight="1">
      <c r="B55" s="12">
        <v>0.36111111111111099</v>
      </c>
      <c r="D55" s="3">
        <v>0</v>
      </c>
      <c r="F55" s="3">
        <v>0</v>
      </c>
      <c r="H55" s="3">
        <v>0</v>
      </c>
      <c r="J55" s="3">
        <v>0</v>
      </c>
      <c r="L55" s="3">
        <v>0</v>
      </c>
      <c r="N55" s="3">
        <v>0</v>
      </c>
      <c r="P55" s="3">
        <v>0</v>
      </c>
      <c r="R55" s="3">
        <v>0</v>
      </c>
      <c r="T55" s="3">
        <v>0</v>
      </c>
      <c r="V55" s="3">
        <v>0</v>
      </c>
      <c r="X55" s="3">
        <v>0</v>
      </c>
      <c r="Z55" s="3">
        <v>0</v>
      </c>
      <c r="AB55" s="3">
        <v>0</v>
      </c>
      <c r="AD55" s="3">
        <v>0</v>
      </c>
      <c r="AF55" s="3">
        <v>0</v>
      </c>
      <c r="AH55" s="3">
        <v>0</v>
      </c>
    </row>
    <row r="56" spans="2:34" ht="15.75" customHeight="1">
      <c r="B56" s="12">
        <v>0.36805555555555503</v>
      </c>
      <c r="D56" s="3">
        <v>0</v>
      </c>
      <c r="F56" s="3">
        <v>0</v>
      </c>
      <c r="H56" s="3">
        <v>0</v>
      </c>
      <c r="J56" s="3">
        <v>0</v>
      </c>
      <c r="L56" s="3">
        <v>0</v>
      </c>
      <c r="N56" s="3">
        <v>0</v>
      </c>
      <c r="P56" s="3">
        <v>0</v>
      </c>
      <c r="R56" s="3">
        <v>0</v>
      </c>
      <c r="T56" s="3">
        <v>0</v>
      </c>
      <c r="V56" s="3">
        <v>0</v>
      </c>
      <c r="X56" s="3">
        <v>0</v>
      </c>
      <c r="Z56" s="3">
        <v>0</v>
      </c>
      <c r="AB56" s="3">
        <v>0</v>
      </c>
      <c r="AD56" s="3">
        <v>0</v>
      </c>
      <c r="AF56" s="3">
        <v>0</v>
      </c>
      <c r="AH56" s="3">
        <v>0</v>
      </c>
    </row>
    <row r="57" spans="2:34" ht="15.75" customHeight="1">
      <c r="B57" s="12">
        <v>0.375</v>
      </c>
      <c r="D57" s="3">
        <f>Scenerio1!E208</f>
        <v>360</v>
      </c>
      <c r="F57" s="3">
        <f>Scenerio1!G208</f>
        <v>180</v>
      </c>
      <c r="H57" s="3">
        <f>Scenerio1!I208</f>
        <v>0</v>
      </c>
      <c r="J57" s="3">
        <f>Scenerio1!K208</f>
        <v>0</v>
      </c>
      <c r="L57" s="3">
        <f>Scenerio1!M208</f>
        <v>0</v>
      </c>
      <c r="N57" s="3">
        <f>Scenerio1!O208</f>
        <v>0</v>
      </c>
      <c r="P57" s="3">
        <f>Scenerio1!Q208</f>
        <v>0</v>
      </c>
      <c r="R57" s="3">
        <f>Scenerio1!S208</f>
        <v>0</v>
      </c>
      <c r="T57" s="3">
        <f>Scenerio1!U208</f>
        <v>0</v>
      </c>
      <c r="V57" s="3">
        <f>Scenerio1!W208</f>
        <v>0</v>
      </c>
      <c r="X57" s="3">
        <f>Scenerio1!Y208</f>
        <v>0</v>
      </c>
      <c r="Z57" s="3">
        <f>Scenerio1!AA208</f>
        <v>0</v>
      </c>
      <c r="AB57" s="3">
        <f>Scenerio1!AC208</f>
        <v>0</v>
      </c>
      <c r="AD57" s="3">
        <f>Scenerio1!AE208</f>
        <v>0</v>
      </c>
      <c r="AF57" s="3">
        <f>Scenerio1!AG208</f>
        <v>0</v>
      </c>
      <c r="AH57" s="3">
        <f>Scenerio1!AI208</f>
        <v>0</v>
      </c>
    </row>
    <row r="58" spans="2:34" ht="15.75" customHeight="1">
      <c r="B58" s="12">
        <v>0.38194444444444398</v>
      </c>
      <c r="D58" s="3">
        <f>Scenerio1!E209</f>
        <v>360</v>
      </c>
      <c r="F58" s="3">
        <f>Scenerio1!G209</f>
        <v>180</v>
      </c>
      <c r="H58" s="3">
        <f>Scenerio1!I209</f>
        <v>0</v>
      </c>
      <c r="J58" s="3">
        <f>Scenerio1!K209</f>
        <v>0</v>
      </c>
      <c r="L58" s="3">
        <f>Scenerio1!M209</f>
        <v>0</v>
      </c>
      <c r="N58" s="3">
        <f>Scenerio1!O209</f>
        <v>0</v>
      </c>
      <c r="P58" s="3">
        <f>Scenerio1!Q209</f>
        <v>0</v>
      </c>
      <c r="R58" s="3">
        <f>Scenerio1!S209</f>
        <v>0</v>
      </c>
      <c r="T58" s="3">
        <f>Scenerio1!U209</f>
        <v>0</v>
      </c>
      <c r="V58" s="3">
        <f>Scenerio1!W209</f>
        <v>0</v>
      </c>
      <c r="X58" s="3">
        <f>Scenerio1!Y209</f>
        <v>0</v>
      </c>
      <c r="Z58" s="3">
        <f>Scenerio1!AA209</f>
        <v>0</v>
      </c>
      <c r="AB58" s="3">
        <f>Scenerio1!AC209</f>
        <v>0</v>
      </c>
      <c r="AD58" s="3">
        <f>Scenerio1!AE209</f>
        <v>0</v>
      </c>
      <c r="AF58" s="3">
        <f>Scenerio1!AG209</f>
        <v>0</v>
      </c>
      <c r="AH58" s="3">
        <f>Scenerio1!AI209</f>
        <v>0</v>
      </c>
    </row>
    <row r="59" spans="2:34" ht="15.75" customHeight="1">
      <c r="B59" s="12">
        <v>0.38888888888888801</v>
      </c>
      <c r="D59" s="3">
        <f>Scenerio1!E210</f>
        <v>360</v>
      </c>
      <c r="F59" s="3">
        <f>Scenerio1!G210</f>
        <v>180</v>
      </c>
      <c r="H59" s="3">
        <f>Scenerio1!I210</f>
        <v>0</v>
      </c>
      <c r="J59" s="3">
        <f>Scenerio1!K210</f>
        <v>0</v>
      </c>
      <c r="L59" s="3">
        <f>Scenerio1!M210</f>
        <v>0</v>
      </c>
      <c r="N59" s="3">
        <f>Scenerio1!O210</f>
        <v>0</v>
      </c>
      <c r="P59" s="3">
        <f>Scenerio1!Q210</f>
        <v>0</v>
      </c>
      <c r="R59" s="3">
        <f>Scenerio1!S210</f>
        <v>0</v>
      </c>
      <c r="T59" s="3">
        <f>Scenerio1!U210</f>
        <v>0</v>
      </c>
      <c r="V59" s="3">
        <f>Scenerio1!W210</f>
        <v>0</v>
      </c>
      <c r="X59" s="3">
        <f>Scenerio1!Y210</f>
        <v>0</v>
      </c>
      <c r="Z59" s="3">
        <f>Scenerio1!AA210</f>
        <v>0</v>
      </c>
      <c r="AB59" s="3">
        <f>Scenerio1!AC210</f>
        <v>0</v>
      </c>
      <c r="AD59" s="3">
        <f>Scenerio1!AE210</f>
        <v>0</v>
      </c>
      <c r="AF59" s="3">
        <f>Scenerio1!AG210</f>
        <v>0</v>
      </c>
      <c r="AH59" s="3">
        <f>Scenerio1!AI210</f>
        <v>0</v>
      </c>
    </row>
    <row r="60" spans="2:34" ht="15.75" customHeight="1">
      <c r="B60" s="12">
        <v>0.39583333333333298</v>
      </c>
      <c r="D60" s="3">
        <f>Scenerio1!E211</f>
        <v>360</v>
      </c>
      <c r="F60" s="3">
        <f>Scenerio1!G211</f>
        <v>180</v>
      </c>
      <c r="H60" s="3">
        <f>Scenerio1!I211</f>
        <v>0</v>
      </c>
      <c r="J60" s="3">
        <f>Scenerio1!K211</f>
        <v>0</v>
      </c>
      <c r="L60" s="3">
        <f>Scenerio1!M211</f>
        <v>0</v>
      </c>
      <c r="N60" s="3">
        <f>Scenerio1!O211</f>
        <v>0</v>
      </c>
      <c r="P60" s="3">
        <f>Scenerio1!Q211</f>
        <v>0</v>
      </c>
      <c r="R60" s="3">
        <f>Scenerio1!S211</f>
        <v>0</v>
      </c>
      <c r="T60" s="3">
        <f>Scenerio1!U211</f>
        <v>0</v>
      </c>
      <c r="V60" s="3">
        <f>Scenerio1!W211</f>
        <v>0</v>
      </c>
      <c r="X60" s="3">
        <f>Scenerio1!Y211</f>
        <v>0</v>
      </c>
      <c r="Z60" s="3">
        <f>Scenerio1!AA211</f>
        <v>0</v>
      </c>
      <c r="AB60" s="3">
        <f>Scenerio1!AC211</f>
        <v>0</v>
      </c>
      <c r="AD60" s="3">
        <f>Scenerio1!AE211</f>
        <v>0</v>
      </c>
      <c r="AF60" s="3">
        <f>Scenerio1!AG211</f>
        <v>0</v>
      </c>
      <c r="AH60" s="3">
        <f>Scenerio1!AI211</f>
        <v>0</v>
      </c>
    </row>
    <row r="61" spans="2:34" ht="15.75" customHeight="1">
      <c r="B61" s="12">
        <v>0.40277777777777701</v>
      </c>
      <c r="D61" s="3">
        <f>Scenerio1!E212</f>
        <v>360</v>
      </c>
      <c r="F61" s="3">
        <f>Scenerio1!G212</f>
        <v>180</v>
      </c>
      <c r="H61" s="3">
        <f>Scenerio1!I212</f>
        <v>0</v>
      </c>
      <c r="J61" s="3">
        <f>Scenerio1!K212</f>
        <v>0</v>
      </c>
      <c r="L61" s="3">
        <f>Scenerio1!M212</f>
        <v>0</v>
      </c>
      <c r="N61" s="3">
        <f>Scenerio1!O212</f>
        <v>0</v>
      </c>
      <c r="P61" s="3">
        <f>Scenerio1!Q212</f>
        <v>0</v>
      </c>
      <c r="R61" s="3">
        <f>Scenerio1!S212</f>
        <v>0</v>
      </c>
      <c r="T61" s="3">
        <f>Scenerio1!U212</f>
        <v>0</v>
      </c>
      <c r="V61" s="3">
        <f>Scenerio1!W212</f>
        <v>0</v>
      </c>
      <c r="X61" s="3">
        <f>Scenerio1!Y212</f>
        <v>0</v>
      </c>
      <c r="Z61" s="3">
        <f>Scenerio1!AA212</f>
        <v>0</v>
      </c>
      <c r="AB61" s="3">
        <f>Scenerio1!AC212</f>
        <v>0</v>
      </c>
      <c r="AD61" s="3">
        <f>Scenerio1!AE212</f>
        <v>0</v>
      </c>
      <c r="AF61" s="3">
        <f>Scenerio1!AG212</f>
        <v>0</v>
      </c>
      <c r="AH61" s="3">
        <f>Scenerio1!AI212</f>
        <v>0</v>
      </c>
    </row>
    <row r="62" spans="2:34" ht="15.75" customHeight="1">
      <c r="B62" s="12">
        <v>0.40972222222222199</v>
      </c>
      <c r="D62" s="3">
        <f>Scenerio1!E213</f>
        <v>360</v>
      </c>
      <c r="F62" s="3">
        <f>Scenerio1!G213</f>
        <v>180</v>
      </c>
      <c r="H62" s="3">
        <f>Scenerio1!I213</f>
        <v>0</v>
      </c>
      <c r="J62" s="3">
        <f>Scenerio1!K213</f>
        <v>0</v>
      </c>
      <c r="L62" s="3">
        <f>Scenerio1!M213</f>
        <v>0</v>
      </c>
      <c r="N62" s="3">
        <f>Scenerio1!O213</f>
        <v>0</v>
      </c>
      <c r="P62" s="3">
        <f>Scenerio1!Q213</f>
        <v>0</v>
      </c>
      <c r="R62" s="3">
        <f>Scenerio1!S213</f>
        <v>0</v>
      </c>
      <c r="T62" s="3">
        <f>Scenerio1!U213</f>
        <v>0</v>
      </c>
      <c r="V62" s="3">
        <f>Scenerio1!W213</f>
        <v>0</v>
      </c>
      <c r="X62" s="3">
        <f>Scenerio1!Y213</f>
        <v>0</v>
      </c>
      <c r="Z62" s="3">
        <f>Scenerio1!AA213</f>
        <v>0</v>
      </c>
      <c r="AB62" s="3">
        <f>Scenerio1!AC213</f>
        <v>0</v>
      </c>
      <c r="AD62" s="3">
        <f>Scenerio1!AE213</f>
        <v>0</v>
      </c>
      <c r="AF62" s="3">
        <f>Scenerio1!AG213</f>
        <v>0</v>
      </c>
      <c r="AH62" s="3">
        <f>Scenerio1!AI213</f>
        <v>0</v>
      </c>
    </row>
    <row r="63" spans="2:34" ht="15.75" customHeight="1">
      <c r="B63" s="12">
        <v>0.41666666666666602</v>
      </c>
      <c r="D63" s="3">
        <f>Scenerio1!E214</f>
        <v>360</v>
      </c>
      <c r="F63" s="3">
        <f>Scenerio1!G214</f>
        <v>180</v>
      </c>
      <c r="H63" s="3">
        <f>Scenerio1!I214</f>
        <v>0</v>
      </c>
      <c r="J63" s="3">
        <f>Scenerio1!K214</f>
        <v>0</v>
      </c>
      <c r="L63" s="3">
        <f>Scenerio1!M214</f>
        <v>0</v>
      </c>
      <c r="N63" s="3">
        <f>Scenerio1!O214</f>
        <v>0</v>
      </c>
      <c r="P63" s="3">
        <f>Scenerio1!Q214</f>
        <v>0</v>
      </c>
      <c r="R63" s="3">
        <f>Scenerio1!S214</f>
        <v>0</v>
      </c>
      <c r="T63" s="3">
        <f>Scenerio1!U214</f>
        <v>0</v>
      </c>
      <c r="V63" s="3">
        <f>Scenerio1!W214</f>
        <v>0</v>
      </c>
      <c r="X63" s="3">
        <f>Scenerio1!Y214</f>
        <v>0</v>
      </c>
      <c r="Z63" s="3">
        <f>Scenerio1!AA214</f>
        <v>0</v>
      </c>
      <c r="AB63" s="3">
        <f>Scenerio1!AC214</f>
        <v>0</v>
      </c>
      <c r="AD63" s="3">
        <f>Scenerio1!AE214</f>
        <v>0</v>
      </c>
      <c r="AF63" s="3">
        <f>Scenerio1!AG214</f>
        <v>0</v>
      </c>
      <c r="AH63" s="3">
        <f>Scenerio1!AI214</f>
        <v>0</v>
      </c>
    </row>
    <row r="64" spans="2:34" ht="15.75" customHeight="1">
      <c r="B64" s="12">
        <v>0.42361111111111099</v>
      </c>
      <c r="D64" s="3">
        <f>Scenerio1!E215</f>
        <v>0</v>
      </c>
      <c r="F64" s="3">
        <f>Scenerio1!G215</f>
        <v>180</v>
      </c>
      <c r="H64" s="3">
        <f>Scenerio1!I215</f>
        <v>0</v>
      </c>
      <c r="J64" s="3">
        <f>Scenerio1!K215</f>
        <v>0</v>
      </c>
      <c r="L64" s="3">
        <f>Scenerio1!M215</f>
        <v>0</v>
      </c>
      <c r="N64" s="3">
        <f>Scenerio1!O215</f>
        <v>0</v>
      </c>
      <c r="P64" s="3">
        <f>Scenerio1!Q215</f>
        <v>0</v>
      </c>
      <c r="R64" s="3">
        <f>Scenerio1!S215</f>
        <v>0</v>
      </c>
      <c r="T64" s="3">
        <f>Scenerio1!U215</f>
        <v>0</v>
      </c>
      <c r="V64" s="3">
        <f>Scenerio1!W215</f>
        <v>0</v>
      </c>
      <c r="X64" s="3">
        <f>Scenerio1!Y215</f>
        <v>0</v>
      </c>
      <c r="Z64" s="3">
        <f>Scenerio1!AA215</f>
        <v>0</v>
      </c>
      <c r="AB64" s="3">
        <f>Scenerio1!AC215</f>
        <v>0</v>
      </c>
      <c r="AD64" s="3">
        <f>Scenerio1!AE215</f>
        <v>0</v>
      </c>
      <c r="AF64" s="3">
        <f>Scenerio1!AG215</f>
        <v>0</v>
      </c>
      <c r="AH64" s="3">
        <f>Scenerio1!AI215</f>
        <v>0</v>
      </c>
    </row>
    <row r="65" spans="2:34" ht="15.75" customHeight="1">
      <c r="B65" s="12">
        <v>0.43055555555555503</v>
      </c>
      <c r="D65" s="3">
        <f>Scenerio1!E216</f>
        <v>0</v>
      </c>
      <c r="F65" s="3">
        <f>Scenerio1!G216</f>
        <v>180</v>
      </c>
      <c r="H65" s="3">
        <f>Scenerio1!I216</f>
        <v>0</v>
      </c>
      <c r="J65" s="3">
        <f>Scenerio1!K216</f>
        <v>0</v>
      </c>
      <c r="L65" s="3">
        <f>Scenerio1!M216</f>
        <v>0</v>
      </c>
      <c r="N65" s="3">
        <f>Scenerio1!O216</f>
        <v>0</v>
      </c>
      <c r="P65" s="3">
        <f>Scenerio1!Q216</f>
        <v>0</v>
      </c>
      <c r="R65" s="3">
        <f>Scenerio1!S216</f>
        <v>0</v>
      </c>
      <c r="T65" s="3">
        <f>Scenerio1!U216</f>
        <v>0</v>
      </c>
      <c r="V65" s="3">
        <f>Scenerio1!W216</f>
        <v>0</v>
      </c>
      <c r="X65" s="3">
        <f>Scenerio1!Y216</f>
        <v>0</v>
      </c>
      <c r="Z65" s="3">
        <f>Scenerio1!AA216</f>
        <v>0</v>
      </c>
      <c r="AB65" s="3">
        <f>Scenerio1!AC216</f>
        <v>0</v>
      </c>
      <c r="AD65" s="3">
        <f>Scenerio1!AE216</f>
        <v>0</v>
      </c>
      <c r="AF65" s="3">
        <f>Scenerio1!AG216</f>
        <v>0</v>
      </c>
      <c r="AH65" s="3">
        <f>Scenerio1!AI216</f>
        <v>0</v>
      </c>
    </row>
    <row r="66" spans="2:34" ht="15.75" customHeight="1">
      <c r="B66" s="12">
        <v>0.4375</v>
      </c>
      <c r="D66" s="3">
        <f>Scenerio1!E217</f>
        <v>0</v>
      </c>
      <c r="F66" s="3">
        <f>Scenerio1!G217</f>
        <v>180</v>
      </c>
      <c r="H66" s="3">
        <f>Scenerio1!I217</f>
        <v>0</v>
      </c>
      <c r="J66" s="3">
        <f>Scenerio1!K217</f>
        <v>0</v>
      </c>
      <c r="L66" s="3">
        <f>Scenerio1!M217</f>
        <v>0</v>
      </c>
      <c r="N66" s="3">
        <f>Scenerio1!O217</f>
        <v>0</v>
      </c>
      <c r="P66" s="3">
        <f>Scenerio1!Q217</f>
        <v>0</v>
      </c>
      <c r="R66" s="3">
        <f>Scenerio1!S217</f>
        <v>0</v>
      </c>
      <c r="T66" s="3">
        <f>Scenerio1!U217</f>
        <v>0</v>
      </c>
      <c r="V66" s="3">
        <f>Scenerio1!W217</f>
        <v>0</v>
      </c>
      <c r="X66" s="3">
        <f>Scenerio1!Y217</f>
        <v>0</v>
      </c>
      <c r="Z66" s="3">
        <f>Scenerio1!AA217</f>
        <v>0</v>
      </c>
      <c r="AB66" s="3">
        <f>Scenerio1!AC217</f>
        <v>0</v>
      </c>
      <c r="AD66" s="3">
        <f>Scenerio1!AE217</f>
        <v>0</v>
      </c>
      <c r="AF66" s="3">
        <f>Scenerio1!AG217</f>
        <v>0</v>
      </c>
      <c r="AH66" s="3">
        <f>Scenerio1!AI217</f>
        <v>0</v>
      </c>
    </row>
    <row r="67" spans="2:34" ht="15.75" customHeight="1">
      <c r="B67" s="12">
        <v>0.44444444444444398</v>
      </c>
      <c r="D67" s="3">
        <f>Scenerio1!E218</f>
        <v>0</v>
      </c>
      <c r="F67" s="3">
        <f>Scenerio1!G218</f>
        <v>180</v>
      </c>
      <c r="H67" s="3">
        <f>Scenerio1!I218</f>
        <v>0</v>
      </c>
      <c r="J67" s="3">
        <f>Scenerio1!K218</f>
        <v>0</v>
      </c>
      <c r="L67" s="3">
        <f>Scenerio1!M218</f>
        <v>0</v>
      </c>
      <c r="N67" s="3">
        <f>Scenerio1!O218</f>
        <v>0</v>
      </c>
      <c r="P67" s="3">
        <f>Scenerio1!Q218</f>
        <v>0</v>
      </c>
      <c r="R67" s="3">
        <f>Scenerio1!S218</f>
        <v>0</v>
      </c>
      <c r="T67" s="3">
        <f>Scenerio1!U218</f>
        <v>0</v>
      </c>
      <c r="V67" s="3">
        <f>Scenerio1!W218</f>
        <v>0</v>
      </c>
      <c r="X67" s="3">
        <f>Scenerio1!Y218</f>
        <v>0</v>
      </c>
      <c r="Z67" s="3">
        <f>Scenerio1!AA218</f>
        <v>0</v>
      </c>
      <c r="AB67" s="3">
        <f>Scenerio1!AC218</f>
        <v>0</v>
      </c>
      <c r="AD67" s="3">
        <f>Scenerio1!AE218</f>
        <v>0</v>
      </c>
      <c r="AF67" s="3">
        <f>Scenerio1!AG218</f>
        <v>0</v>
      </c>
      <c r="AH67" s="3">
        <f>Scenerio1!AI218</f>
        <v>0</v>
      </c>
    </row>
    <row r="68" spans="2:34" ht="15.75" customHeight="1">
      <c r="B68" s="12">
        <v>0.45138888888888801</v>
      </c>
      <c r="D68" s="3">
        <f>Scenerio1!E219</f>
        <v>0</v>
      </c>
      <c r="F68" s="3">
        <f>Scenerio1!G219</f>
        <v>180</v>
      </c>
      <c r="H68" s="3">
        <f>Scenerio1!I219</f>
        <v>0</v>
      </c>
      <c r="J68" s="3">
        <f>Scenerio1!K219</f>
        <v>0</v>
      </c>
      <c r="L68" s="3">
        <f>Scenerio1!M219</f>
        <v>0</v>
      </c>
      <c r="N68" s="3">
        <f>Scenerio1!O219</f>
        <v>0</v>
      </c>
      <c r="P68" s="3">
        <f>Scenerio1!Q219</f>
        <v>0</v>
      </c>
      <c r="R68" s="3">
        <f>Scenerio1!S219</f>
        <v>0</v>
      </c>
      <c r="T68" s="3">
        <f>Scenerio1!U219</f>
        <v>0</v>
      </c>
      <c r="V68" s="3">
        <f>Scenerio1!W219</f>
        <v>0</v>
      </c>
      <c r="X68" s="3">
        <f>Scenerio1!Y219</f>
        <v>0</v>
      </c>
      <c r="Z68" s="3">
        <f>Scenerio1!AA219</f>
        <v>0</v>
      </c>
      <c r="AB68" s="3">
        <f>Scenerio1!AC219</f>
        <v>0</v>
      </c>
      <c r="AD68" s="3">
        <f>Scenerio1!AE219</f>
        <v>0</v>
      </c>
      <c r="AF68" s="3">
        <f>Scenerio1!AG219</f>
        <v>0</v>
      </c>
      <c r="AH68" s="3">
        <f>Scenerio1!AI219</f>
        <v>0</v>
      </c>
    </row>
    <row r="69" spans="2:34" ht="15.75" customHeight="1">
      <c r="B69" s="12">
        <v>0.45833333333333298</v>
      </c>
      <c r="D69" s="3">
        <f>Scenerio1!E220</f>
        <v>0</v>
      </c>
      <c r="F69" s="3">
        <f>Scenerio1!G220</f>
        <v>180</v>
      </c>
      <c r="H69" s="3">
        <f>Scenerio1!I220</f>
        <v>0</v>
      </c>
      <c r="J69" s="3">
        <f>Scenerio1!K220</f>
        <v>0</v>
      </c>
      <c r="L69" s="3">
        <f>Scenerio1!M220</f>
        <v>0</v>
      </c>
      <c r="N69" s="3">
        <f>Scenerio1!O220</f>
        <v>0</v>
      </c>
      <c r="P69" s="3">
        <f>Scenerio1!Q220</f>
        <v>0</v>
      </c>
      <c r="R69" s="3">
        <f>Scenerio1!S220</f>
        <v>0</v>
      </c>
      <c r="T69" s="3">
        <f>Scenerio1!U220</f>
        <v>0</v>
      </c>
      <c r="V69" s="3">
        <f>Scenerio1!W220</f>
        <v>0</v>
      </c>
      <c r="X69" s="3">
        <f>Scenerio1!Y220</f>
        <v>0</v>
      </c>
      <c r="Z69" s="3">
        <f>Scenerio1!AA220</f>
        <v>0</v>
      </c>
      <c r="AB69" s="3">
        <f>Scenerio1!AC220</f>
        <v>0</v>
      </c>
      <c r="AD69" s="3">
        <f>Scenerio1!AE220</f>
        <v>0</v>
      </c>
      <c r="AF69" s="3">
        <f>Scenerio1!AG220</f>
        <v>0</v>
      </c>
      <c r="AH69" s="3">
        <f>Scenerio1!AI220</f>
        <v>0</v>
      </c>
    </row>
    <row r="70" spans="2:34" ht="15.75" customHeight="1">
      <c r="B70" s="12">
        <v>0.46527777777777701</v>
      </c>
      <c r="D70" s="3">
        <f>Scenerio1!E221</f>
        <v>0</v>
      </c>
      <c r="F70" s="3">
        <f>Scenerio1!G221</f>
        <v>0</v>
      </c>
      <c r="H70" s="3">
        <f>Scenerio1!I221</f>
        <v>0</v>
      </c>
      <c r="J70" s="3">
        <f>Scenerio1!K221</f>
        <v>0</v>
      </c>
      <c r="L70" s="3">
        <f>Scenerio1!M221</f>
        <v>0</v>
      </c>
      <c r="N70" s="3">
        <f>Scenerio1!O221</f>
        <v>0</v>
      </c>
      <c r="P70" s="3">
        <f>Scenerio1!Q221</f>
        <v>0</v>
      </c>
      <c r="R70" s="3">
        <f>Scenerio1!S221</f>
        <v>0</v>
      </c>
      <c r="T70" s="3">
        <f>Scenerio1!U221</f>
        <v>0</v>
      </c>
      <c r="V70" s="3">
        <f>Scenerio1!W221</f>
        <v>0</v>
      </c>
      <c r="X70" s="3">
        <f>Scenerio1!Y221</f>
        <v>0</v>
      </c>
      <c r="Z70" s="3">
        <f>Scenerio1!AA221</f>
        <v>0</v>
      </c>
      <c r="AB70" s="3">
        <f>Scenerio1!AC221</f>
        <v>0</v>
      </c>
      <c r="AD70" s="3">
        <f>Scenerio1!AE221</f>
        <v>0</v>
      </c>
      <c r="AF70" s="3">
        <f>Scenerio1!AG221</f>
        <v>0</v>
      </c>
      <c r="AH70" s="3">
        <f>Scenerio1!AI221</f>
        <v>0</v>
      </c>
    </row>
    <row r="71" spans="2:34" ht="15.75" customHeight="1">
      <c r="B71" s="12">
        <v>0.47222222222222199</v>
      </c>
      <c r="D71" s="3">
        <f>Scenerio1!E222</f>
        <v>0</v>
      </c>
      <c r="F71" s="3">
        <f>Scenerio1!G222</f>
        <v>0</v>
      </c>
      <c r="H71" s="3">
        <f>Scenerio1!I222</f>
        <v>0</v>
      </c>
      <c r="J71" s="3">
        <f>Scenerio1!K222</f>
        <v>0</v>
      </c>
      <c r="L71" s="3">
        <f>Scenerio1!M222</f>
        <v>0</v>
      </c>
      <c r="N71" s="3">
        <f>Scenerio1!O222</f>
        <v>0</v>
      </c>
      <c r="P71" s="3">
        <f>Scenerio1!Q222</f>
        <v>0</v>
      </c>
      <c r="R71" s="3">
        <f>Scenerio1!S222</f>
        <v>0</v>
      </c>
      <c r="T71" s="3">
        <f>Scenerio1!U222</f>
        <v>0</v>
      </c>
      <c r="V71" s="3">
        <f>Scenerio1!W222</f>
        <v>0</v>
      </c>
      <c r="X71" s="3">
        <f>Scenerio1!Y222</f>
        <v>0</v>
      </c>
      <c r="Z71" s="3">
        <f>Scenerio1!AA222</f>
        <v>0</v>
      </c>
      <c r="AB71" s="3">
        <f>Scenerio1!AC222</f>
        <v>0</v>
      </c>
      <c r="AD71" s="3">
        <f>Scenerio1!AE222</f>
        <v>0</v>
      </c>
      <c r="AF71" s="3">
        <f>Scenerio1!AG222</f>
        <v>0</v>
      </c>
      <c r="AH71" s="3">
        <f>Scenerio1!AI222</f>
        <v>0</v>
      </c>
    </row>
    <row r="72" spans="2:34" ht="15.75" customHeight="1">
      <c r="B72" s="12">
        <v>0.47916666666666602</v>
      </c>
      <c r="D72" s="3">
        <f>Scenerio1!E223</f>
        <v>0</v>
      </c>
      <c r="F72" s="3">
        <f>Scenerio1!G223</f>
        <v>0</v>
      </c>
      <c r="H72" s="3">
        <f>Scenerio1!I223</f>
        <v>0</v>
      </c>
      <c r="J72" s="3">
        <f>Scenerio1!K223</f>
        <v>0</v>
      </c>
      <c r="L72" s="3">
        <f>Scenerio1!M223</f>
        <v>0</v>
      </c>
      <c r="N72" s="3">
        <f>Scenerio1!O223</f>
        <v>0</v>
      </c>
      <c r="P72" s="3">
        <f>Scenerio1!Q223</f>
        <v>0</v>
      </c>
      <c r="R72" s="3">
        <f>Scenerio1!S223</f>
        <v>0</v>
      </c>
      <c r="T72" s="3">
        <f>Scenerio1!U223</f>
        <v>0</v>
      </c>
      <c r="V72" s="3">
        <f>Scenerio1!W223</f>
        <v>0</v>
      </c>
      <c r="X72" s="3">
        <f>Scenerio1!Y223</f>
        <v>0</v>
      </c>
      <c r="Z72" s="3">
        <f>Scenerio1!AA223</f>
        <v>0</v>
      </c>
      <c r="AB72" s="3">
        <f>Scenerio1!AC223</f>
        <v>0</v>
      </c>
      <c r="AD72" s="3">
        <f>Scenerio1!AE223</f>
        <v>0</v>
      </c>
      <c r="AF72" s="3">
        <f>Scenerio1!AG223</f>
        <v>0</v>
      </c>
      <c r="AH72" s="3">
        <f>Scenerio1!AI223</f>
        <v>0</v>
      </c>
    </row>
    <row r="73" spans="2:34" ht="15.75" customHeight="1">
      <c r="B73" s="12">
        <v>0.48611111111111099</v>
      </c>
      <c r="D73" s="3">
        <f>Scenerio1!E224</f>
        <v>0</v>
      </c>
      <c r="F73" s="3">
        <f>Scenerio1!G224</f>
        <v>0</v>
      </c>
      <c r="H73" s="3">
        <f>Scenerio1!I224</f>
        <v>0</v>
      </c>
      <c r="J73" s="3">
        <f>Scenerio1!K224</f>
        <v>0</v>
      </c>
      <c r="L73" s="3">
        <f>Scenerio1!M224</f>
        <v>0</v>
      </c>
      <c r="N73" s="3">
        <f>Scenerio1!O224</f>
        <v>0</v>
      </c>
      <c r="P73" s="3">
        <f>Scenerio1!Q224</f>
        <v>0</v>
      </c>
      <c r="R73" s="3">
        <f>Scenerio1!S224</f>
        <v>0</v>
      </c>
      <c r="T73" s="3">
        <f>Scenerio1!U224</f>
        <v>0</v>
      </c>
      <c r="V73" s="3">
        <f>Scenerio1!W224</f>
        <v>0</v>
      </c>
      <c r="X73" s="3">
        <f>Scenerio1!Y224</f>
        <v>0</v>
      </c>
      <c r="Z73" s="3">
        <f>Scenerio1!AA224</f>
        <v>0</v>
      </c>
      <c r="AB73" s="3">
        <f>Scenerio1!AC224</f>
        <v>0</v>
      </c>
      <c r="AD73" s="3">
        <f>Scenerio1!AE224</f>
        <v>0</v>
      </c>
      <c r="AF73" s="3">
        <f>Scenerio1!AG224</f>
        <v>0</v>
      </c>
      <c r="AH73" s="3">
        <f>Scenerio1!AI224</f>
        <v>0</v>
      </c>
    </row>
    <row r="74" spans="2:34" ht="15.75" customHeight="1">
      <c r="B74" s="12">
        <v>0.49305555555555503</v>
      </c>
      <c r="D74" s="3">
        <f>Scenerio1!E225</f>
        <v>0</v>
      </c>
      <c r="F74" s="3">
        <f>Scenerio1!G225</f>
        <v>0</v>
      </c>
      <c r="H74" s="3">
        <f>Scenerio1!I225</f>
        <v>0</v>
      </c>
      <c r="J74" s="3">
        <f>Scenerio1!K225</f>
        <v>0</v>
      </c>
      <c r="L74" s="3">
        <f>Scenerio1!M225</f>
        <v>0</v>
      </c>
      <c r="N74" s="3">
        <f>Scenerio1!O225</f>
        <v>0</v>
      </c>
      <c r="P74" s="3">
        <f>Scenerio1!Q225</f>
        <v>0</v>
      </c>
      <c r="R74" s="3">
        <f>Scenerio1!S225</f>
        <v>0</v>
      </c>
      <c r="T74" s="3">
        <f>Scenerio1!U225</f>
        <v>0</v>
      </c>
      <c r="V74" s="3">
        <f>Scenerio1!W225</f>
        <v>0</v>
      </c>
      <c r="X74" s="3">
        <f>Scenerio1!Y225</f>
        <v>0</v>
      </c>
      <c r="Z74" s="3">
        <f>Scenerio1!AA225</f>
        <v>0</v>
      </c>
      <c r="AB74" s="3">
        <f>Scenerio1!AC225</f>
        <v>0</v>
      </c>
      <c r="AD74" s="3">
        <f>Scenerio1!AE225</f>
        <v>0</v>
      </c>
      <c r="AF74" s="3">
        <f>Scenerio1!AG225</f>
        <v>0</v>
      </c>
      <c r="AH74" s="3">
        <f>Scenerio1!AI225</f>
        <v>0</v>
      </c>
    </row>
    <row r="75" spans="2:34" ht="15.75" customHeight="1">
      <c r="B75" s="12">
        <v>0.5</v>
      </c>
      <c r="D75" s="3">
        <f>Scenerio1!E82</f>
        <v>0</v>
      </c>
      <c r="F75" s="3">
        <f>Scenerio1!G82</f>
        <v>0</v>
      </c>
      <c r="H75" s="3">
        <f>Scenerio1!I82</f>
        <v>0</v>
      </c>
      <c r="J75" s="3">
        <f>Scenerio1!K82</f>
        <v>0</v>
      </c>
      <c r="L75" s="21">
        <f>Scenerio1!M83</f>
        <v>0.47222222222222221</v>
      </c>
      <c r="N75" s="3">
        <f>Scenerio1!O82</f>
        <v>288</v>
      </c>
      <c r="P75" s="3" t="e">
        <f t="shared" ref="P75:P146" si="0">#REF!</f>
        <v>#REF!</v>
      </c>
      <c r="R75" s="3">
        <f>Scenerio1!S82</f>
        <v>0</v>
      </c>
      <c r="T75" s="3">
        <f>Scenerio1!Q82</f>
        <v>720</v>
      </c>
      <c r="V75" s="3">
        <f>Scenerio1!W82</f>
        <v>180</v>
      </c>
      <c r="X75" s="3">
        <f>Scenerio1!Y82</f>
        <v>720</v>
      </c>
      <c r="Z75" s="3">
        <f>Scenerio1!AA82</f>
        <v>0</v>
      </c>
      <c r="AB75" s="3">
        <f>Scenerio1!AC82</f>
        <v>0</v>
      </c>
      <c r="AD75" s="3">
        <f>Scenerio1!AE82</f>
        <v>0</v>
      </c>
      <c r="AF75" s="3">
        <f>Scenerio1!AG82</f>
        <v>0</v>
      </c>
      <c r="AH75" s="3">
        <f>Scenerio1!AI82</f>
        <v>0</v>
      </c>
    </row>
    <row r="76" spans="2:34" ht="15.75" customHeight="1">
      <c r="B76" s="12">
        <v>0.50694444444444398</v>
      </c>
      <c r="D76" s="3">
        <f>Scenerio1!E83</f>
        <v>0</v>
      </c>
      <c r="F76" s="3">
        <f>Scenerio1!G83</f>
        <v>0</v>
      </c>
      <c r="H76" s="3">
        <f>Scenerio1!I83</f>
        <v>0</v>
      </c>
      <c r="J76" s="3">
        <f>Scenerio1!K83</f>
        <v>0</v>
      </c>
      <c r="L76" s="21">
        <f>Scenerio1!M84</f>
        <v>0.47916666666666669</v>
      </c>
      <c r="N76" s="3">
        <f>Scenerio1!O83</f>
        <v>0</v>
      </c>
      <c r="P76" s="3" t="e">
        <f t="shared" si="0"/>
        <v>#REF!</v>
      </c>
      <c r="R76" s="3">
        <f>Scenerio1!S83</f>
        <v>0</v>
      </c>
      <c r="T76" s="3">
        <f>Scenerio1!Q83</f>
        <v>720</v>
      </c>
      <c r="V76" s="3">
        <f>Scenerio1!W83</f>
        <v>180</v>
      </c>
      <c r="X76" s="3">
        <f>Scenerio1!Y83</f>
        <v>720</v>
      </c>
      <c r="Z76" s="3">
        <f>Scenerio1!AA83</f>
        <v>0</v>
      </c>
      <c r="AB76" s="3">
        <f>Scenerio1!AC83</f>
        <v>0</v>
      </c>
      <c r="AD76" s="3">
        <f>Scenerio1!AE83</f>
        <v>0</v>
      </c>
      <c r="AF76" s="3">
        <f>Scenerio1!AG83</f>
        <v>0</v>
      </c>
      <c r="AH76" s="3">
        <f>Scenerio1!AI83</f>
        <v>0</v>
      </c>
    </row>
    <row r="77" spans="2:34" ht="15.75" customHeight="1">
      <c r="B77" s="12">
        <v>0.51388888888888795</v>
      </c>
      <c r="D77" s="3">
        <f>Scenerio1!E84</f>
        <v>0</v>
      </c>
      <c r="F77" s="3">
        <f>Scenerio1!G84</f>
        <v>0</v>
      </c>
      <c r="H77" s="3">
        <f>Scenerio1!I84</f>
        <v>0</v>
      </c>
      <c r="J77" s="3">
        <f>Scenerio1!K84</f>
        <v>0</v>
      </c>
      <c r="L77" s="21">
        <f>Scenerio1!M85</f>
        <v>0.4861111111111111</v>
      </c>
      <c r="N77" s="3">
        <f>Scenerio1!O84</f>
        <v>0</v>
      </c>
      <c r="P77" s="3" t="e">
        <f t="shared" si="0"/>
        <v>#REF!</v>
      </c>
      <c r="R77" s="3">
        <f>Scenerio1!S84</f>
        <v>0</v>
      </c>
      <c r="T77" s="3">
        <f>Scenerio1!Q84</f>
        <v>720</v>
      </c>
      <c r="V77" s="3">
        <f>Scenerio1!W84</f>
        <v>180</v>
      </c>
      <c r="X77" s="3">
        <f>Scenerio1!Y84</f>
        <v>720</v>
      </c>
      <c r="Z77" s="3">
        <f>Scenerio1!AA84</f>
        <v>0</v>
      </c>
      <c r="AB77" s="3">
        <f>Scenerio1!AC84</f>
        <v>0</v>
      </c>
      <c r="AD77" s="3">
        <f>Scenerio1!AE84</f>
        <v>0</v>
      </c>
      <c r="AF77" s="3">
        <f>Scenerio1!AG84</f>
        <v>0</v>
      </c>
      <c r="AH77" s="3">
        <f>Scenerio1!AI84</f>
        <v>0</v>
      </c>
    </row>
    <row r="78" spans="2:34" ht="15.75" customHeight="1">
      <c r="B78" s="12">
        <v>0.52083333333333304</v>
      </c>
      <c r="D78" s="3">
        <f>Scenerio1!E85</f>
        <v>0</v>
      </c>
      <c r="F78" s="3">
        <f>Scenerio1!G85</f>
        <v>0</v>
      </c>
      <c r="H78" s="3">
        <f>Scenerio1!I85</f>
        <v>0</v>
      </c>
      <c r="J78" s="3">
        <f>Scenerio1!K85</f>
        <v>0</v>
      </c>
      <c r="L78" s="21">
        <f>Scenerio1!M86</f>
        <v>0.49305555555555558</v>
      </c>
      <c r="N78" s="3">
        <f>Scenerio1!O85</f>
        <v>0</v>
      </c>
      <c r="P78" s="3" t="e">
        <f t="shared" si="0"/>
        <v>#REF!</v>
      </c>
      <c r="R78" s="3">
        <f>Scenerio1!S85</f>
        <v>0</v>
      </c>
      <c r="T78" s="3">
        <f>Scenerio1!Q85</f>
        <v>720</v>
      </c>
      <c r="V78" s="3">
        <f>Scenerio1!W85</f>
        <v>180</v>
      </c>
      <c r="X78" s="3">
        <f>Scenerio1!Y85</f>
        <v>720</v>
      </c>
      <c r="Z78" s="3">
        <f>Scenerio1!AA85</f>
        <v>0</v>
      </c>
      <c r="AB78" s="3">
        <f>Scenerio1!AC85</f>
        <v>0</v>
      </c>
      <c r="AD78" s="3">
        <f>Scenerio1!AE85</f>
        <v>0</v>
      </c>
      <c r="AF78" s="3">
        <f>Scenerio1!AG85</f>
        <v>0</v>
      </c>
      <c r="AH78" s="3">
        <f>Scenerio1!AI85</f>
        <v>0</v>
      </c>
    </row>
    <row r="79" spans="2:34" ht="15.75" customHeight="1">
      <c r="B79" s="12">
        <v>0.52777777777777701</v>
      </c>
      <c r="D79" s="3">
        <f>Scenerio1!E86</f>
        <v>0</v>
      </c>
      <c r="F79" s="3">
        <f>Scenerio1!G86</f>
        <v>0</v>
      </c>
      <c r="H79" s="3">
        <f>Scenerio1!I86</f>
        <v>0</v>
      </c>
      <c r="J79" s="3">
        <f>Scenerio1!K86</f>
        <v>0</v>
      </c>
      <c r="L79" s="21">
        <f>Scenerio1!M87</f>
        <v>0.5</v>
      </c>
      <c r="N79" s="3">
        <f>Scenerio1!O86</f>
        <v>0</v>
      </c>
      <c r="P79" s="3" t="e">
        <f t="shared" si="0"/>
        <v>#REF!</v>
      </c>
      <c r="R79" s="3">
        <f>Scenerio1!S86</f>
        <v>0</v>
      </c>
      <c r="T79" s="3">
        <f>Scenerio1!Q86</f>
        <v>720</v>
      </c>
      <c r="V79" s="3">
        <f>Scenerio1!W86</f>
        <v>180</v>
      </c>
      <c r="X79" s="3">
        <f>Scenerio1!Y86</f>
        <v>720</v>
      </c>
      <c r="Z79" s="3">
        <f>Scenerio1!AA86</f>
        <v>0</v>
      </c>
      <c r="AB79" s="3">
        <f>Scenerio1!AC86</f>
        <v>0</v>
      </c>
      <c r="AD79" s="3">
        <f>Scenerio1!AE86</f>
        <v>0</v>
      </c>
      <c r="AF79" s="3">
        <f>Scenerio1!AG86</f>
        <v>0</v>
      </c>
      <c r="AH79" s="3">
        <f>Scenerio1!AI86</f>
        <v>0</v>
      </c>
    </row>
    <row r="80" spans="2:34" ht="15.75" customHeight="1">
      <c r="B80" s="12">
        <v>0.53472222222222199</v>
      </c>
      <c r="D80" s="3">
        <f>Scenerio1!E87</f>
        <v>0</v>
      </c>
      <c r="F80" s="3">
        <f>Scenerio1!G87</f>
        <v>0</v>
      </c>
      <c r="H80" s="3">
        <f>Scenerio1!I87</f>
        <v>0</v>
      </c>
      <c r="J80" s="3">
        <f>Scenerio1!K87</f>
        <v>0</v>
      </c>
      <c r="L80" s="21">
        <f>Scenerio1!M88</f>
        <v>0.50694444444444442</v>
      </c>
      <c r="N80" s="3">
        <f>Scenerio1!O87</f>
        <v>0</v>
      </c>
      <c r="P80" s="3" t="e">
        <f t="shared" si="0"/>
        <v>#REF!</v>
      </c>
      <c r="R80" s="3">
        <f>Scenerio1!S87</f>
        <v>0</v>
      </c>
      <c r="T80" s="3">
        <f>Scenerio1!Q87</f>
        <v>720</v>
      </c>
      <c r="V80" s="3">
        <f>Scenerio1!W87</f>
        <v>180</v>
      </c>
      <c r="X80" s="3">
        <f>Scenerio1!Y87</f>
        <v>720</v>
      </c>
      <c r="Z80" s="3">
        <f>Scenerio1!AA87</f>
        <v>0</v>
      </c>
      <c r="AB80" s="3">
        <f>Scenerio1!AC87</f>
        <v>0</v>
      </c>
      <c r="AD80" s="3">
        <f>Scenerio1!AE87</f>
        <v>0</v>
      </c>
      <c r="AF80" s="3">
        <f>Scenerio1!AG87</f>
        <v>0</v>
      </c>
      <c r="AH80" s="3">
        <f>Scenerio1!AI87</f>
        <v>0</v>
      </c>
    </row>
    <row r="81" spans="2:34" ht="15.75" customHeight="1">
      <c r="B81" s="12">
        <v>0.54166666666666596</v>
      </c>
      <c r="D81" s="3">
        <f>Scenerio1!E88</f>
        <v>0</v>
      </c>
      <c r="F81" s="3">
        <f>Scenerio1!G88</f>
        <v>0</v>
      </c>
      <c r="H81" s="3">
        <f>Scenerio1!I88</f>
        <v>0</v>
      </c>
      <c r="J81" s="3">
        <f>Scenerio1!K88</f>
        <v>0</v>
      </c>
      <c r="L81" s="21">
        <f>Scenerio1!M89</f>
        <v>0.51388888888888884</v>
      </c>
      <c r="N81" s="3">
        <f>Scenerio1!O88</f>
        <v>0</v>
      </c>
      <c r="P81" s="3" t="e">
        <f t="shared" si="0"/>
        <v>#REF!</v>
      </c>
      <c r="R81" s="3">
        <f>Scenerio1!S88</f>
        <v>0</v>
      </c>
      <c r="T81" s="3">
        <f>Scenerio1!Q88</f>
        <v>720</v>
      </c>
      <c r="V81" s="3">
        <f>Scenerio1!W88</f>
        <v>180</v>
      </c>
      <c r="X81" s="3">
        <f>Scenerio1!Y88</f>
        <v>720</v>
      </c>
      <c r="Z81" s="3">
        <f>Scenerio1!AA88</f>
        <v>0</v>
      </c>
      <c r="AB81" s="3">
        <f>Scenerio1!AC88</f>
        <v>0</v>
      </c>
      <c r="AD81" s="3">
        <f>Scenerio1!AE88</f>
        <v>0</v>
      </c>
      <c r="AF81" s="3">
        <f>Scenerio1!AG88</f>
        <v>0</v>
      </c>
      <c r="AH81" s="3">
        <f>Scenerio1!AI88</f>
        <v>0</v>
      </c>
    </row>
    <row r="82" spans="2:34" ht="15.75" customHeight="1">
      <c r="B82" s="12">
        <v>0.54861111111111105</v>
      </c>
      <c r="D82" s="3">
        <f>Scenerio1!E89</f>
        <v>0</v>
      </c>
      <c r="F82" s="3">
        <f>Scenerio1!G89</f>
        <v>0</v>
      </c>
      <c r="H82" s="3">
        <f>Scenerio1!I89</f>
        <v>0</v>
      </c>
      <c r="J82" s="3">
        <f>Scenerio1!K89</f>
        <v>0</v>
      </c>
      <c r="L82" s="21">
        <f>Scenerio1!M90</f>
        <v>0.52083333333333337</v>
      </c>
      <c r="N82" s="3">
        <f>Scenerio1!O89</f>
        <v>0</v>
      </c>
      <c r="P82" s="3" t="e">
        <f t="shared" si="0"/>
        <v>#REF!</v>
      </c>
      <c r="R82" s="3">
        <f>Scenerio1!S89</f>
        <v>0</v>
      </c>
      <c r="T82" s="3">
        <f>Scenerio1!Q89</f>
        <v>720</v>
      </c>
      <c r="V82" s="3">
        <f>Scenerio1!W89</f>
        <v>180</v>
      </c>
      <c r="X82" s="3">
        <f>Scenerio1!Y89</f>
        <v>720</v>
      </c>
      <c r="Z82" s="3">
        <f>Scenerio1!AA89</f>
        <v>0</v>
      </c>
      <c r="AB82" s="3">
        <f>Scenerio1!AC89</f>
        <v>0</v>
      </c>
      <c r="AD82" s="3">
        <f>Scenerio1!AE89</f>
        <v>0</v>
      </c>
      <c r="AF82" s="3">
        <f>Scenerio1!AG89</f>
        <v>0</v>
      </c>
      <c r="AH82" s="3">
        <f>Scenerio1!AI89</f>
        <v>0</v>
      </c>
    </row>
    <row r="83" spans="2:34" ht="15.75" customHeight="1">
      <c r="B83" s="12">
        <v>0.55555555555555503</v>
      </c>
      <c r="D83" s="3">
        <f>Scenerio1!E90</f>
        <v>0</v>
      </c>
      <c r="F83" s="3">
        <f>Scenerio1!G90</f>
        <v>0</v>
      </c>
      <c r="H83" s="3">
        <f>Scenerio1!I90</f>
        <v>0</v>
      </c>
      <c r="J83" s="3">
        <f>Scenerio1!K90</f>
        <v>0</v>
      </c>
      <c r="L83" s="21">
        <f>Scenerio1!M91</f>
        <v>0.52777777777777779</v>
      </c>
      <c r="N83" s="3">
        <f>Scenerio1!O90</f>
        <v>0</v>
      </c>
      <c r="P83" s="3" t="e">
        <f t="shared" si="0"/>
        <v>#REF!</v>
      </c>
      <c r="R83" s="3">
        <f>Scenerio1!S90</f>
        <v>0</v>
      </c>
      <c r="T83" s="3">
        <f>Scenerio1!Q90</f>
        <v>720</v>
      </c>
      <c r="V83" s="3">
        <f>Scenerio1!W90</f>
        <v>180</v>
      </c>
      <c r="X83" s="3">
        <f>Scenerio1!Y90</f>
        <v>720</v>
      </c>
      <c r="Z83" s="3">
        <f>Scenerio1!AA90</f>
        <v>0</v>
      </c>
      <c r="AB83" s="3">
        <f>Scenerio1!AC90</f>
        <v>0</v>
      </c>
      <c r="AD83" s="3">
        <f>Scenerio1!AE90</f>
        <v>0</v>
      </c>
      <c r="AF83" s="3">
        <f>Scenerio1!AG90</f>
        <v>0</v>
      </c>
      <c r="AH83" s="3">
        <f>Scenerio1!AI90</f>
        <v>0</v>
      </c>
    </row>
    <row r="84" spans="2:34" ht="15.75" customHeight="1">
      <c r="B84" s="12">
        <v>0.5625</v>
      </c>
      <c r="D84" s="3">
        <f>Scenerio1!E91</f>
        <v>0</v>
      </c>
      <c r="F84" s="3">
        <f>Scenerio1!G91</f>
        <v>0</v>
      </c>
      <c r="H84" s="3">
        <f>Scenerio1!I91</f>
        <v>0</v>
      </c>
      <c r="J84" s="3">
        <f>Scenerio1!K91</f>
        <v>0</v>
      </c>
      <c r="L84" s="21">
        <f>Scenerio1!M92</f>
        <v>0.53472222222222221</v>
      </c>
      <c r="N84" s="3">
        <f>Scenerio1!O91</f>
        <v>0</v>
      </c>
      <c r="P84" s="3" t="e">
        <f t="shared" si="0"/>
        <v>#REF!</v>
      </c>
      <c r="R84" s="3">
        <f>Scenerio1!S91</f>
        <v>0</v>
      </c>
      <c r="T84" s="3">
        <f>Scenerio1!Q91</f>
        <v>720</v>
      </c>
      <c r="V84" s="3">
        <f>Scenerio1!W91</f>
        <v>180</v>
      </c>
      <c r="X84" s="3">
        <f>Scenerio1!Y91</f>
        <v>720</v>
      </c>
      <c r="Z84" s="3">
        <f>Scenerio1!AA91</f>
        <v>0</v>
      </c>
      <c r="AB84" s="3">
        <f>Scenerio1!AC91</f>
        <v>0</v>
      </c>
      <c r="AD84" s="3">
        <f>Scenerio1!AE91</f>
        <v>0</v>
      </c>
      <c r="AF84" s="3">
        <f>Scenerio1!AG91</f>
        <v>0</v>
      </c>
      <c r="AH84" s="3">
        <f>Scenerio1!AI91</f>
        <v>0</v>
      </c>
    </row>
    <row r="85" spans="2:34" ht="15.75" customHeight="1">
      <c r="B85" s="12">
        <v>0.56944444444444398</v>
      </c>
      <c r="D85" s="3">
        <f>Scenerio1!E92</f>
        <v>0</v>
      </c>
      <c r="F85" s="3">
        <f>Scenerio1!G92</f>
        <v>0</v>
      </c>
      <c r="H85" s="3">
        <f>Scenerio1!I92</f>
        <v>0</v>
      </c>
      <c r="J85" s="3">
        <f>Scenerio1!K92</f>
        <v>0</v>
      </c>
      <c r="L85" s="21">
        <f>Scenerio1!M93</f>
        <v>0.54166666666666663</v>
      </c>
      <c r="N85" s="3">
        <f>Scenerio1!O92</f>
        <v>0</v>
      </c>
      <c r="P85" s="3" t="e">
        <f t="shared" si="0"/>
        <v>#REF!</v>
      </c>
      <c r="R85" s="3">
        <f>Scenerio1!S92</f>
        <v>0</v>
      </c>
      <c r="T85" s="3">
        <f>Scenerio1!Q92</f>
        <v>720</v>
      </c>
      <c r="V85" s="3">
        <f>Scenerio1!W92</f>
        <v>180</v>
      </c>
      <c r="X85" s="3">
        <f>Scenerio1!Y92</f>
        <v>720</v>
      </c>
      <c r="Z85" s="3">
        <f>Scenerio1!AA92</f>
        <v>0</v>
      </c>
      <c r="AB85" s="3">
        <f>Scenerio1!AC92</f>
        <v>0</v>
      </c>
      <c r="AD85" s="3">
        <f>Scenerio1!AE92</f>
        <v>0</v>
      </c>
      <c r="AF85" s="3">
        <f>Scenerio1!AG92</f>
        <v>0</v>
      </c>
      <c r="AH85" s="3">
        <f>Scenerio1!AI92</f>
        <v>0</v>
      </c>
    </row>
    <row r="86" spans="2:34" ht="15.75" customHeight="1">
      <c r="B86" s="12">
        <v>0.57638888888888795</v>
      </c>
      <c r="D86" s="3">
        <f>Scenerio1!E93</f>
        <v>0</v>
      </c>
      <c r="F86" s="3">
        <f>Scenerio1!G93</f>
        <v>0</v>
      </c>
      <c r="H86" s="3">
        <f>Scenerio1!I93</f>
        <v>0</v>
      </c>
      <c r="J86" s="3">
        <f>Scenerio1!K93</f>
        <v>0</v>
      </c>
      <c r="L86" s="21">
        <f>Scenerio1!M94</f>
        <v>0.54861111111111116</v>
      </c>
      <c r="N86" s="3">
        <f>Scenerio1!O93</f>
        <v>0</v>
      </c>
      <c r="P86" s="3" t="e">
        <f t="shared" si="0"/>
        <v>#REF!</v>
      </c>
      <c r="R86" s="3">
        <f>Scenerio1!S93</f>
        <v>0</v>
      </c>
      <c r="T86" s="3">
        <f>Scenerio1!Q93</f>
        <v>720</v>
      </c>
      <c r="V86" s="3">
        <f>Scenerio1!W93</f>
        <v>108</v>
      </c>
      <c r="X86" s="3">
        <f>Scenerio1!Y93</f>
        <v>720</v>
      </c>
      <c r="Z86" s="3">
        <f>Scenerio1!AA93</f>
        <v>0</v>
      </c>
      <c r="AB86" s="3">
        <f>Scenerio1!AC93</f>
        <v>0</v>
      </c>
      <c r="AD86" s="3">
        <f>Scenerio1!AE93</f>
        <v>0</v>
      </c>
      <c r="AF86" s="3">
        <f>Scenerio1!AG93</f>
        <v>0</v>
      </c>
      <c r="AH86" s="3">
        <f>Scenerio1!AI93</f>
        <v>0</v>
      </c>
    </row>
    <row r="87" spans="2:34" ht="15.75" customHeight="1">
      <c r="B87" s="12">
        <v>0.58333333333333304</v>
      </c>
      <c r="D87" s="3">
        <f>Scenerio1!E94</f>
        <v>0</v>
      </c>
      <c r="F87" s="3">
        <f>Scenerio1!G94</f>
        <v>0</v>
      </c>
      <c r="H87" s="3">
        <f>Scenerio1!I94</f>
        <v>0</v>
      </c>
      <c r="J87" s="3">
        <f>Scenerio1!K94</f>
        <v>0</v>
      </c>
      <c r="L87" s="21">
        <f>Scenerio1!M95</f>
        <v>0.55555555555555558</v>
      </c>
      <c r="N87" s="3">
        <f>Scenerio1!O94</f>
        <v>0</v>
      </c>
      <c r="P87" s="3" t="e">
        <f t="shared" si="0"/>
        <v>#REF!</v>
      </c>
      <c r="R87" s="3">
        <f>Scenerio1!S94</f>
        <v>0</v>
      </c>
      <c r="T87" s="3">
        <f>Scenerio1!Q94</f>
        <v>720</v>
      </c>
      <c r="V87" s="3">
        <f>Scenerio1!W94</f>
        <v>0</v>
      </c>
      <c r="X87" s="3">
        <f>Scenerio1!Y94</f>
        <v>720</v>
      </c>
      <c r="Z87" s="3">
        <f>Scenerio1!AA94</f>
        <v>0</v>
      </c>
      <c r="AB87" s="3">
        <f>Scenerio1!AC94</f>
        <v>0</v>
      </c>
      <c r="AD87" s="3">
        <f>Scenerio1!AE94</f>
        <v>0</v>
      </c>
      <c r="AF87" s="3">
        <f>Scenerio1!AG94</f>
        <v>0</v>
      </c>
      <c r="AH87" s="3">
        <f>Scenerio1!AI94</f>
        <v>0</v>
      </c>
    </row>
    <row r="88" spans="2:34" ht="15.75" customHeight="1">
      <c r="B88" s="12">
        <v>0.59027777777777701</v>
      </c>
      <c r="D88" s="3">
        <f>Scenerio1!E95</f>
        <v>0</v>
      </c>
      <c r="F88" s="3">
        <f>Scenerio1!G95</f>
        <v>0</v>
      </c>
      <c r="H88" s="3">
        <f>Scenerio1!I95</f>
        <v>0</v>
      </c>
      <c r="J88" s="3">
        <f>Scenerio1!K95</f>
        <v>0</v>
      </c>
      <c r="L88" s="21">
        <f>Scenerio1!M96</f>
        <v>0.5625</v>
      </c>
      <c r="N88" s="3">
        <f>Scenerio1!O95</f>
        <v>0</v>
      </c>
      <c r="P88" s="3" t="e">
        <f t="shared" si="0"/>
        <v>#REF!</v>
      </c>
      <c r="R88" s="3">
        <f>Scenerio1!S95</f>
        <v>0</v>
      </c>
      <c r="T88" s="3">
        <f>Scenerio1!Q95</f>
        <v>720</v>
      </c>
      <c r="V88" s="3">
        <f>Scenerio1!W95</f>
        <v>0</v>
      </c>
      <c r="X88" s="3">
        <f>Scenerio1!Y95</f>
        <v>720</v>
      </c>
      <c r="Z88" s="3">
        <f>Scenerio1!AA95</f>
        <v>0</v>
      </c>
      <c r="AB88" s="3">
        <f>Scenerio1!AC95</f>
        <v>0</v>
      </c>
      <c r="AD88" s="3">
        <f>Scenerio1!AE95</f>
        <v>0</v>
      </c>
      <c r="AF88" s="3">
        <f>Scenerio1!AG95</f>
        <v>0</v>
      </c>
      <c r="AH88" s="3">
        <f>Scenerio1!AI95</f>
        <v>0</v>
      </c>
    </row>
    <row r="89" spans="2:34" ht="15.75" customHeight="1">
      <c r="B89" s="12">
        <v>0.59722222222222199</v>
      </c>
      <c r="D89" s="3">
        <f>Scenerio1!E96</f>
        <v>0</v>
      </c>
      <c r="F89" s="3">
        <f>Scenerio1!G96</f>
        <v>0</v>
      </c>
      <c r="H89" s="3">
        <f>Scenerio1!I96</f>
        <v>0</v>
      </c>
      <c r="J89" s="3">
        <f>Scenerio1!K96</f>
        <v>0</v>
      </c>
      <c r="L89" s="21">
        <f>Scenerio1!M97</f>
        <v>0.56944444444444442</v>
      </c>
      <c r="N89" s="3">
        <f>Scenerio1!O96</f>
        <v>0</v>
      </c>
      <c r="P89" s="3" t="e">
        <f t="shared" si="0"/>
        <v>#REF!</v>
      </c>
      <c r="R89" s="3">
        <f>Scenerio1!S96</f>
        <v>0</v>
      </c>
      <c r="T89" s="3">
        <f>Scenerio1!Q96</f>
        <v>720</v>
      </c>
      <c r="V89" s="3">
        <f>Scenerio1!W96</f>
        <v>0</v>
      </c>
      <c r="X89" s="3">
        <f>Scenerio1!Y96</f>
        <v>720</v>
      </c>
      <c r="Z89" s="3">
        <f>Scenerio1!AA96</f>
        <v>0</v>
      </c>
      <c r="AB89" s="3">
        <f>Scenerio1!AC96</f>
        <v>0</v>
      </c>
      <c r="AD89" s="3">
        <f>Scenerio1!AE96</f>
        <v>0</v>
      </c>
      <c r="AF89" s="3">
        <f>Scenerio1!AG96</f>
        <v>0</v>
      </c>
      <c r="AH89" s="3">
        <f>Scenerio1!AI96</f>
        <v>0</v>
      </c>
    </row>
    <row r="90" spans="2:34" ht="15.75" customHeight="1">
      <c r="B90" s="12">
        <v>0.60416666666666596</v>
      </c>
      <c r="D90" s="3">
        <f>Scenerio1!E97</f>
        <v>0</v>
      </c>
      <c r="F90" s="3">
        <f>Scenerio1!G97</f>
        <v>0</v>
      </c>
      <c r="H90" s="3">
        <f>Scenerio1!I97</f>
        <v>0</v>
      </c>
      <c r="J90" s="3">
        <f>Scenerio1!K97</f>
        <v>0</v>
      </c>
      <c r="L90" s="21">
        <f>Scenerio1!M98</f>
        <v>0.57638888888888884</v>
      </c>
      <c r="N90" s="3">
        <f>Scenerio1!O97</f>
        <v>0</v>
      </c>
      <c r="P90" s="3" t="e">
        <f t="shared" si="0"/>
        <v>#REF!</v>
      </c>
      <c r="R90" s="3">
        <f>Scenerio1!S97</f>
        <v>0</v>
      </c>
      <c r="T90" s="3">
        <f>Scenerio1!Q97</f>
        <v>720</v>
      </c>
      <c r="V90" s="3">
        <f>Scenerio1!W97</f>
        <v>0</v>
      </c>
      <c r="X90" s="3">
        <f>Scenerio1!Y97</f>
        <v>720</v>
      </c>
      <c r="Z90" s="3">
        <f>Scenerio1!AA97</f>
        <v>0</v>
      </c>
      <c r="AB90" s="3">
        <f>Scenerio1!AC97</f>
        <v>0</v>
      </c>
      <c r="AD90" s="3">
        <f>Scenerio1!AE97</f>
        <v>0</v>
      </c>
      <c r="AF90" s="3">
        <f>Scenerio1!AG97</f>
        <v>0</v>
      </c>
      <c r="AH90" s="3">
        <f>Scenerio1!AI97</f>
        <v>0</v>
      </c>
    </row>
    <row r="91" spans="2:34" ht="15.75" customHeight="1">
      <c r="B91" s="12">
        <v>0.61111111111111105</v>
      </c>
      <c r="D91" s="3">
        <f>Scenerio1!E98</f>
        <v>0</v>
      </c>
      <c r="F91" s="3">
        <f>Scenerio1!G98</f>
        <v>0</v>
      </c>
      <c r="H91" s="3">
        <f>Scenerio1!I98</f>
        <v>0</v>
      </c>
      <c r="J91" s="3">
        <f>Scenerio1!K98</f>
        <v>0</v>
      </c>
      <c r="L91" s="21">
        <f>Scenerio1!M99</f>
        <v>0.58333333333333337</v>
      </c>
      <c r="N91" s="3">
        <f>Scenerio1!O98</f>
        <v>0</v>
      </c>
      <c r="P91" s="3" t="e">
        <f t="shared" si="0"/>
        <v>#REF!</v>
      </c>
      <c r="R91" s="3">
        <f>Scenerio1!S98</f>
        <v>0</v>
      </c>
      <c r="T91" s="3">
        <f>Scenerio1!Q98</f>
        <v>720</v>
      </c>
      <c r="V91" s="3">
        <f>Scenerio1!W98</f>
        <v>0</v>
      </c>
      <c r="X91" s="3">
        <f>Scenerio1!Y98</f>
        <v>720</v>
      </c>
      <c r="Z91" s="3">
        <f>Scenerio1!AA98</f>
        <v>0</v>
      </c>
      <c r="AB91" s="3">
        <f>Scenerio1!AC98</f>
        <v>0</v>
      </c>
      <c r="AD91" s="3">
        <f>Scenerio1!AE98</f>
        <v>0</v>
      </c>
      <c r="AF91" s="3">
        <f>Scenerio1!AG98</f>
        <v>0</v>
      </c>
      <c r="AH91" s="3">
        <f>Scenerio1!AI98</f>
        <v>0</v>
      </c>
    </row>
    <row r="92" spans="2:34" ht="15.75" customHeight="1">
      <c r="B92" s="12">
        <v>0.61805555555555503</v>
      </c>
      <c r="D92" s="3">
        <f>Scenerio1!E99</f>
        <v>0</v>
      </c>
      <c r="F92" s="3">
        <f>Scenerio1!G99</f>
        <v>0</v>
      </c>
      <c r="H92" s="3">
        <f>Scenerio1!I99</f>
        <v>0</v>
      </c>
      <c r="J92" s="3">
        <f>Scenerio1!K99</f>
        <v>0</v>
      </c>
      <c r="L92" s="21">
        <f>Scenerio1!M100</f>
        <v>0.59027777777777779</v>
      </c>
      <c r="N92" s="3">
        <f>Scenerio1!O99</f>
        <v>0</v>
      </c>
      <c r="P92" s="3" t="e">
        <f t="shared" si="0"/>
        <v>#REF!</v>
      </c>
      <c r="R92" s="3">
        <f>Scenerio1!S99</f>
        <v>0</v>
      </c>
      <c r="T92" s="3">
        <f>Scenerio1!Q99</f>
        <v>720</v>
      </c>
      <c r="V92" s="3">
        <f>Scenerio1!W99</f>
        <v>0</v>
      </c>
      <c r="X92" s="3">
        <f>Scenerio1!Y99</f>
        <v>720</v>
      </c>
      <c r="Z92" s="3">
        <f>Scenerio1!AA99</f>
        <v>0</v>
      </c>
      <c r="AB92" s="3">
        <f>Scenerio1!AC99</f>
        <v>0</v>
      </c>
      <c r="AD92" s="3">
        <f>Scenerio1!AE99</f>
        <v>0</v>
      </c>
      <c r="AF92" s="3">
        <f>Scenerio1!AG99</f>
        <v>0</v>
      </c>
      <c r="AH92" s="3">
        <f>Scenerio1!AI99</f>
        <v>0</v>
      </c>
    </row>
    <row r="93" spans="2:34" ht="15.75" customHeight="1">
      <c r="B93" s="12">
        <v>0.624999999999999</v>
      </c>
      <c r="D93" s="3">
        <f>Scenerio1!E100</f>
        <v>0</v>
      </c>
      <c r="F93" s="3">
        <f>Scenerio1!G100</f>
        <v>0</v>
      </c>
      <c r="H93" s="3">
        <f>Scenerio1!I100</f>
        <v>0</v>
      </c>
      <c r="J93" s="3">
        <f>Scenerio1!K100</f>
        <v>0</v>
      </c>
      <c r="L93" s="21">
        <f>Scenerio1!M101</f>
        <v>0.59722222222222221</v>
      </c>
      <c r="N93" s="3">
        <f>Scenerio1!O100</f>
        <v>0</v>
      </c>
      <c r="P93" s="3" t="e">
        <f t="shared" si="0"/>
        <v>#REF!</v>
      </c>
      <c r="R93" s="3">
        <f>Scenerio1!S100</f>
        <v>0</v>
      </c>
      <c r="T93" s="3">
        <f>Scenerio1!Q100</f>
        <v>720</v>
      </c>
      <c r="V93" s="3">
        <f>Scenerio1!W100</f>
        <v>0</v>
      </c>
      <c r="X93" s="3">
        <f>Scenerio1!Y100</f>
        <v>720</v>
      </c>
      <c r="Z93" s="3">
        <f>Scenerio1!AA100</f>
        <v>0</v>
      </c>
      <c r="AB93" s="3">
        <f>Scenerio1!AC100</f>
        <v>0</v>
      </c>
      <c r="AD93" s="3">
        <f>Scenerio1!AE100</f>
        <v>0</v>
      </c>
      <c r="AF93" s="3">
        <f>Scenerio1!AG100</f>
        <v>0</v>
      </c>
      <c r="AH93" s="3">
        <f>Scenerio1!AI100</f>
        <v>0</v>
      </c>
    </row>
    <row r="94" spans="2:34" ht="15.75" customHeight="1">
      <c r="B94" s="12">
        <v>0.63194444444444398</v>
      </c>
      <c r="D94" s="3">
        <f>Scenerio1!E101</f>
        <v>0</v>
      </c>
      <c r="F94" s="3">
        <f>Scenerio1!G101</f>
        <v>0</v>
      </c>
      <c r="H94" s="3">
        <f>Scenerio1!I101</f>
        <v>0</v>
      </c>
      <c r="J94" s="3">
        <f>Scenerio1!K101</f>
        <v>0</v>
      </c>
      <c r="L94" s="21">
        <f>Scenerio1!M102</f>
        <v>0.60416666666666663</v>
      </c>
      <c r="N94" s="3">
        <f>Scenerio1!O101</f>
        <v>0</v>
      </c>
      <c r="P94" s="3" t="e">
        <f t="shared" si="0"/>
        <v>#REF!</v>
      </c>
      <c r="R94" s="3">
        <f>Scenerio1!S101</f>
        <v>0</v>
      </c>
      <c r="T94" s="3">
        <f>Scenerio1!Q101</f>
        <v>720</v>
      </c>
      <c r="V94" s="3">
        <f>Scenerio1!W101</f>
        <v>0</v>
      </c>
      <c r="X94" s="3">
        <f>Scenerio1!Y101</f>
        <v>720</v>
      </c>
      <c r="Z94" s="3">
        <f>Scenerio1!AA101</f>
        <v>0</v>
      </c>
      <c r="AB94" s="3">
        <f>Scenerio1!AC101</f>
        <v>0</v>
      </c>
      <c r="AD94" s="3">
        <f>Scenerio1!AE101</f>
        <v>0</v>
      </c>
      <c r="AF94" s="3">
        <f>Scenerio1!AG101</f>
        <v>0</v>
      </c>
      <c r="AH94" s="3">
        <f>Scenerio1!AI101</f>
        <v>0</v>
      </c>
    </row>
    <row r="95" spans="2:34" ht="15.75" customHeight="1">
      <c r="B95" s="12">
        <v>0.63888888888888795</v>
      </c>
      <c r="D95" s="3">
        <f>Scenerio1!E102</f>
        <v>0</v>
      </c>
      <c r="F95" s="3">
        <f>Scenerio1!G102</f>
        <v>0</v>
      </c>
      <c r="H95" s="3">
        <f>Scenerio1!I102</f>
        <v>0</v>
      </c>
      <c r="J95" s="3">
        <f>Scenerio1!K102</f>
        <v>0</v>
      </c>
      <c r="L95" s="21">
        <f>Scenerio1!M103</f>
        <v>0.61111111111111116</v>
      </c>
      <c r="N95" s="3">
        <f>Scenerio1!O102</f>
        <v>0</v>
      </c>
      <c r="P95" s="3" t="e">
        <f t="shared" si="0"/>
        <v>#REF!</v>
      </c>
      <c r="R95" s="3">
        <f>Scenerio1!S102</f>
        <v>0</v>
      </c>
      <c r="T95" s="3">
        <f>Scenerio1!Q102</f>
        <v>720</v>
      </c>
      <c r="V95" s="3">
        <f>Scenerio1!W102</f>
        <v>0</v>
      </c>
      <c r="X95" s="3">
        <f>Scenerio1!Y102</f>
        <v>720</v>
      </c>
      <c r="Z95" s="3">
        <f>Scenerio1!AA102</f>
        <v>0</v>
      </c>
      <c r="AB95" s="3">
        <f>Scenerio1!AC102</f>
        <v>0</v>
      </c>
      <c r="AD95" s="3">
        <f>Scenerio1!AE102</f>
        <v>0</v>
      </c>
      <c r="AF95" s="3">
        <f>Scenerio1!AG102</f>
        <v>0</v>
      </c>
      <c r="AH95" s="3">
        <f>Scenerio1!AI102</f>
        <v>0</v>
      </c>
    </row>
    <row r="96" spans="2:34" ht="15.75" customHeight="1">
      <c r="B96" s="12">
        <v>0.64583333333333304</v>
      </c>
      <c r="D96" s="3">
        <f>Scenerio1!E103</f>
        <v>0</v>
      </c>
      <c r="F96" s="3">
        <f>Scenerio1!G103</f>
        <v>0</v>
      </c>
      <c r="H96" s="3">
        <f>Scenerio1!I103</f>
        <v>0</v>
      </c>
      <c r="J96" s="3">
        <f>Scenerio1!K103</f>
        <v>0</v>
      </c>
      <c r="L96" s="21">
        <f>Scenerio1!M104</f>
        <v>0.61805555555555558</v>
      </c>
      <c r="N96" s="3">
        <f>Scenerio1!O103</f>
        <v>0</v>
      </c>
      <c r="P96" s="3" t="e">
        <f t="shared" si="0"/>
        <v>#REF!</v>
      </c>
      <c r="R96" s="3">
        <f>Scenerio1!S103</f>
        <v>0</v>
      </c>
      <c r="T96" s="3">
        <f>Scenerio1!Q103</f>
        <v>720</v>
      </c>
      <c r="V96" s="3">
        <f>Scenerio1!W103</f>
        <v>0</v>
      </c>
      <c r="X96" s="3">
        <f>Scenerio1!Y103</f>
        <v>720</v>
      </c>
      <c r="Z96" s="3">
        <f>Scenerio1!AA103</f>
        <v>0</v>
      </c>
      <c r="AB96" s="3">
        <f>Scenerio1!AC103</f>
        <v>0</v>
      </c>
      <c r="AD96" s="3">
        <f>Scenerio1!AE103</f>
        <v>0</v>
      </c>
      <c r="AF96" s="3">
        <f>Scenerio1!AG103</f>
        <v>0</v>
      </c>
      <c r="AH96" s="3">
        <f>Scenerio1!AI103</f>
        <v>0</v>
      </c>
    </row>
    <row r="97" spans="2:34" ht="15.75" customHeight="1">
      <c r="B97" s="12">
        <v>0.65277777777777701</v>
      </c>
      <c r="D97" s="3">
        <f>Scenerio1!E104</f>
        <v>0</v>
      </c>
      <c r="F97" s="3">
        <f>Scenerio1!G104</f>
        <v>0</v>
      </c>
      <c r="H97" s="3">
        <f>Scenerio1!I104</f>
        <v>0</v>
      </c>
      <c r="J97" s="3">
        <f>Scenerio1!K104</f>
        <v>0</v>
      </c>
      <c r="L97" s="21">
        <f>Scenerio1!M105</f>
        <v>0.625</v>
      </c>
      <c r="N97" s="3">
        <f>Scenerio1!O104</f>
        <v>0</v>
      </c>
      <c r="P97" s="3" t="e">
        <f t="shared" si="0"/>
        <v>#REF!</v>
      </c>
      <c r="R97" s="3">
        <f>Scenerio1!S104</f>
        <v>0</v>
      </c>
      <c r="T97" s="3">
        <f>Scenerio1!Q104</f>
        <v>720</v>
      </c>
      <c r="V97" s="3">
        <f>Scenerio1!W104</f>
        <v>0</v>
      </c>
      <c r="X97" s="3">
        <f>Scenerio1!Y104</f>
        <v>720</v>
      </c>
      <c r="Z97" s="3">
        <f>Scenerio1!AA104</f>
        <v>0</v>
      </c>
      <c r="AB97" s="3">
        <f>Scenerio1!AC104</f>
        <v>0</v>
      </c>
      <c r="AD97" s="3">
        <f>Scenerio1!AE104</f>
        <v>0</v>
      </c>
      <c r="AF97" s="3">
        <f>Scenerio1!AG104</f>
        <v>0</v>
      </c>
      <c r="AH97" s="3">
        <f>Scenerio1!AI104</f>
        <v>0</v>
      </c>
    </row>
    <row r="98" spans="2:34" ht="15.75" customHeight="1">
      <c r="B98" s="12">
        <v>0.65972222222222199</v>
      </c>
      <c r="D98" s="3">
        <f>Scenerio1!E105</f>
        <v>0</v>
      </c>
      <c r="F98" s="3">
        <f>Scenerio1!G105</f>
        <v>0</v>
      </c>
      <c r="H98" s="3">
        <f>Scenerio1!I105</f>
        <v>0</v>
      </c>
      <c r="J98" s="3">
        <f>Scenerio1!K105</f>
        <v>0</v>
      </c>
      <c r="L98" s="21">
        <f>Scenerio1!M106</f>
        <v>0.63194444444444442</v>
      </c>
      <c r="N98" s="3">
        <f>Scenerio1!O105</f>
        <v>0</v>
      </c>
      <c r="P98" s="3" t="e">
        <f t="shared" si="0"/>
        <v>#REF!</v>
      </c>
      <c r="R98" s="3">
        <f>Scenerio1!S105</f>
        <v>0</v>
      </c>
      <c r="T98" s="3">
        <f>Scenerio1!Q105</f>
        <v>720</v>
      </c>
      <c r="V98" s="3">
        <f>Scenerio1!W105</f>
        <v>0</v>
      </c>
      <c r="X98" s="3">
        <f>Scenerio1!Y105</f>
        <v>720</v>
      </c>
      <c r="Z98" s="3">
        <f>Scenerio1!AA105</f>
        <v>0</v>
      </c>
      <c r="AB98" s="3">
        <f>Scenerio1!AC105</f>
        <v>0</v>
      </c>
      <c r="AD98" s="3">
        <f>Scenerio1!AE105</f>
        <v>0</v>
      </c>
      <c r="AF98" s="3">
        <f>Scenerio1!AG105</f>
        <v>0</v>
      </c>
      <c r="AH98" s="3">
        <f>Scenerio1!AI105</f>
        <v>0</v>
      </c>
    </row>
    <row r="99" spans="2:34" ht="15.75" customHeight="1">
      <c r="B99" s="12">
        <v>0.66666666666666596</v>
      </c>
      <c r="D99" s="3">
        <f>Scenerio1!E106</f>
        <v>0</v>
      </c>
      <c r="F99" s="3">
        <f>Scenerio1!G106</f>
        <v>0</v>
      </c>
      <c r="H99" s="3">
        <f>Scenerio1!I106</f>
        <v>0</v>
      </c>
      <c r="J99" s="3">
        <f>Scenerio1!K106</f>
        <v>0</v>
      </c>
      <c r="L99" s="21">
        <f>Scenerio1!M107</f>
        <v>0.63888888888888884</v>
      </c>
      <c r="N99" s="3">
        <f>Scenerio1!O106</f>
        <v>0</v>
      </c>
      <c r="P99" s="3" t="e">
        <f t="shared" si="0"/>
        <v>#REF!</v>
      </c>
      <c r="R99" s="3">
        <f>Scenerio1!S106</f>
        <v>0</v>
      </c>
      <c r="T99" s="3">
        <f>Scenerio1!Q106</f>
        <v>720</v>
      </c>
      <c r="V99" s="3">
        <f>Scenerio1!W106</f>
        <v>0</v>
      </c>
      <c r="X99" s="3">
        <f>Scenerio1!Y106</f>
        <v>720</v>
      </c>
      <c r="Z99" s="3">
        <f>Scenerio1!AA106</f>
        <v>0</v>
      </c>
      <c r="AB99" s="3">
        <f>Scenerio1!AC106</f>
        <v>0</v>
      </c>
      <c r="AD99" s="3">
        <f>Scenerio1!AE106</f>
        <v>0</v>
      </c>
      <c r="AF99" s="3">
        <f>Scenerio1!AG106</f>
        <v>0</v>
      </c>
      <c r="AH99" s="3">
        <f>Scenerio1!AI106</f>
        <v>0</v>
      </c>
    </row>
    <row r="100" spans="2:34" ht="15.75" customHeight="1">
      <c r="B100" s="12">
        <v>0.67361111111111105</v>
      </c>
      <c r="D100" s="3">
        <f>Scenerio1!E107</f>
        <v>0</v>
      </c>
      <c r="F100" s="3">
        <f>Scenerio1!G107</f>
        <v>0</v>
      </c>
      <c r="H100" s="3">
        <f>Scenerio1!I107</f>
        <v>0</v>
      </c>
      <c r="J100" s="3">
        <f>Scenerio1!K107</f>
        <v>0</v>
      </c>
      <c r="L100" s="21">
        <f>Scenerio1!M108</f>
        <v>0.64583333333333337</v>
      </c>
      <c r="N100" s="3">
        <f>Scenerio1!O107</f>
        <v>0</v>
      </c>
      <c r="P100" s="3" t="e">
        <f t="shared" si="0"/>
        <v>#REF!</v>
      </c>
      <c r="R100" s="3">
        <f>Scenerio1!S107</f>
        <v>0</v>
      </c>
      <c r="T100" s="3">
        <f>Scenerio1!Q107</f>
        <v>720</v>
      </c>
      <c r="V100" s="3">
        <f>Scenerio1!W107</f>
        <v>0</v>
      </c>
      <c r="X100" s="3">
        <f>Scenerio1!Y107</f>
        <v>720</v>
      </c>
      <c r="Z100" s="3">
        <f>Scenerio1!AA107</f>
        <v>0</v>
      </c>
      <c r="AB100" s="3">
        <f>Scenerio1!AC107</f>
        <v>0</v>
      </c>
      <c r="AD100" s="3">
        <f>Scenerio1!AE107</f>
        <v>0</v>
      </c>
      <c r="AF100" s="3">
        <f>Scenerio1!AG107</f>
        <v>0</v>
      </c>
      <c r="AH100" s="3">
        <f>Scenerio1!AI107</f>
        <v>0</v>
      </c>
    </row>
    <row r="101" spans="2:34" ht="15.75" customHeight="1">
      <c r="B101" s="12">
        <v>0.68055555555555503</v>
      </c>
      <c r="D101" s="3">
        <f>Scenerio1!E108</f>
        <v>0</v>
      </c>
      <c r="F101" s="3">
        <f>Scenerio1!G108</f>
        <v>0</v>
      </c>
      <c r="H101" s="3">
        <f>Scenerio1!I108</f>
        <v>0</v>
      </c>
      <c r="J101" s="3">
        <f>Scenerio1!K108</f>
        <v>0</v>
      </c>
      <c r="L101" s="21">
        <f>Scenerio1!M109</f>
        <v>0.65277777777777779</v>
      </c>
      <c r="N101" s="3">
        <f>Scenerio1!O108</f>
        <v>0</v>
      </c>
      <c r="P101" s="3" t="e">
        <f t="shared" si="0"/>
        <v>#REF!</v>
      </c>
      <c r="R101" s="3">
        <f>Scenerio1!S108</f>
        <v>0</v>
      </c>
      <c r="T101" s="3">
        <f>Scenerio1!Q108</f>
        <v>720</v>
      </c>
      <c r="V101" s="3">
        <f>Scenerio1!W108</f>
        <v>0</v>
      </c>
      <c r="X101" s="3">
        <f>Scenerio1!Y108</f>
        <v>720</v>
      </c>
      <c r="Z101" s="3">
        <f>Scenerio1!AA108</f>
        <v>0</v>
      </c>
      <c r="AB101" s="3">
        <f>Scenerio1!AC108</f>
        <v>0</v>
      </c>
      <c r="AD101" s="3">
        <f>Scenerio1!AE108</f>
        <v>0</v>
      </c>
      <c r="AF101" s="3">
        <f>Scenerio1!AG108</f>
        <v>0</v>
      </c>
      <c r="AH101" s="3">
        <f>Scenerio1!AI108</f>
        <v>0</v>
      </c>
    </row>
    <row r="102" spans="2:34" ht="15.75" customHeight="1">
      <c r="B102" s="12">
        <v>0.687499999999999</v>
      </c>
      <c r="D102" s="3">
        <f>Scenerio1!E109</f>
        <v>0</v>
      </c>
      <c r="F102" s="3">
        <f>Scenerio1!G109</f>
        <v>0</v>
      </c>
      <c r="H102" s="3">
        <f>Scenerio1!I109</f>
        <v>0</v>
      </c>
      <c r="J102" s="3">
        <f>Scenerio1!K109</f>
        <v>0</v>
      </c>
      <c r="L102" s="21">
        <f>Scenerio1!M110</f>
        <v>0.65972222222222221</v>
      </c>
      <c r="N102" s="3">
        <f>Scenerio1!O109</f>
        <v>0</v>
      </c>
      <c r="P102" s="3" t="e">
        <f t="shared" si="0"/>
        <v>#REF!</v>
      </c>
      <c r="R102" s="3">
        <f>Scenerio1!S109</f>
        <v>0</v>
      </c>
      <c r="T102" s="3">
        <f>Scenerio1!Q109</f>
        <v>720</v>
      </c>
      <c r="V102" s="3">
        <f>Scenerio1!W109</f>
        <v>0</v>
      </c>
      <c r="X102" s="3">
        <f>Scenerio1!Y109</f>
        <v>720</v>
      </c>
      <c r="Z102" s="3">
        <f>Scenerio1!AA109</f>
        <v>0</v>
      </c>
      <c r="AB102" s="3">
        <f>Scenerio1!AC109</f>
        <v>0</v>
      </c>
      <c r="AD102" s="3">
        <f>Scenerio1!AE109</f>
        <v>0</v>
      </c>
      <c r="AF102" s="3">
        <f>Scenerio1!AG109</f>
        <v>0</v>
      </c>
      <c r="AH102" s="3">
        <f>Scenerio1!AI109</f>
        <v>0</v>
      </c>
    </row>
    <row r="103" spans="2:34" ht="15.75" customHeight="1">
      <c r="B103" s="12">
        <v>0.69444444444444398</v>
      </c>
      <c r="D103" s="3">
        <f>Scenerio1!E110</f>
        <v>0</v>
      </c>
      <c r="F103" s="3">
        <f>Scenerio1!G110</f>
        <v>0</v>
      </c>
      <c r="H103" s="3">
        <f>Scenerio1!I110</f>
        <v>0</v>
      </c>
      <c r="J103" s="3">
        <f>Scenerio1!K110</f>
        <v>0</v>
      </c>
      <c r="L103" s="21">
        <f>Scenerio1!M111</f>
        <v>0.66666666666666663</v>
      </c>
      <c r="N103" s="3">
        <f>Scenerio1!O110</f>
        <v>0</v>
      </c>
      <c r="P103" s="3" t="e">
        <f t="shared" si="0"/>
        <v>#REF!</v>
      </c>
      <c r="R103" s="3">
        <f>Scenerio1!S110</f>
        <v>0</v>
      </c>
      <c r="T103" s="3">
        <f>Scenerio1!Q110</f>
        <v>720</v>
      </c>
      <c r="V103" s="3">
        <f>Scenerio1!W110</f>
        <v>0</v>
      </c>
      <c r="X103" s="3">
        <f>Scenerio1!Y110</f>
        <v>720</v>
      </c>
      <c r="Z103" s="3">
        <f>Scenerio1!AA110</f>
        <v>0</v>
      </c>
      <c r="AB103" s="3">
        <f>Scenerio1!AC110</f>
        <v>0</v>
      </c>
      <c r="AD103" s="3">
        <f>Scenerio1!AE110</f>
        <v>0</v>
      </c>
      <c r="AF103" s="3">
        <f>Scenerio1!AG110</f>
        <v>0</v>
      </c>
      <c r="AH103" s="3">
        <f>Scenerio1!AI110</f>
        <v>0</v>
      </c>
    </row>
    <row r="104" spans="2:34" ht="15.75" customHeight="1">
      <c r="B104" s="12">
        <v>0.70138888888888795</v>
      </c>
      <c r="D104" s="3">
        <f>Scenerio1!E111</f>
        <v>0</v>
      </c>
      <c r="F104" s="3">
        <f>Scenerio1!G111</f>
        <v>0</v>
      </c>
      <c r="H104" s="3">
        <f>Scenerio1!I111</f>
        <v>0</v>
      </c>
      <c r="J104" s="3">
        <f>Scenerio1!K111</f>
        <v>0</v>
      </c>
      <c r="L104" s="21">
        <f>Scenerio1!M112</f>
        <v>0.67361111111111116</v>
      </c>
      <c r="N104" s="3">
        <f>Scenerio1!O111</f>
        <v>0</v>
      </c>
      <c r="P104" s="3" t="e">
        <f t="shared" si="0"/>
        <v>#REF!</v>
      </c>
      <c r="R104" s="3">
        <f>Scenerio1!S111</f>
        <v>0</v>
      </c>
      <c r="T104" s="3">
        <f>Scenerio1!Q111</f>
        <v>720</v>
      </c>
      <c r="V104" s="3">
        <f>Scenerio1!W111</f>
        <v>0</v>
      </c>
      <c r="X104" s="3">
        <f>Scenerio1!Y111</f>
        <v>720</v>
      </c>
      <c r="Z104" s="3">
        <f>Scenerio1!AA111</f>
        <v>0</v>
      </c>
      <c r="AB104" s="3">
        <f>Scenerio1!AC111</f>
        <v>0</v>
      </c>
      <c r="AD104" s="3">
        <f>Scenerio1!AE111</f>
        <v>0</v>
      </c>
      <c r="AF104" s="3">
        <f>Scenerio1!AG111</f>
        <v>0</v>
      </c>
      <c r="AH104" s="3">
        <f>Scenerio1!AI111</f>
        <v>0</v>
      </c>
    </row>
    <row r="105" spans="2:34" ht="15.75" customHeight="1">
      <c r="B105" s="12">
        <v>0.70833333333333304</v>
      </c>
      <c r="D105" s="3">
        <f>Scenerio1!E112</f>
        <v>0</v>
      </c>
      <c r="F105" s="3">
        <f>Scenerio1!G112</f>
        <v>0</v>
      </c>
      <c r="H105" s="3">
        <f>Scenerio1!I112</f>
        <v>0</v>
      </c>
      <c r="J105" s="3">
        <f>Scenerio1!K112</f>
        <v>0</v>
      </c>
      <c r="L105" s="21">
        <f>Scenerio1!M113</f>
        <v>0.68055555555555558</v>
      </c>
      <c r="N105" s="3">
        <f>Scenerio1!O112</f>
        <v>0</v>
      </c>
      <c r="P105" s="3" t="e">
        <f t="shared" si="0"/>
        <v>#REF!</v>
      </c>
      <c r="R105" s="3">
        <f>Scenerio1!S112</f>
        <v>0</v>
      </c>
      <c r="T105" s="3">
        <f>Scenerio1!Q112</f>
        <v>720</v>
      </c>
      <c r="V105" s="3">
        <f>Scenerio1!W112</f>
        <v>0</v>
      </c>
      <c r="X105" s="3">
        <f>Scenerio1!Y112</f>
        <v>720</v>
      </c>
      <c r="Z105" s="3">
        <f>Scenerio1!AA112</f>
        <v>0</v>
      </c>
      <c r="AB105" s="3">
        <f>Scenerio1!AC112</f>
        <v>0</v>
      </c>
      <c r="AD105" s="3">
        <f>Scenerio1!AE112</f>
        <v>0</v>
      </c>
      <c r="AF105" s="3">
        <f>Scenerio1!AG112</f>
        <v>0</v>
      </c>
      <c r="AH105" s="3">
        <f>Scenerio1!AI112</f>
        <v>0</v>
      </c>
    </row>
    <row r="106" spans="2:34" ht="15.75" customHeight="1">
      <c r="B106" s="12">
        <v>0.71527777777777701</v>
      </c>
      <c r="D106" s="3">
        <f>Scenerio1!E113</f>
        <v>0</v>
      </c>
      <c r="F106" s="3">
        <f>Scenerio1!G113</f>
        <v>0</v>
      </c>
      <c r="H106" s="3">
        <f>Scenerio1!I113</f>
        <v>0</v>
      </c>
      <c r="J106" s="3">
        <f>Scenerio1!K113</f>
        <v>0</v>
      </c>
      <c r="L106" s="21">
        <f>Scenerio1!M114</f>
        <v>0.6875</v>
      </c>
      <c r="N106" s="3">
        <f>Scenerio1!O113</f>
        <v>0</v>
      </c>
      <c r="P106" s="3" t="e">
        <f t="shared" si="0"/>
        <v>#REF!</v>
      </c>
      <c r="R106" s="3">
        <f>Scenerio1!S113</f>
        <v>0</v>
      </c>
      <c r="T106" s="3">
        <f>Scenerio1!Q113</f>
        <v>720</v>
      </c>
      <c r="V106" s="3">
        <f>Scenerio1!W113</f>
        <v>0</v>
      </c>
      <c r="X106" s="3">
        <f>Scenerio1!Y113</f>
        <v>720</v>
      </c>
      <c r="Z106" s="3">
        <f>Scenerio1!AA113</f>
        <v>0</v>
      </c>
      <c r="AB106" s="3">
        <f>Scenerio1!AC113</f>
        <v>0</v>
      </c>
      <c r="AD106" s="3">
        <f>Scenerio1!AE113</f>
        <v>0</v>
      </c>
      <c r="AF106" s="3">
        <f>Scenerio1!AG113</f>
        <v>0</v>
      </c>
      <c r="AH106" s="3">
        <f>Scenerio1!AI113</f>
        <v>0</v>
      </c>
    </row>
    <row r="107" spans="2:34" ht="15.75" customHeight="1">
      <c r="B107" s="12">
        <v>0.72222222222222199</v>
      </c>
      <c r="D107" s="3">
        <f>Scenerio1!E114</f>
        <v>0</v>
      </c>
      <c r="F107" s="3">
        <f>Scenerio1!G114</f>
        <v>0</v>
      </c>
      <c r="H107" s="3">
        <f>Scenerio1!I114</f>
        <v>0</v>
      </c>
      <c r="J107" s="3">
        <f>Scenerio1!K114</f>
        <v>0</v>
      </c>
      <c r="L107" s="21">
        <f>Scenerio1!M115</f>
        <v>0.69444444444444442</v>
      </c>
      <c r="N107" s="3">
        <f>Scenerio1!O114</f>
        <v>0</v>
      </c>
      <c r="P107" s="3" t="e">
        <f t="shared" si="0"/>
        <v>#REF!</v>
      </c>
      <c r="R107" s="3">
        <f>Scenerio1!S114</f>
        <v>0</v>
      </c>
      <c r="T107" s="3">
        <f>Scenerio1!Q114</f>
        <v>720</v>
      </c>
      <c r="V107" s="3">
        <f>Scenerio1!W114</f>
        <v>0</v>
      </c>
      <c r="X107" s="3">
        <f>Scenerio1!Y114</f>
        <v>720</v>
      </c>
      <c r="Z107" s="3">
        <f>Scenerio1!AA114</f>
        <v>0</v>
      </c>
      <c r="AB107" s="3">
        <f>Scenerio1!AC114</f>
        <v>0</v>
      </c>
      <c r="AD107" s="3">
        <f>Scenerio1!AE114</f>
        <v>0</v>
      </c>
      <c r="AF107" s="3">
        <f>Scenerio1!AG114</f>
        <v>0</v>
      </c>
      <c r="AH107" s="3">
        <f>Scenerio1!AI114</f>
        <v>0</v>
      </c>
    </row>
    <row r="108" spans="2:34" ht="15.75" customHeight="1">
      <c r="B108" s="12">
        <v>0.72916666666666596</v>
      </c>
      <c r="D108" s="3">
        <f>Scenerio1!E115</f>
        <v>0</v>
      </c>
      <c r="F108" s="3">
        <f>Scenerio1!G115</f>
        <v>0</v>
      </c>
      <c r="H108" s="3">
        <f>Scenerio1!I115</f>
        <v>0</v>
      </c>
      <c r="J108" s="3">
        <f>Scenerio1!K115</f>
        <v>0</v>
      </c>
      <c r="L108" s="21">
        <f>Scenerio1!M116</f>
        <v>0.70138888888888884</v>
      </c>
      <c r="N108" s="3">
        <f>Scenerio1!O115</f>
        <v>0</v>
      </c>
      <c r="P108" s="3" t="e">
        <f t="shared" si="0"/>
        <v>#REF!</v>
      </c>
      <c r="R108" s="3">
        <f>Scenerio1!S115</f>
        <v>0</v>
      </c>
      <c r="T108" s="3">
        <f>Scenerio1!Q115</f>
        <v>720</v>
      </c>
      <c r="V108" s="3">
        <f>Scenerio1!W115</f>
        <v>0</v>
      </c>
      <c r="X108" s="3">
        <f>Scenerio1!Y115</f>
        <v>720</v>
      </c>
      <c r="Z108" s="3">
        <f>Scenerio1!AA115</f>
        <v>0</v>
      </c>
      <c r="AB108" s="3">
        <f>Scenerio1!AC115</f>
        <v>0</v>
      </c>
      <c r="AD108" s="3">
        <f>Scenerio1!AE115</f>
        <v>0</v>
      </c>
      <c r="AF108" s="3">
        <f>Scenerio1!AG115</f>
        <v>0</v>
      </c>
      <c r="AH108" s="3">
        <f>Scenerio1!AI115</f>
        <v>0</v>
      </c>
    </row>
    <row r="109" spans="2:34" ht="15.75" customHeight="1">
      <c r="B109" s="12">
        <v>0.73611111111111105</v>
      </c>
      <c r="D109" s="3">
        <f>Scenerio1!E116</f>
        <v>0</v>
      </c>
      <c r="F109" s="3">
        <f>Scenerio1!G116</f>
        <v>0</v>
      </c>
      <c r="H109" s="3">
        <f>Scenerio1!I116</f>
        <v>0</v>
      </c>
      <c r="J109" s="3">
        <f>Scenerio1!K116</f>
        <v>0</v>
      </c>
      <c r="L109" s="21">
        <f>Scenerio1!M117</f>
        <v>0.70833333333333337</v>
      </c>
      <c r="N109" s="3">
        <f>Scenerio1!O116</f>
        <v>0</v>
      </c>
      <c r="P109" s="3" t="e">
        <f t="shared" si="0"/>
        <v>#REF!</v>
      </c>
      <c r="R109" s="3">
        <f>Scenerio1!S116</f>
        <v>0</v>
      </c>
      <c r="T109" s="3">
        <f>Scenerio1!Q116</f>
        <v>720</v>
      </c>
      <c r="V109" s="3">
        <f>Scenerio1!W116</f>
        <v>0</v>
      </c>
      <c r="X109" s="3">
        <f>Scenerio1!Y116</f>
        <v>720</v>
      </c>
      <c r="Z109" s="3">
        <f>Scenerio1!AA116</f>
        <v>0</v>
      </c>
      <c r="AB109" s="3">
        <f>Scenerio1!AC116</f>
        <v>0</v>
      </c>
      <c r="AD109" s="3">
        <f>Scenerio1!AE116</f>
        <v>0</v>
      </c>
      <c r="AF109" s="3">
        <f>Scenerio1!AG116</f>
        <v>0</v>
      </c>
      <c r="AH109" s="3">
        <f>Scenerio1!AI116</f>
        <v>0</v>
      </c>
    </row>
    <row r="110" spans="2:34" ht="15.75" customHeight="1">
      <c r="B110" s="12">
        <v>0.74305555555555503</v>
      </c>
      <c r="D110" s="3">
        <f>Scenerio1!E117</f>
        <v>0</v>
      </c>
      <c r="F110" s="3">
        <f>Scenerio1!G117</f>
        <v>0</v>
      </c>
      <c r="H110" s="3">
        <f>Scenerio1!I117</f>
        <v>0</v>
      </c>
      <c r="J110" s="3">
        <f>Scenerio1!K117</f>
        <v>0</v>
      </c>
      <c r="L110" s="21">
        <f>Scenerio1!M118</f>
        <v>0.71527777777777779</v>
      </c>
      <c r="N110" s="3">
        <f>Scenerio1!O117</f>
        <v>0</v>
      </c>
      <c r="P110" s="3" t="e">
        <f t="shared" si="0"/>
        <v>#REF!</v>
      </c>
      <c r="R110" s="3">
        <f>Scenerio1!S117</f>
        <v>0</v>
      </c>
      <c r="T110" s="3">
        <f>Scenerio1!Q117</f>
        <v>720</v>
      </c>
      <c r="V110" s="3">
        <f>Scenerio1!W117</f>
        <v>0</v>
      </c>
      <c r="X110" s="3">
        <f>Scenerio1!Y117</f>
        <v>720</v>
      </c>
      <c r="Z110" s="3">
        <f>Scenerio1!AA117</f>
        <v>0</v>
      </c>
      <c r="AB110" s="3">
        <f>Scenerio1!AC117</f>
        <v>0</v>
      </c>
      <c r="AD110" s="3">
        <f>Scenerio1!AE117</f>
        <v>0</v>
      </c>
      <c r="AF110" s="3">
        <f>Scenerio1!AG117</f>
        <v>0</v>
      </c>
      <c r="AH110" s="3">
        <f>Scenerio1!AI117</f>
        <v>0</v>
      </c>
    </row>
    <row r="111" spans="2:34" ht="15.75" customHeight="1">
      <c r="B111" s="12">
        <v>0.749999999999999</v>
      </c>
      <c r="D111" s="3">
        <f>Scenerio1!E118</f>
        <v>0</v>
      </c>
      <c r="F111" s="3">
        <f>Scenerio1!G118</f>
        <v>0</v>
      </c>
      <c r="H111" s="3">
        <f>Scenerio1!I118</f>
        <v>0</v>
      </c>
      <c r="J111" s="3">
        <f>Scenerio1!K118</f>
        <v>0</v>
      </c>
      <c r="L111" s="21">
        <f>Scenerio1!M119</f>
        <v>0.72222222222222221</v>
      </c>
      <c r="N111" s="3">
        <f>Scenerio1!O118</f>
        <v>0</v>
      </c>
      <c r="P111" s="3" t="e">
        <f t="shared" si="0"/>
        <v>#REF!</v>
      </c>
      <c r="R111" s="3">
        <f>Scenerio1!S118</f>
        <v>0</v>
      </c>
      <c r="T111" s="3">
        <f>Scenerio1!Q118</f>
        <v>720</v>
      </c>
      <c r="V111" s="3">
        <f>Scenerio1!W118</f>
        <v>0</v>
      </c>
      <c r="X111" s="3">
        <f>Scenerio1!Y118</f>
        <v>720</v>
      </c>
      <c r="Z111" s="3">
        <f>Scenerio1!AA118</f>
        <v>0</v>
      </c>
      <c r="AB111" s="3">
        <f>Scenerio1!AC118</f>
        <v>0</v>
      </c>
      <c r="AD111" s="3">
        <f>Scenerio1!AE118</f>
        <v>0</v>
      </c>
      <c r="AF111" s="3">
        <f>Scenerio1!AG118</f>
        <v>0</v>
      </c>
    </row>
    <row r="112" spans="2:34" ht="15.75" customHeight="1">
      <c r="B112" s="12">
        <v>0.75694444444444398</v>
      </c>
      <c r="D112" s="3">
        <f>Scenerio1!E119</f>
        <v>0</v>
      </c>
      <c r="F112" s="3">
        <f>Scenerio1!G119</f>
        <v>0</v>
      </c>
      <c r="H112" s="3">
        <f>Scenerio1!I119</f>
        <v>0</v>
      </c>
      <c r="J112" s="3">
        <f>Scenerio1!K119</f>
        <v>0</v>
      </c>
      <c r="L112" s="21">
        <f>Scenerio1!M120</f>
        <v>0.72916666666666663</v>
      </c>
      <c r="N112" s="3">
        <f>Scenerio1!O119</f>
        <v>0</v>
      </c>
      <c r="P112" s="3" t="e">
        <f t="shared" si="0"/>
        <v>#REF!</v>
      </c>
      <c r="R112" s="3">
        <f>Scenerio1!S119</f>
        <v>0</v>
      </c>
      <c r="T112" s="3">
        <f>Scenerio1!Q119</f>
        <v>720</v>
      </c>
      <c r="V112" s="3">
        <f>Scenerio1!W119</f>
        <v>0</v>
      </c>
      <c r="X112" s="3">
        <f>Scenerio1!Y119</f>
        <v>720</v>
      </c>
      <c r="Z112" s="3">
        <f>Scenerio1!AA119</f>
        <v>0</v>
      </c>
      <c r="AB112" s="3">
        <f>Scenerio1!AC119</f>
        <v>0</v>
      </c>
      <c r="AD112" s="3">
        <f>Scenerio1!AE119</f>
        <v>0</v>
      </c>
      <c r="AF112" s="3">
        <f>Scenerio1!AG119</f>
        <v>0</v>
      </c>
    </row>
    <row r="113" spans="2:32" ht="15.75" customHeight="1">
      <c r="B113" s="12">
        <v>0.76388888888888795</v>
      </c>
      <c r="D113" s="3">
        <f>Scenerio1!E120</f>
        <v>0</v>
      </c>
      <c r="F113" s="3">
        <f>Scenerio1!G120</f>
        <v>0</v>
      </c>
      <c r="H113" s="3">
        <f>Scenerio1!I120</f>
        <v>0</v>
      </c>
      <c r="J113" s="3">
        <f>Scenerio1!K120</f>
        <v>0</v>
      </c>
      <c r="L113" s="21">
        <f>Scenerio1!M121</f>
        <v>0.73611111111111116</v>
      </c>
      <c r="N113" s="3">
        <f>Scenerio1!O120</f>
        <v>0</v>
      </c>
      <c r="P113" s="3" t="e">
        <f t="shared" si="0"/>
        <v>#REF!</v>
      </c>
      <c r="R113" s="3">
        <f>Scenerio1!S120</f>
        <v>0</v>
      </c>
      <c r="T113" s="3">
        <f>Scenerio1!Q120</f>
        <v>720</v>
      </c>
      <c r="V113" s="3">
        <f>Scenerio1!W120</f>
        <v>0</v>
      </c>
      <c r="X113" s="3">
        <f>Scenerio1!Y120</f>
        <v>720</v>
      </c>
      <c r="Z113" s="3">
        <f>Scenerio1!AA120</f>
        <v>0</v>
      </c>
      <c r="AB113" s="3">
        <f>Scenerio1!AC120</f>
        <v>0</v>
      </c>
      <c r="AD113" s="3">
        <f>Scenerio1!AE120</f>
        <v>0</v>
      </c>
      <c r="AF113" s="3">
        <f>Scenerio1!AG120</f>
        <v>0</v>
      </c>
    </row>
    <row r="114" spans="2:32" ht="15.75" customHeight="1">
      <c r="B114" s="12">
        <v>0.77083333333333304</v>
      </c>
      <c r="D114" s="3">
        <f>Scenerio1!E121</f>
        <v>0</v>
      </c>
      <c r="F114" s="3">
        <f>Scenerio1!G121</f>
        <v>0</v>
      </c>
      <c r="H114" s="3">
        <f>Scenerio1!I121</f>
        <v>0</v>
      </c>
      <c r="J114" s="3">
        <f>Scenerio1!K121</f>
        <v>0</v>
      </c>
      <c r="L114" s="21">
        <f>Scenerio1!M122</f>
        <v>0.74305555555555558</v>
      </c>
      <c r="N114" s="3">
        <f>Scenerio1!O121</f>
        <v>0</v>
      </c>
      <c r="P114" s="3" t="e">
        <f t="shared" si="0"/>
        <v>#REF!</v>
      </c>
      <c r="R114" s="3">
        <f>Scenerio1!S121</f>
        <v>0</v>
      </c>
      <c r="T114" s="3">
        <f>Scenerio1!Q121</f>
        <v>720</v>
      </c>
      <c r="V114" s="3">
        <f>Scenerio1!W121</f>
        <v>0</v>
      </c>
      <c r="X114" s="3">
        <f>Scenerio1!Y121</f>
        <v>720</v>
      </c>
      <c r="Z114" s="3">
        <f>Scenerio1!AA121</f>
        <v>0</v>
      </c>
      <c r="AB114" s="3">
        <f>Scenerio1!AC121</f>
        <v>0</v>
      </c>
      <c r="AD114" s="3">
        <f>Scenerio1!AE121</f>
        <v>0</v>
      </c>
      <c r="AF114" s="3">
        <f>Scenerio1!AG121</f>
        <v>0</v>
      </c>
    </row>
    <row r="115" spans="2:32" ht="15.75" customHeight="1">
      <c r="B115" s="12">
        <v>0.77777777777777701</v>
      </c>
      <c r="D115" s="3">
        <f>Scenerio1!E122</f>
        <v>0</v>
      </c>
      <c r="F115" s="3">
        <f>Scenerio1!G122</f>
        <v>0</v>
      </c>
      <c r="H115" s="3">
        <f>Scenerio1!I122</f>
        <v>0</v>
      </c>
      <c r="J115" s="3">
        <f>Scenerio1!K122</f>
        <v>0</v>
      </c>
      <c r="L115" s="21">
        <f>Scenerio1!M123</f>
        <v>0.75</v>
      </c>
      <c r="N115" s="3">
        <f>Scenerio1!O122</f>
        <v>0</v>
      </c>
      <c r="P115" s="3" t="e">
        <f t="shared" si="0"/>
        <v>#REF!</v>
      </c>
      <c r="R115" s="3">
        <f>Scenerio1!S122</f>
        <v>0</v>
      </c>
      <c r="T115" s="3">
        <f>Scenerio1!Q122</f>
        <v>720</v>
      </c>
      <c r="V115" s="3">
        <f>Scenerio1!W122</f>
        <v>0</v>
      </c>
      <c r="X115" s="3">
        <f>Scenerio1!Y122</f>
        <v>720</v>
      </c>
      <c r="Z115" s="3">
        <f>Scenerio1!AA122</f>
        <v>0</v>
      </c>
      <c r="AB115" s="3">
        <f>Scenerio1!AC122</f>
        <v>0</v>
      </c>
      <c r="AD115" s="3">
        <f>Scenerio1!AE122</f>
        <v>0</v>
      </c>
      <c r="AF115" s="3">
        <f>Scenerio1!AG122</f>
        <v>0</v>
      </c>
    </row>
    <row r="116" spans="2:32" ht="15.75" customHeight="1">
      <c r="B116" s="12">
        <v>0.78472222222222199</v>
      </c>
      <c r="D116" s="3">
        <f>Scenerio1!E123</f>
        <v>0</v>
      </c>
      <c r="F116" s="3">
        <f>Scenerio1!G123</f>
        <v>0</v>
      </c>
      <c r="H116" s="3">
        <f>Scenerio1!I123</f>
        <v>0</v>
      </c>
      <c r="J116" s="3">
        <f>Scenerio1!K123</f>
        <v>0</v>
      </c>
      <c r="L116" s="21">
        <f>Scenerio1!M124</f>
        <v>0.75694444444444442</v>
      </c>
      <c r="N116" s="3">
        <f>Scenerio1!O123</f>
        <v>0</v>
      </c>
      <c r="P116" s="3" t="e">
        <f t="shared" si="0"/>
        <v>#REF!</v>
      </c>
      <c r="R116" s="3">
        <f>Scenerio1!S123</f>
        <v>0</v>
      </c>
      <c r="T116" s="3">
        <f>Scenerio1!Q123</f>
        <v>720</v>
      </c>
      <c r="V116" s="3">
        <f>Scenerio1!W123</f>
        <v>0</v>
      </c>
      <c r="X116" s="3">
        <f>Scenerio1!Y123</f>
        <v>720</v>
      </c>
      <c r="Z116" s="3">
        <f>Scenerio1!AA123</f>
        <v>0</v>
      </c>
      <c r="AB116" s="3">
        <f>Scenerio1!AC123</f>
        <v>0</v>
      </c>
      <c r="AD116" s="3">
        <f>Scenerio1!AE123</f>
        <v>0</v>
      </c>
      <c r="AF116" s="3">
        <f>Scenerio1!AG123</f>
        <v>0</v>
      </c>
    </row>
    <row r="117" spans="2:32" ht="15.75" customHeight="1">
      <c r="B117" s="12">
        <v>0.79166666666666596</v>
      </c>
      <c r="D117" s="3">
        <f>Scenerio1!E124</f>
        <v>0</v>
      </c>
      <c r="F117" s="3">
        <f>Scenerio1!G124</f>
        <v>0</v>
      </c>
      <c r="H117" s="3">
        <f>Scenerio1!I124</f>
        <v>0</v>
      </c>
      <c r="J117" s="3">
        <f>Scenerio1!K124</f>
        <v>0</v>
      </c>
      <c r="L117" s="21">
        <f>Scenerio1!M125</f>
        <v>0.76388888888888884</v>
      </c>
      <c r="N117" s="3">
        <f>Scenerio1!O124</f>
        <v>0</v>
      </c>
      <c r="P117" s="3" t="e">
        <f t="shared" si="0"/>
        <v>#REF!</v>
      </c>
      <c r="R117" s="3">
        <f>Scenerio1!S124</f>
        <v>0</v>
      </c>
      <c r="T117" s="3">
        <f>Scenerio1!Q124</f>
        <v>720</v>
      </c>
      <c r="V117" s="3">
        <f>Scenerio1!W124</f>
        <v>0</v>
      </c>
      <c r="X117" s="3">
        <f>Scenerio1!Y124</f>
        <v>720</v>
      </c>
      <c r="Z117" s="3">
        <f>Scenerio1!AA124</f>
        <v>0</v>
      </c>
      <c r="AB117" s="3">
        <f>Scenerio1!AC124</f>
        <v>0</v>
      </c>
      <c r="AD117" s="3">
        <f>Scenerio1!AE124</f>
        <v>0</v>
      </c>
      <c r="AF117" s="3">
        <f>Scenerio1!AG124</f>
        <v>0</v>
      </c>
    </row>
    <row r="118" spans="2:32" ht="15.75" customHeight="1">
      <c r="B118" s="12">
        <v>0.79861111111111105</v>
      </c>
      <c r="D118" s="3">
        <f>Scenerio1!E125</f>
        <v>0</v>
      </c>
      <c r="F118" s="3">
        <f>Scenerio1!G125</f>
        <v>0</v>
      </c>
      <c r="H118" s="3">
        <f>Scenerio1!I125</f>
        <v>0</v>
      </c>
      <c r="J118" s="3">
        <f>Scenerio1!K125</f>
        <v>0</v>
      </c>
      <c r="L118" s="21">
        <f>Scenerio1!M126</f>
        <v>0.77083333333333337</v>
      </c>
      <c r="N118" s="3">
        <f>Scenerio1!O125</f>
        <v>0</v>
      </c>
      <c r="P118" s="3" t="e">
        <f t="shared" si="0"/>
        <v>#REF!</v>
      </c>
      <c r="R118" s="3">
        <f>Scenerio1!S125</f>
        <v>0</v>
      </c>
      <c r="T118" s="3">
        <f>Scenerio1!Q125</f>
        <v>720</v>
      </c>
      <c r="V118" s="3">
        <f>Scenerio1!W125</f>
        <v>0</v>
      </c>
      <c r="X118" s="3">
        <f>Scenerio1!Y125</f>
        <v>720</v>
      </c>
      <c r="Z118" s="3">
        <f>Scenerio1!AA125</f>
        <v>0</v>
      </c>
      <c r="AB118" s="3">
        <f>Scenerio1!AC125</f>
        <v>0</v>
      </c>
      <c r="AD118" s="3">
        <f>Scenerio1!AE125</f>
        <v>0</v>
      </c>
      <c r="AF118" s="3">
        <f>Scenerio1!AG125</f>
        <v>0</v>
      </c>
    </row>
    <row r="119" spans="2:32" ht="15.75" customHeight="1">
      <c r="B119" s="12">
        <v>0.80555555555555503</v>
      </c>
      <c r="D119" s="3">
        <f>Scenerio1!E126</f>
        <v>0</v>
      </c>
      <c r="F119" s="3">
        <f>Scenerio1!G126</f>
        <v>0</v>
      </c>
      <c r="H119" s="3">
        <f>Scenerio1!I126</f>
        <v>0</v>
      </c>
      <c r="J119" s="3">
        <f>Scenerio1!K126</f>
        <v>0</v>
      </c>
      <c r="L119" s="21">
        <f>Scenerio1!M127</f>
        <v>0.77777777777777779</v>
      </c>
      <c r="N119" s="3">
        <f>Scenerio1!O126</f>
        <v>0</v>
      </c>
      <c r="P119" s="3" t="e">
        <f t="shared" si="0"/>
        <v>#REF!</v>
      </c>
      <c r="R119" s="3">
        <f>Scenerio1!S126</f>
        <v>0</v>
      </c>
      <c r="T119" s="3">
        <f>Scenerio1!Q126</f>
        <v>720</v>
      </c>
      <c r="V119" s="3">
        <f>Scenerio1!W126</f>
        <v>0</v>
      </c>
      <c r="X119" s="3">
        <f>Scenerio1!Y126</f>
        <v>720</v>
      </c>
      <c r="Z119" s="3">
        <f>Scenerio1!AA126</f>
        <v>0</v>
      </c>
      <c r="AB119" s="3">
        <f>Scenerio1!AC126</f>
        <v>0</v>
      </c>
      <c r="AD119" s="3">
        <f>Scenerio1!AE126</f>
        <v>0</v>
      </c>
      <c r="AF119" s="3">
        <f>Scenerio1!AG126</f>
        <v>0</v>
      </c>
    </row>
    <row r="120" spans="2:32" ht="15.75" customHeight="1">
      <c r="B120" s="12">
        <v>0.812499999999999</v>
      </c>
      <c r="D120" s="3">
        <f>Scenerio1!E127</f>
        <v>0</v>
      </c>
      <c r="F120" s="3">
        <f>Scenerio1!G127</f>
        <v>0</v>
      </c>
      <c r="H120" s="3">
        <f>Scenerio1!I127</f>
        <v>0</v>
      </c>
      <c r="J120" s="3">
        <f>Scenerio1!K127</f>
        <v>0</v>
      </c>
      <c r="L120" s="21">
        <f>Scenerio1!M128</f>
        <v>0.78472222222222221</v>
      </c>
      <c r="N120" s="3">
        <f>Scenerio1!O127</f>
        <v>0</v>
      </c>
      <c r="P120" s="3" t="e">
        <f t="shared" si="0"/>
        <v>#REF!</v>
      </c>
      <c r="R120" s="3">
        <f>Scenerio1!S127</f>
        <v>0</v>
      </c>
      <c r="T120" s="3">
        <f>Scenerio1!Q127</f>
        <v>720</v>
      </c>
      <c r="V120" s="3">
        <f>Scenerio1!W127</f>
        <v>0</v>
      </c>
      <c r="X120" s="3">
        <f>Scenerio1!Y127</f>
        <v>720</v>
      </c>
      <c r="Z120" s="3">
        <f>Scenerio1!AA127</f>
        <v>0</v>
      </c>
      <c r="AB120" s="3">
        <f>Scenerio1!AC127</f>
        <v>0</v>
      </c>
      <c r="AD120" s="3">
        <f>Scenerio1!AE127</f>
        <v>0</v>
      </c>
      <c r="AF120" s="3">
        <f>Scenerio1!AG127</f>
        <v>0</v>
      </c>
    </row>
    <row r="121" spans="2:32" ht="15.75" customHeight="1">
      <c r="B121" s="12">
        <v>0.81944444444444398</v>
      </c>
      <c r="D121" s="3">
        <f>Scenerio1!E128</f>
        <v>0</v>
      </c>
      <c r="F121" s="3">
        <f>Scenerio1!G128</f>
        <v>0</v>
      </c>
      <c r="H121" s="3">
        <f>Scenerio1!I128</f>
        <v>0</v>
      </c>
      <c r="J121" s="3">
        <f>Scenerio1!K128</f>
        <v>0</v>
      </c>
      <c r="L121" s="21">
        <f>Scenerio1!M129</f>
        <v>0.79166666666666663</v>
      </c>
      <c r="N121" s="3">
        <f>Scenerio1!O128</f>
        <v>0</v>
      </c>
      <c r="P121" s="3" t="e">
        <f t="shared" si="0"/>
        <v>#REF!</v>
      </c>
      <c r="R121" s="3">
        <f>Scenerio1!S128</f>
        <v>0</v>
      </c>
      <c r="T121" s="3">
        <f>Scenerio1!Q128</f>
        <v>720</v>
      </c>
      <c r="V121" s="3">
        <f>Scenerio1!W128</f>
        <v>0</v>
      </c>
      <c r="X121" s="3">
        <f>Scenerio1!Y128</f>
        <v>720</v>
      </c>
      <c r="Z121" s="3">
        <f>Scenerio1!AA128</f>
        <v>0</v>
      </c>
      <c r="AB121" s="3">
        <f>Scenerio1!AC128</f>
        <v>0</v>
      </c>
      <c r="AD121" s="3">
        <f>Scenerio1!AE128</f>
        <v>0</v>
      </c>
      <c r="AF121" s="3">
        <f>Scenerio1!AG128</f>
        <v>0</v>
      </c>
    </row>
    <row r="122" spans="2:32" ht="15.75" customHeight="1">
      <c r="B122" s="12">
        <v>0.82638888888888795</v>
      </c>
      <c r="D122" s="3">
        <f>Scenerio1!E129</f>
        <v>0</v>
      </c>
      <c r="F122" s="3">
        <f>Scenerio1!G129</f>
        <v>0</v>
      </c>
      <c r="H122" s="3">
        <f>Scenerio1!I129</f>
        <v>0</v>
      </c>
      <c r="J122" s="3">
        <f>Scenerio1!K129</f>
        <v>0</v>
      </c>
      <c r="L122" s="21">
        <f>Scenerio1!M130</f>
        <v>0.79861111111111116</v>
      </c>
      <c r="N122" s="3">
        <f>Scenerio1!O129</f>
        <v>0</v>
      </c>
      <c r="P122" s="3" t="e">
        <f t="shared" si="0"/>
        <v>#REF!</v>
      </c>
      <c r="R122" s="3">
        <f>Scenerio1!S129</f>
        <v>0</v>
      </c>
      <c r="T122" s="3">
        <f>Scenerio1!Q129</f>
        <v>72</v>
      </c>
      <c r="V122" s="3">
        <f>Scenerio1!W129</f>
        <v>0</v>
      </c>
      <c r="X122" s="3">
        <f>Scenerio1!Y129</f>
        <v>720</v>
      </c>
      <c r="Z122" s="3">
        <f>Scenerio1!AA129</f>
        <v>0</v>
      </c>
      <c r="AB122" s="3">
        <f>Scenerio1!AC129</f>
        <v>0</v>
      </c>
      <c r="AD122" s="3">
        <f>Scenerio1!AE129</f>
        <v>0</v>
      </c>
      <c r="AF122" s="3">
        <f>Scenerio1!AG129</f>
        <v>0</v>
      </c>
    </row>
    <row r="123" spans="2:32" ht="15.75" customHeight="1">
      <c r="B123" s="12">
        <v>0.83333333333333304</v>
      </c>
      <c r="D123" s="3">
        <f>Scenerio1!E130</f>
        <v>0</v>
      </c>
      <c r="F123" s="3">
        <f>Scenerio1!G130</f>
        <v>0</v>
      </c>
      <c r="H123" s="3">
        <f>Scenerio1!I130</f>
        <v>0</v>
      </c>
      <c r="J123" s="3">
        <f>Scenerio1!K130</f>
        <v>0</v>
      </c>
      <c r="L123" s="21">
        <f>Scenerio1!M131</f>
        <v>0.80555555555555558</v>
      </c>
      <c r="N123" s="3">
        <f>Scenerio1!O130</f>
        <v>0</v>
      </c>
      <c r="P123" s="3" t="e">
        <f t="shared" si="0"/>
        <v>#REF!</v>
      </c>
      <c r="R123" s="3">
        <f>Scenerio1!S130</f>
        <v>0</v>
      </c>
      <c r="T123" s="3">
        <f>Scenerio1!Q130</f>
        <v>132</v>
      </c>
      <c r="V123" s="3">
        <f>Scenerio1!W130</f>
        <v>0</v>
      </c>
      <c r="X123" s="3">
        <f>Scenerio1!Y130</f>
        <v>72</v>
      </c>
      <c r="Z123" s="3">
        <f>Scenerio1!AA130</f>
        <v>0</v>
      </c>
      <c r="AB123" s="3">
        <f>Scenerio1!AC130</f>
        <v>0</v>
      </c>
      <c r="AD123" s="3">
        <f>Scenerio1!AE130</f>
        <v>0</v>
      </c>
      <c r="AF123" s="3">
        <f>Scenerio1!AG130</f>
        <v>0</v>
      </c>
    </row>
    <row r="124" spans="2:32" ht="15.75" customHeight="1">
      <c r="B124" s="12">
        <v>0.84027777777777701</v>
      </c>
      <c r="D124" s="3">
        <f>Scenerio1!E131</f>
        <v>0</v>
      </c>
      <c r="F124" s="3">
        <f>Scenerio1!G131</f>
        <v>0</v>
      </c>
      <c r="H124" s="3">
        <f>Scenerio1!I131</f>
        <v>0</v>
      </c>
      <c r="J124" s="3">
        <f>Scenerio1!K131</f>
        <v>0</v>
      </c>
      <c r="L124" s="21">
        <f>Scenerio1!M132</f>
        <v>0.8125</v>
      </c>
      <c r="N124" s="3">
        <f>Scenerio1!O131</f>
        <v>0</v>
      </c>
      <c r="P124" s="3" t="e">
        <f t="shared" si="0"/>
        <v>#REF!</v>
      </c>
      <c r="R124" s="3">
        <f>Scenerio1!S131</f>
        <v>0</v>
      </c>
      <c r="T124" s="3">
        <f>Scenerio1!Q131</f>
        <v>192</v>
      </c>
      <c r="V124" s="3">
        <f>Scenerio1!W131</f>
        <v>0</v>
      </c>
      <c r="X124" s="3">
        <f>Scenerio1!Y131</f>
        <v>102</v>
      </c>
      <c r="Z124" s="3">
        <f>Scenerio1!AA131</f>
        <v>0</v>
      </c>
      <c r="AB124" s="3">
        <f>Scenerio1!AC131</f>
        <v>0</v>
      </c>
      <c r="AD124" s="3">
        <f>Scenerio1!AE131</f>
        <v>0</v>
      </c>
      <c r="AF124" s="3">
        <f>Scenerio1!AG131</f>
        <v>0</v>
      </c>
    </row>
    <row r="125" spans="2:32" ht="15.75" customHeight="1">
      <c r="B125" s="12">
        <v>0.84722222222222199</v>
      </c>
      <c r="D125" s="3">
        <f>Scenerio1!E132</f>
        <v>0</v>
      </c>
      <c r="F125" s="3">
        <f>Scenerio1!G132</f>
        <v>0</v>
      </c>
      <c r="H125" s="3">
        <f>Scenerio1!I132</f>
        <v>0</v>
      </c>
      <c r="J125" s="3">
        <f>Scenerio1!K132</f>
        <v>0</v>
      </c>
      <c r="L125" s="21">
        <f>Scenerio1!M133</f>
        <v>0.81944444444444442</v>
      </c>
      <c r="N125" s="3">
        <f>Scenerio1!O132</f>
        <v>0</v>
      </c>
      <c r="P125" s="3" t="e">
        <f t="shared" si="0"/>
        <v>#REF!</v>
      </c>
      <c r="R125" s="3">
        <f>Scenerio1!S132</f>
        <v>0</v>
      </c>
      <c r="T125" s="3">
        <f>Scenerio1!Q132</f>
        <v>252</v>
      </c>
      <c r="V125" s="3">
        <f>Scenerio1!W132</f>
        <v>0</v>
      </c>
      <c r="X125" s="3">
        <f>Scenerio1!Y132</f>
        <v>132</v>
      </c>
      <c r="Z125" s="3">
        <f>Scenerio1!AA132</f>
        <v>0</v>
      </c>
      <c r="AB125" s="3">
        <f>Scenerio1!AC132</f>
        <v>0</v>
      </c>
      <c r="AD125" s="3">
        <f>Scenerio1!AE132</f>
        <v>0</v>
      </c>
      <c r="AF125" s="3">
        <f>Scenerio1!AG132</f>
        <v>0</v>
      </c>
    </row>
    <row r="126" spans="2:32" ht="15.75" customHeight="1">
      <c r="B126" s="12">
        <v>0.85416666666666596</v>
      </c>
      <c r="D126" s="3">
        <f>Scenerio1!E133</f>
        <v>0</v>
      </c>
      <c r="F126" s="3">
        <f>Scenerio1!G133</f>
        <v>0</v>
      </c>
      <c r="H126" s="3">
        <f>Scenerio1!I133</f>
        <v>0</v>
      </c>
      <c r="J126" s="3">
        <f>Scenerio1!K133</f>
        <v>0</v>
      </c>
      <c r="L126" s="21">
        <f>Scenerio1!M134</f>
        <v>0.82638888888888884</v>
      </c>
      <c r="N126" s="3">
        <f>Scenerio1!O133</f>
        <v>0</v>
      </c>
      <c r="P126" s="3" t="e">
        <f t="shared" si="0"/>
        <v>#REF!</v>
      </c>
      <c r="R126" s="3">
        <f>Scenerio1!S133</f>
        <v>0</v>
      </c>
      <c r="T126" s="3">
        <f>Scenerio1!Q133</f>
        <v>312</v>
      </c>
      <c r="V126" s="3">
        <f>Scenerio1!W133</f>
        <v>0</v>
      </c>
      <c r="X126" s="3">
        <f>Scenerio1!Y133</f>
        <v>162</v>
      </c>
      <c r="Z126" s="3">
        <f>Scenerio1!AA133</f>
        <v>0</v>
      </c>
      <c r="AB126" s="3">
        <f>Scenerio1!AC133</f>
        <v>0</v>
      </c>
      <c r="AD126" s="3">
        <f>Scenerio1!AE133</f>
        <v>0</v>
      </c>
      <c r="AF126" s="3">
        <f>Scenerio1!AG133</f>
        <v>0</v>
      </c>
    </row>
    <row r="127" spans="2:32" ht="15.75" customHeight="1">
      <c r="B127" s="12">
        <v>0.86111111111111105</v>
      </c>
      <c r="D127" s="3">
        <f>Scenerio1!E134</f>
        <v>0</v>
      </c>
      <c r="F127" s="3">
        <f>Scenerio1!G134</f>
        <v>0</v>
      </c>
      <c r="H127" s="3">
        <f>Scenerio1!I134</f>
        <v>0</v>
      </c>
      <c r="J127" s="3">
        <f>Scenerio1!K134</f>
        <v>0</v>
      </c>
      <c r="L127" s="21">
        <f>Scenerio1!M135</f>
        <v>0.83333333333333337</v>
      </c>
      <c r="N127" s="3">
        <f>Scenerio1!O134</f>
        <v>0</v>
      </c>
      <c r="P127" s="3" t="e">
        <f t="shared" si="0"/>
        <v>#REF!</v>
      </c>
      <c r="R127" s="3">
        <f>Scenerio1!S134</f>
        <v>0</v>
      </c>
      <c r="T127" s="3">
        <f>Scenerio1!Q134</f>
        <v>372</v>
      </c>
      <c r="V127" s="3">
        <f>Scenerio1!W134</f>
        <v>0</v>
      </c>
      <c r="X127" s="3">
        <f>Scenerio1!Y134</f>
        <v>192</v>
      </c>
      <c r="Z127" s="3">
        <f>Scenerio1!AA134</f>
        <v>0</v>
      </c>
      <c r="AB127" s="3">
        <f>Scenerio1!AC134</f>
        <v>0</v>
      </c>
      <c r="AD127" s="3">
        <f>Scenerio1!AE134</f>
        <v>0</v>
      </c>
      <c r="AF127" s="3">
        <f>Scenerio1!AG134</f>
        <v>0</v>
      </c>
    </row>
    <row r="128" spans="2:32" ht="15.75" customHeight="1">
      <c r="B128" s="12">
        <v>0.86805555555555503</v>
      </c>
      <c r="D128" s="3">
        <f>Scenerio1!E135</f>
        <v>0</v>
      </c>
      <c r="F128" s="3">
        <f>Scenerio1!G135</f>
        <v>0</v>
      </c>
      <c r="H128" s="3">
        <f>Scenerio1!I135</f>
        <v>0</v>
      </c>
      <c r="J128" s="3">
        <f>Scenerio1!K135</f>
        <v>0</v>
      </c>
      <c r="L128" s="21">
        <f>Scenerio1!M136</f>
        <v>0.84027777777777779</v>
      </c>
      <c r="N128" s="3">
        <f>Scenerio1!O135</f>
        <v>0</v>
      </c>
      <c r="P128" s="3" t="e">
        <f t="shared" si="0"/>
        <v>#REF!</v>
      </c>
      <c r="R128" s="3">
        <f>Scenerio1!S135</f>
        <v>0</v>
      </c>
      <c r="T128" s="3">
        <f>Scenerio1!Q135</f>
        <v>432</v>
      </c>
      <c r="V128" s="3">
        <f>Scenerio1!W135</f>
        <v>0</v>
      </c>
      <c r="X128" s="3">
        <f>Scenerio1!Y135</f>
        <v>222</v>
      </c>
      <c r="Z128" s="3">
        <f>Scenerio1!AA135</f>
        <v>0</v>
      </c>
      <c r="AB128" s="3">
        <f>Scenerio1!AC135</f>
        <v>0</v>
      </c>
      <c r="AD128" s="3">
        <f>Scenerio1!AE135</f>
        <v>0</v>
      </c>
      <c r="AF128" s="3">
        <f>Scenerio1!AG135</f>
        <v>0</v>
      </c>
    </row>
    <row r="129" spans="2:32" ht="15.75" customHeight="1">
      <c r="B129" s="12">
        <v>0.874999999999999</v>
      </c>
      <c r="D129" s="3">
        <f>Scenerio1!E136</f>
        <v>0</v>
      </c>
      <c r="F129" s="3">
        <f>Scenerio1!G136</f>
        <v>0</v>
      </c>
      <c r="H129" s="3">
        <f>Scenerio1!I136</f>
        <v>0</v>
      </c>
      <c r="J129" s="3">
        <f>Scenerio1!K136</f>
        <v>0</v>
      </c>
      <c r="L129" s="21">
        <f>Scenerio1!M137</f>
        <v>0.84722222222222221</v>
      </c>
      <c r="N129" s="3">
        <f>Scenerio1!O136</f>
        <v>0</v>
      </c>
      <c r="P129" s="3" t="e">
        <f t="shared" si="0"/>
        <v>#REF!</v>
      </c>
      <c r="R129" s="3">
        <f>Scenerio1!S136</f>
        <v>0</v>
      </c>
      <c r="T129" s="3">
        <f>Scenerio1!Q136</f>
        <v>492</v>
      </c>
      <c r="V129" s="3">
        <f>Scenerio1!W136</f>
        <v>0</v>
      </c>
      <c r="X129" s="3">
        <f>Scenerio1!Y136</f>
        <v>252</v>
      </c>
      <c r="Z129" s="3">
        <f>Scenerio1!AA136</f>
        <v>0</v>
      </c>
      <c r="AB129" s="3">
        <f>Scenerio1!AC136</f>
        <v>0</v>
      </c>
      <c r="AD129" s="3">
        <f>Scenerio1!AE136</f>
        <v>0</v>
      </c>
      <c r="AF129" s="3">
        <f>Scenerio1!AG136</f>
        <v>0</v>
      </c>
    </row>
    <row r="130" spans="2:32" ht="15.75" customHeight="1">
      <c r="B130" s="12">
        <v>0.88194444444444398</v>
      </c>
      <c r="D130" s="3">
        <f>Scenerio1!E137</f>
        <v>0</v>
      </c>
      <c r="F130" s="3">
        <f>Scenerio1!G137</f>
        <v>0</v>
      </c>
      <c r="H130" s="3">
        <f>Scenerio1!I137</f>
        <v>0</v>
      </c>
      <c r="J130" s="3">
        <f>Scenerio1!K137</f>
        <v>0</v>
      </c>
      <c r="L130" s="21">
        <f>Scenerio1!M138</f>
        <v>0.85416666666666663</v>
      </c>
      <c r="N130" s="3">
        <f>Scenerio1!O137</f>
        <v>0</v>
      </c>
      <c r="P130" s="3" t="e">
        <f t="shared" si="0"/>
        <v>#REF!</v>
      </c>
      <c r="R130" s="3">
        <f>Scenerio1!S137</f>
        <v>0</v>
      </c>
      <c r="T130" s="3">
        <f>Scenerio1!Q137</f>
        <v>552</v>
      </c>
      <c r="V130" s="3">
        <f>Scenerio1!W137</f>
        <v>0</v>
      </c>
      <c r="X130" s="3">
        <f>Scenerio1!Y137</f>
        <v>282</v>
      </c>
      <c r="Z130" s="3">
        <f>Scenerio1!AA137</f>
        <v>0</v>
      </c>
      <c r="AB130" s="3">
        <f>Scenerio1!AC137</f>
        <v>0</v>
      </c>
      <c r="AD130" s="3">
        <f>Scenerio1!AE137</f>
        <v>0</v>
      </c>
      <c r="AF130" s="3">
        <f>Scenerio1!AG137</f>
        <v>0</v>
      </c>
    </row>
    <row r="131" spans="2:32" ht="15.75" customHeight="1">
      <c r="B131" s="12">
        <v>0.88888888888888795</v>
      </c>
      <c r="D131" s="3">
        <f>Scenerio1!E138</f>
        <v>0</v>
      </c>
      <c r="F131" s="3">
        <f>Scenerio1!G138</f>
        <v>0</v>
      </c>
      <c r="H131" s="3">
        <f>Scenerio1!I138</f>
        <v>0</v>
      </c>
      <c r="J131" s="3">
        <f>Scenerio1!K138</f>
        <v>0</v>
      </c>
      <c r="L131" s="21">
        <f>Scenerio1!M139</f>
        <v>0.86111111111111116</v>
      </c>
      <c r="N131" s="3">
        <f>Scenerio1!O138</f>
        <v>0</v>
      </c>
      <c r="P131" s="3" t="e">
        <f t="shared" si="0"/>
        <v>#REF!</v>
      </c>
      <c r="R131" s="3">
        <f>Scenerio1!S138</f>
        <v>0</v>
      </c>
      <c r="T131" s="3">
        <f>Scenerio1!Q138</f>
        <v>612</v>
      </c>
      <c r="V131" s="3">
        <f>Scenerio1!W138</f>
        <v>0</v>
      </c>
      <c r="X131" s="3">
        <f>Scenerio1!Y138</f>
        <v>312</v>
      </c>
      <c r="Z131" s="3">
        <f>Scenerio1!AA138</f>
        <v>0</v>
      </c>
      <c r="AB131" s="3">
        <f>Scenerio1!AC138</f>
        <v>0</v>
      </c>
      <c r="AD131" s="3">
        <f>Scenerio1!AE138</f>
        <v>0</v>
      </c>
      <c r="AF131" s="3">
        <f>Scenerio1!AG138</f>
        <v>0</v>
      </c>
    </row>
    <row r="132" spans="2:32" ht="15.75" customHeight="1">
      <c r="B132" s="12">
        <v>0.89583333333333304</v>
      </c>
      <c r="D132" s="3">
        <f>Scenerio1!E139</f>
        <v>0</v>
      </c>
      <c r="F132" s="3">
        <f>Scenerio1!G139</f>
        <v>0</v>
      </c>
      <c r="H132" s="3">
        <f>Scenerio1!I139</f>
        <v>0</v>
      </c>
      <c r="J132" s="3">
        <f>Scenerio1!K139</f>
        <v>0</v>
      </c>
      <c r="L132" s="21">
        <f>Scenerio1!M140</f>
        <v>0.86805555555555558</v>
      </c>
      <c r="N132" s="3">
        <f>Scenerio1!O139</f>
        <v>0</v>
      </c>
      <c r="P132" s="3" t="e">
        <f t="shared" si="0"/>
        <v>#REF!</v>
      </c>
      <c r="R132" s="3">
        <f>Scenerio1!S139</f>
        <v>0</v>
      </c>
      <c r="T132" s="3">
        <f>Scenerio1!Q139</f>
        <v>672</v>
      </c>
      <c r="V132" s="3">
        <f>Scenerio1!W139</f>
        <v>0</v>
      </c>
      <c r="X132" s="3">
        <f>Scenerio1!Y139</f>
        <v>342</v>
      </c>
      <c r="Z132" s="3">
        <f>Scenerio1!AA139</f>
        <v>0</v>
      </c>
      <c r="AB132" s="3">
        <f>Scenerio1!AC139</f>
        <v>0</v>
      </c>
      <c r="AD132" s="3">
        <f>Scenerio1!AE139</f>
        <v>0</v>
      </c>
      <c r="AF132" s="3">
        <f>Scenerio1!AG139</f>
        <v>0</v>
      </c>
    </row>
    <row r="133" spans="2:32" ht="15.75" customHeight="1">
      <c r="B133" s="12">
        <v>0.90277777777777701</v>
      </c>
      <c r="D133" s="3">
        <f>Scenerio1!E140</f>
        <v>0</v>
      </c>
      <c r="F133" s="3">
        <f>Scenerio1!G140</f>
        <v>0</v>
      </c>
      <c r="H133" s="3">
        <f>Scenerio1!I140</f>
        <v>0</v>
      </c>
      <c r="J133" s="3">
        <f>Scenerio1!K140</f>
        <v>0</v>
      </c>
      <c r="L133" s="21">
        <f>Scenerio1!M141</f>
        <v>0.875</v>
      </c>
      <c r="N133" s="3">
        <f>Scenerio1!O140</f>
        <v>0</v>
      </c>
      <c r="P133" s="3" t="e">
        <f t="shared" si="0"/>
        <v>#REF!</v>
      </c>
      <c r="R133" s="3">
        <f>Scenerio1!S140</f>
        <v>0</v>
      </c>
      <c r="T133" s="3">
        <f>Scenerio1!Q140</f>
        <v>720</v>
      </c>
      <c r="V133" s="3">
        <f>Scenerio1!W140</f>
        <v>0</v>
      </c>
      <c r="X133" s="3">
        <f>Scenerio1!Y140</f>
        <v>372</v>
      </c>
      <c r="Z133" s="3">
        <f>Scenerio1!AA140</f>
        <v>0</v>
      </c>
      <c r="AB133" s="3">
        <f>Scenerio1!AC140</f>
        <v>0</v>
      </c>
      <c r="AD133" s="3">
        <f>Scenerio1!AE140</f>
        <v>0</v>
      </c>
      <c r="AF133" s="3">
        <f>Scenerio1!AG140</f>
        <v>0</v>
      </c>
    </row>
    <row r="134" spans="2:32" ht="15.75" customHeight="1">
      <c r="B134" s="12">
        <v>0.90972222222222199</v>
      </c>
      <c r="D134" s="3">
        <f>Scenerio1!E141</f>
        <v>0</v>
      </c>
      <c r="F134" s="3">
        <f>Scenerio1!G141</f>
        <v>0</v>
      </c>
      <c r="H134" s="3">
        <f>Scenerio1!I141</f>
        <v>0</v>
      </c>
      <c r="J134" s="3">
        <f>Scenerio1!K141</f>
        <v>0</v>
      </c>
      <c r="L134" s="21">
        <f>Scenerio1!M142</f>
        <v>0.88194444444444442</v>
      </c>
      <c r="N134" s="3">
        <f>Scenerio1!O141</f>
        <v>0</v>
      </c>
      <c r="P134" s="3" t="e">
        <f t="shared" si="0"/>
        <v>#REF!</v>
      </c>
      <c r="R134" s="3">
        <f>Scenerio1!S141</f>
        <v>0</v>
      </c>
      <c r="T134" s="3">
        <f>Scenerio1!Q141</f>
        <v>720</v>
      </c>
      <c r="V134" s="3">
        <f>Scenerio1!W141</f>
        <v>0</v>
      </c>
      <c r="X134" s="3">
        <f>Scenerio1!Y141</f>
        <v>402</v>
      </c>
      <c r="Z134" s="3">
        <f>Scenerio1!AA141</f>
        <v>0</v>
      </c>
      <c r="AB134" s="3">
        <f>Scenerio1!AC141</f>
        <v>0</v>
      </c>
      <c r="AD134" s="3">
        <f>Scenerio1!AE141</f>
        <v>0</v>
      </c>
      <c r="AF134" s="3">
        <f>Scenerio1!AG141</f>
        <v>0</v>
      </c>
    </row>
    <row r="135" spans="2:32" ht="15.75" customHeight="1">
      <c r="B135" s="12">
        <v>0.91666666666666596</v>
      </c>
      <c r="D135" s="3">
        <f>Scenerio1!E142</f>
        <v>0</v>
      </c>
      <c r="F135" s="3">
        <f>Scenerio1!G142</f>
        <v>0</v>
      </c>
      <c r="H135" s="3">
        <f>Scenerio1!I142</f>
        <v>0</v>
      </c>
      <c r="J135" s="3">
        <f>Scenerio1!K142</f>
        <v>0</v>
      </c>
      <c r="L135" s="21">
        <f>Scenerio1!M143</f>
        <v>0.88888888888888884</v>
      </c>
      <c r="N135" s="3">
        <f>Scenerio1!O142</f>
        <v>0</v>
      </c>
      <c r="P135" s="3" t="e">
        <f t="shared" si="0"/>
        <v>#REF!</v>
      </c>
      <c r="R135" s="3">
        <f>Scenerio1!S142</f>
        <v>0</v>
      </c>
      <c r="T135" s="3">
        <f>Scenerio1!Q142</f>
        <v>720</v>
      </c>
      <c r="V135" s="3">
        <f>Scenerio1!W142</f>
        <v>0</v>
      </c>
      <c r="X135" s="3">
        <f>Scenerio1!Y142</f>
        <v>432</v>
      </c>
      <c r="Z135" s="3">
        <f>Scenerio1!AA142</f>
        <v>0</v>
      </c>
      <c r="AB135" s="3">
        <f>Scenerio1!AC142</f>
        <v>0</v>
      </c>
      <c r="AD135" s="3">
        <f>Scenerio1!AE142</f>
        <v>0</v>
      </c>
      <c r="AF135" s="3">
        <f>Scenerio1!AG142</f>
        <v>0</v>
      </c>
    </row>
    <row r="136" spans="2:32" ht="15.75" customHeight="1">
      <c r="B136" s="12">
        <v>0.92361111111111105</v>
      </c>
      <c r="D136" s="3">
        <f>Scenerio1!E143</f>
        <v>0</v>
      </c>
      <c r="F136" s="3">
        <f>Scenerio1!G143</f>
        <v>0</v>
      </c>
      <c r="H136" s="3">
        <f>Scenerio1!I143</f>
        <v>0</v>
      </c>
      <c r="J136" s="3">
        <f>Scenerio1!K143</f>
        <v>0</v>
      </c>
      <c r="L136" s="21">
        <f>Scenerio1!M144</f>
        <v>0.89583333333333337</v>
      </c>
      <c r="N136" s="3">
        <f>Scenerio1!O143</f>
        <v>0</v>
      </c>
      <c r="P136" s="3" t="e">
        <f t="shared" si="0"/>
        <v>#REF!</v>
      </c>
      <c r="R136" s="3">
        <f>Scenerio1!S143</f>
        <v>0</v>
      </c>
      <c r="T136" s="3">
        <f>Scenerio1!Q143</f>
        <v>720</v>
      </c>
      <c r="V136" s="3">
        <f>Scenerio1!W143</f>
        <v>0</v>
      </c>
      <c r="X136" s="3">
        <f>Scenerio1!Y143</f>
        <v>462</v>
      </c>
      <c r="Z136" s="3">
        <f>Scenerio1!AA143</f>
        <v>0</v>
      </c>
      <c r="AB136" s="3">
        <f>Scenerio1!AC143</f>
        <v>0</v>
      </c>
      <c r="AD136" s="3">
        <f>Scenerio1!AE143</f>
        <v>0</v>
      </c>
      <c r="AF136" s="3">
        <f>Scenerio1!AG143</f>
        <v>0</v>
      </c>
    </row>
    <row r="137" spans="2:32" ht="15.75" customHeight="1">
      <c r="B137" s="12">
        <v>0.93055555555555503</v>
      </c>
      <c r="D137" s="3">
        <f>Scenerio1!E144</f>
        <v>0</v>
      </c>
      <c r="F137" s="3">
        <f>Scenerio1!G144</f>
        <v>0</v>
      </c>
      <c r="H137" s="3">
        <f>Scenerio1!I144</f>
        <v>0</v>
      </c>
      <c r="J137" s="3">
        <f>Scenerio1!K144</f>
        <v>0</v>
      </c>
      <c r="L137" s="21">
        <f>Scenerio1!M145</f>
        <v>0.90277777777777779</v>
      </c>
      <c r="N137" s="3">
        <f>Scenerio1!O144</f>
        <v>0</v>
      </c>
      <c r="P137" s="3" t="e">
        <f t="shared" si="0"/>
        <v>#REF!</v>
      </c>
      <c r="R137" s="3">
        <f>Scenerio1!S144</f>
        <v>0</v>
      </c>
      <c r="T137" s="3">
        <f>Scenerio1!Q144</f>
        <v>720</v>
      </c>
      <c r="V137" s="3">
        <f>Scenerio1!W144</f>
        <v>0</v>
      </c>
      <c r="X137" s="3">
        <f>Scenerio1!Y144</f>
        <v>492</v>
      </c>
      <c r="Z137" s="3">
        <f>Scenerio1!AA144</f>
        <v>0</v>
      </c>
      <c r="AB137" s="3">
        <f>Scenerio1!AC144</f>
        <v>0</v>
      </c>
      <c r="AD137" s="3">
        <f>Scenerio1!AE144</f>
        <v>0</v>
      </c>
      <c r="AF137" s="3">
        <f>Scenerio1!AG144</f>
        <v>0</v>
      </c>
    </row>
    <row r="138" spans="2:32" ht="15.75" customHeight="1">
      <c r="B138" s="12">
        <v>0.937499999999999</v>
      </c>
      <c r="D138" s="3">
        <f>Scenerio1!E145</f>
        <v>0</v>
      </c>
      <c r="F138" s="3">
        <f>Scenerio1!G145</f>
        <v>0</v>
      </c>
      <c r="H138" s="3">
        <f>Scenerio1!I145</f>
        <v>0</v>
      </c>
      <c r="J138" s="3">
        <f>Scenerio1!K145</f>
        <v>0</v>
      </c>
      <c r="L138" s="21">
        <f>Scenerio1!M146</f>
        <v>0.90972222222222221</v>
      </c>
      <c r="N138" s="3">
        <f>Scenerio1!O145</f>
        <v>0</v>
      </c>
      <c r="P138" s="3" t="e">
        <f t="shared" si="0"/>
        <v>#REF!</v>
      </c>
      <c r="R138" s="3">
        <f>Scenerio1!S145</f>
        <v>0</v>
      </c>
      <c r="T138" s="3">
        <f>Scenerio1!Q145</f>
        <v>720</v>
      </c>
      <c r="V138" s="3">
        <f>Scenerio1!W145</f>
        <v>0</v>
      </c>
      <c r="X138" s="3">
        <f>Scenerio1!Y145</f>
        <v>522</v>
      </c>
      <c r="Z138" s="3">
        <f>Scenerio1!AA145</f>
        <v>0</v>
      </c>
      <c r="AB138" s="3">
        <f>Scenerio1!AC145</f>
        <v>0</v>
      </c>
      <c r="AD138" s="3">
        <f>Scenerio1!AE145</f>
        <v>0</v>
      </c>
      <c r="AF138" s="3">
        <f>Scenerio1!AG145</f>
        <v>0</v>
      </c>
    </row>
    <row r="139" spans="2:32" ht="15.75" customHeight="1">
      <c r="B139" s="12">
        <v>0.94444444444444398</v>
      </c>
      <c r="D139" s="3">
        <f>Scenerio1!E146</f>
        <v>0</v>
      </c>
      <c r="F139" s="3">
        <f>Scenerio1!G146</f>
        <v>0</v>
      </c>
      <c r="H139" s="3">
        <f>Scenerio1!I146</f>
        <v>0</v>
      </c>
      <c r="J139" s="3">
        <f>Scenerio1!K146</f>
        <v>0</v>
      </c>
      <c r="L139" s="21">
        <f>Scenerio1!M147</f>
        <v>0.91666666666666663</v>
      </c>
      <c r="N139" s="3">
        <f>Scenerio1!O146</f>
        <v>0</v>
      </c>
      <c r="P139" s="3" t="e">
        <f t="shared" si="0"/>
        <v>#REF!</v>
      </c>
      <c r="R139" s="3">
        <f>Scenerio1!S146</f>
        <v>0</v>
      </c>
      <c r="T139" s="3">
        <f>Scenerio1!Q146</f>
        <v>720</v>
      </c>
      <c r="V139" s="3">
        <f>Scenerio1!W146</f>
        <v>0</v>
      </c>
      <c r="X139" s="3">
        <f>Scenerio1!Y146</f>
        <v>552</v>
      </c>
      <c r="Z139" s="3">
        <f>Scenerio1!AA146</f>
        <v>0</v>
      </c>
      <c r="AB139" s="3">
        <f>Scenerio1!AC146</f>
        <v>0</v>
      </c>
      <c r="AD139" s="3">
        <f>Scenerio1!AE146</f>
        <v>0</v>
      </c>
      <c r="AF139" s="3">
        <f>Scenerio1!AG146</f>
        <v>0</v>
      </c>
    </row>
    <row r="140" spans="2:32" ht="15.75" customHeight="1">
      <c r="B140" s="12">
        <v>0.95138888888888795</v>
      </c>
      <c r="D140" s="3">
        <f>Scenerio1!E147</f>
        <v>0</v>
      </c>
      <c r="F140" s="3">
        <f>Scenerio1!G147</f>
        <v>0</v>
      </c>
      <c r="H140" s="3">
        <f>Scenerio1!I147</f>
        <v>0</v>
      </c>
      <c r="J140" s="3">
        <f>Scenerio1!K147</f>
        <v>0</v>
      </c>
      <c r="L140" s="21">
        <f>Scenerio1!M148</f>
        <v>0.92361111111111116</v>
      </c>
      <c r="N140" s="3">
        <f>Scenerio1!O147</f>
        <v>0</v>
      </c>
      <c r="P140" s="3" t="e">
        <f t="shared" si="0"/>
        <v>#REF!</v>
      </c>
      <c r="R140" s="3">
        <f>Scenerio1!S147</f>
        <v>0</v>
      </c>
      <c r="T140" s="3">
        <f>Scenerio1!Q147</f>
        <v>720</v>
      </c>
      <c r="V140" s="3">
        <f>Scenerio1!W147</f>
        <v>0</v>
      </c>
      <c r="X140" s="3">
        <f>Scenerio1!Y147</f>
        <v>582</v>
      </c>
      <c r="Z140" s="3">
        <f>Scenerio1!AA147</f>
        <v>0</v>
      </c>
      <c r="AB140" s="3">
        <f>Scenerio1!AC147</f>
        <v>0</v>
      </c>
      <c r="AD140" s="3">
        <f>Scenerio1!AE147</f>
        <v>0</v>
      </c>
      <c r="AF140" s="3">
        <f>Scenerio1!AG147</f>
        <v>0</v>
      </c>
    </row>
    <row r="141" spans="2:32" ht="15.75" customHeight="1">
      <c r="B141" s="12">
        <v>0.95833333333333304</v>
      </c>
      <c r="D141" s="3">
        <f>Scenerio1!E148</f>
        <v>0</v>
      </c>
      <c r="F141" s="3">
        <f>Scenerio1!G148</f>
        <v>0</v>
      </c>
      <c r="H141" s="3">
        <f>Scenerio1!I148</f>
        <v>0</v>
      </c>
      <c r="J141" s="3">
        <f>Scenerio1!K148</f>
        <v>0</v>
      </c>
      <c r="L141" s="21">
        <f>Scenerio1!M149</f>
        <v>0.93055555555555558</v>
      </c>
      <c r="N141" s="3">
        <f>Scenerio1!O148</f>
        <v>0</v>
      </c>
      <c r="P141" s="3" t="e">
        <f t="shared" si="0"/>
        <v>#REF!</v>
      </c>
      <c r="R141" s="3">
        <f>Scenerio1!S148</f>
        <v>0</v>
      </c>
      <c r="T141" s="3">
        <f>Scenerio1!Q148</f>
        <v>720</v>
      </c>
      <c r="V141" s="3">
        <f>Scenerio1!W148</f>
        <v>0</v>
      </c>
      <c r="X141" s="3">
        <f>Scenerio1!Y148</f>
        <v>612</v>
      </c>
      <c r="Z141" s="3">
        <f>Scenerio1!AA148</f>
        <v>0</v>
      </c>
      <c r="AB141" s="3">
        <f>Scenerio1!AC148</f>
        <v>0</v>
      </c>
      <c r="AD141" s="3">
        <f>Scenerio1!AE148</f>
        <v>0</v>
      </c>
      <c r="AF141" s="3">
        <f>Scenerio1!AG148</f>
        <v>0</v>
      </c>
    </row>
    <row r="142" spans="2:32" ht="15.75" customHeight="1">
      <c r="B142" s="12">
        <v>0.96527777777777701</v>
      </c>
      <c r="D142" s="3">
        <f>Scenerio1!E149</f>
        <v>0</v>
      </c>
      <c r="F142" s="3">
        <f>Scenerio1!G149</f>
        <v>0</v>
      </c>
      <c r="H142" s="3">
        <f>Scenerio1!I149</f>
        <v>0</v>
      </c>
      <c r="J142" s="3">
        <f>Scenerio1!K149</f>
        <v>0</v>
      </c>
      <c r="L142" s="21">
        <f>Scenerio1!M150</f>
        <v>0.9375</v>
      </c>
      <c r="N142" s="3">
        <f>Scenerio1!O149</f>
        <v>0</v>
      </c>
      <c r="P142" s="3" t="e">
        <f t="shared" si="0"/>
        <v>#REF!</v>
      </c>
      <c r="R142" s="3">
        <f>Scenerio1!S149</f>
        <v>0</v>
      </c>
      <c r="T142" s="3">
        <f>Scenerio1!Q149</f>
        <v>720</v>
      </c>
      <c r="V142" s="3">
        <f>Scenerio1!W149</f>
        <v>0</v>
      </c>
      <c r="X142" s="3">
        <f>Scenerio1!Y149</f>
        <v>642</v>
      </c>
      <c r="Z142" s="3">
        <f>Scenerio1!AA149</f>
        <v>0</v>
      </c>
      <c r="AB142" s="3">
        <f>Scenerio1!AC149</f>
        <v>0</v>
      </c>
      <c r="AD142" s="3">
        <f>Scenerio1!AE149</f>
        <v>0</v>
      </c>
      <c r="AF142" s="3">
        <f>Scenerio1!AG149</f>
        <v>0</v>
      </c>
    </row>
    <row r="143" spans="2:32" ht="15.75" customHeight="1">
      <c r="B143" s="12">
        <v>0.97222222222222199</v>
      </c>
      <c r="D143" s="3">
        <f>Scenerio1!E150</f>
        <v>0</v>
      </c>
      <c r="F143" s="3">
        <f>Scenerio1!G150</f>
        <v>0</v>
      </c>
      <c r="H143" s="3">
        <f>Scenerio1!I150</f>
        <v>0</v>
      </c>
      <c r="J143" s="3">
        <f>Scenerio1!K150</f>
        <v>0</v>
      </c>
      <c r="L143" s="21">
        <f>Scenerio1!M151</f>
        <v>0.94444444444444442</v>
      </c>
      <c r="N143" s="3">
        <f>Scenerio1!O150</f>
        <v>0</v>
      </c>
      <c r="P143" s="3" t="e">
        <f t="shared" si="0"/>
        <v>#REF!</v>
      </c>
      <c r="R143" s="3">
        <f>Scenerio1!S150</f>
        <v>0</v>
      </c>
      <c r="T143" s="3">
        <f>Scenerio1!Q150</f>
        <v>720</v>
      </c>
      <c r="V143" s="3">
        <f>Scenerio1!W150</f>
        <v>0</v>
      </c>
      <c r="X143" s="3">
        <f>Scenerio1!Y150</f>
        <v>672</v>
      </c>
      <c r="Z143" s="3">
        <f>Scenerio1!AA150</f>
        <v>0</v>
      </c>
      <c r="AB143" s="3">
        <f>Scenerio1!AC150</f>
        <v>0</v>
      </c>
      <c r="AD143" s="3">
        <f>Scenerio1!AE150</f>
        <v>0</v>
      </c>
      <c r="AF143" s="3">
        <f>Scenerio1!AG150</f>
        <v>0</v>
      </c>
    </row>
    <row r="144" spans="2:32" ht="15.75" customHeight="1">
      <c r="B144" s="12">
        <v>0.97916666666666596</v>
      </c>
      <c r="D144" s="3">
        <f>Scenerio1!E151</f>
        <v>0</v>
      </c>
      <c r="F144" s="3">
        <f>Scenerio1!G151</f>
        <v>0</v>
      </c>
      <c r="H144" s="3">
        <f>Scenerio1!I151</f>
        <v>0</v>
      </c>
      <c r="J144" s="3">
        <f>Scenerio1!K151</f>
        <v>0</v>
      </c>
      <c r="L144" s="21">
        <f>Scenerio1!M152</f>
        <v>0.95138888888888884</v>
      </c>
      <c r="N144" s="3">
        <f>Scenerio1!O151</f>
        <v>0</v>
      </c>
      <c r="P144" s="3" t="e">
        <f t="shared" si="0"/>
        <v>#REF!</v>
      </c>
      <c r="R144" s="3">
        <f>Scenerio1!S151</f>
        <v>0</v>
      </c>
      <c r="T144" s="3">
        <f>Scenerio1!Q151</f>
        <v>720</v>
      </c>
      <c r="V144" s="3">
        <f>Scenerio1!W151</f>
        <v>0</v>
      </c>
      <c r="X144" s="3">
        <f>Scenerio1!Y151</f>
        <v>702</v>
      </c>
      <c r="Z144" s="3">
        <f>Scenerio1!AA151</f>
        <v>0</v>
      </c>
      <c r="AB144" s="3">
        <f>Scenerio1!AC151</f>
        <v>0</v>
      </c>
      <c r="AD144" s="3">
        <f>Scenerio1!AE151</f>
        <v>0</v>
      </c>
      <c r="AF144" s="3">
        <f>Scenerio1!AG151</f>
        <v>0</v>
      </c>
    </row>
    <row r="145" spans="2:32" ht="15.75" customHeight="1">
      <c r="B145" s="12">
        <v>0.98611111111111105</v>
      </c>
      <c r="D145" s="3">
        <f>Scenerio1!E152</f>
        <v>0</v>
      </c>
      <c r="F145" s="3">
        <f>Scenerio1!G152</f>
        <v>0</v>
      </c>
      <c r="H145" s="3">
        <f>Scenerio1!I152</f>
        <v>0</v>
      </c>
      <c r="J145" s="3">
        <f>Scenerio1!K152</f>
        <v>0</v>
      </c>
      <c r="L145" s="21">
        <f>Scenerio1!M153</f>
        <v>0.95833333333333337</v>
      </c>
      <c r="N145" s="3">
        <f>Scenerio1!O152</f>
        <v>0</v>
      </c>
      <c r="P145" s="3" t="e">
        <f t="shared" si="0"/>
        <v>#REF!</v>
      </c>
      <c r="R145" s="3">
        <f>Scenerio1!S152</f>
        <v>0</v>
      </c>
      <c r="T145" s="3">
        <f>Scenerio1!Q152</f>
        <v>720</v>
      </c>
      <c r="V145" s="3">
        <f>Scenerio1!W152</f>
        <v>0</v>
      </c>
      <c r="X145" s="3">
        <f>Scenerio1!Y152</f>
        <v>720</v>
      </c>
      <c r="Z145" s="3">
        <f>Scenerio1!AA152</f>
        <v>0</v>
      </c>
      <c r="AB145" s="3">
        <f>Scenerio1!AC152</f>
        <v>0</v>
      </c>
      <c r="AD145" s="3">
        <f>Scenerio1!AE152</f>
        <v>0</v>
      </c>
      <c r="AF145" s="3">
        <f>Scenerio1!AG152</f>
        <v>0</v>
      </c>
    </row>
    <row r="146" spans="2:32" ht="15.75" customHeight="1">
      <c r="B146" s="12">
        <v>0.99305555555555503</v>
      </c>
      <c r="D146" s="3">
        <f>Scenerio1!E153</f>
        <v>0</v>
      </c>
      <c r="F146" s="3">
        <f>Scenerio1!G153</f>
        <v>0</v>
      </c>
      <c r="H146" s="3">
        <f>Scenerio1!I153</f>
        <v>0</v>
      </c>
      <c r="J146" s="3">
        <f>Scenerio1!K153</f>
        <v>0</v>
      </c>
      <c r="L146" s="21">
        <f>Scenerio1!M154</f>
        <v>0.96527777777777779</v>
      </c>
      <c r="N146" s="3">
        <f>Scenerio1!O153</f>
        <v>0</v>
      </c>
      <c r="P146" s="3" t="e">
        <f t="shared" si="0"/>
        <v>#REF!</v>
      </c>
      <c r="R146" s="3">
        <f>Scenerio1!S153</f>
        <v>0</v>
      </c>
      <c r="T146" s="3">
        <f>Scenerio1!Q153</f>
        <v>720</v>
      </c>
      <c r="V146" s="3">
        <f>Scenerio1!W153</f>
        <v>0</v>
      </c>
      <c r="X146" s="3">
        <f>Scenerio1!Y153</f>
        <v>720</v>
      </c>
      <c r="Z146" s="3">
        <f>Scenerio1!AA153</f>
        <v>0</v>
      </c>
      <c r="AB146" s="3">
        <f>Scenerio1!AC153</f>
        <v>0</v>
      </c>
      <c r="AD146" s="3">
        <f>Scenerio1!AE153</f>
        <v>0</v>
      </c>
      <c r="AF146" s="3">
        <f>Scenerio1!AG153</f>
        <v>0</v>
      </c>
    </row>
    <row r="147" spans="2:32" ht="15.75" customHeight="1">
      <c r="B147" s="12"/>
    </row>
    <row r="148" spans="2:32" ht="15.75" customHeight="1">
      <c r="B148" s="12"/>
    </row>
    <row r="149" spans="2:32" ht="15.75" customHeight="1">
      <c r="B149" s="12"/>
    </row>
    <row r="150" spans="2:32" ht="15.75" customHeight="1">
      <c r="B150" s="12"/>
    </row>
    <row r="151" spans="2:32" ht="15.75" customHeight="1">
      <c r="B151" s="12"/>
    </row>
    <row r="152" spans="2:32" ht="15.75" customHeight="1">
      <c r="B152" s="12"/>
    </row>
    <row r="153" spans="2:32" ht="15.75" customHeight="1">
      <c r="B153" s="12"/>
    </row>
    <row r="154" spans="2:32" ht="15.75" customHeight="1">
      <c r="B154" s="12"/>
    </row>
    <row r="155" spans="2:32" ht="15.75" customHeight="1">
      <c r="B155" s="12"/>
    </row>
    <row r="156" spans="2:32" ht="15.75" customHeight="1">
      <c r="B156" s="12"/>
    </row>
    <row r="157" spans="2:32" ht="15.75" customHeight="1">
      <c r="B157" s="12"/>
    </row>
    <row r="158" spans="2:32" ht="15.75" customHeight="1">
      <c r="B158" s="12"/>
    </row>
    <row r="159" spans="2:32" ht="15.75" customHeight="1">
      <c r="B159" s="12"/>
    </row>
    <row r="160" spans="2:32" ht="15.75" customHeight="1">
      <c r="B160" s="12"/>
    </row>
    <row r="161" spans="2:2" ht="15.75" customHeight="1">
      <c r="B161" s="12"/>
    </row>
    <row r="162" spans="2:2" ht="15.75" customHeight="1">
      <c r="B162" s="12"/>
    </row>
    <row r="163" spans="2:2" ht="15.75" customHeight="1">
      <c r="B163" s="12"/>
    </row>
    <row r="164" spans="2:2" ht="15.75" customHeight="1">
      <c r="B164" s="12"/>
    </row>
    <row r="165" spans="2:2" ht="15.75" customHeight="1">
      <c r="B165" s="12"/>
    </row>
    <row r="166" spans="2:2" ht="15.75" customHeight="1">
      <c r="B166" s="12"/>
    </row>
    <row r="167" spans="2:2" ht="15.75" customHeight="1">
      <c r="B167" s="12"/>
    </row>
    <row r="168" spans="2:2" ht="15.75" customHeight="1">
      <c r="B168" s="12"/>
    </row>
    <row r="169" spans="2:2" ht="15.75" customHeight="1">
      <c r="B169" s="12"/>
    </row>
    <row r="170" spans="2:2" ht="15.75" customHeight="1">
      <c r="B170" s="12"/>
    </row>
    <row r="171" spans="2:2" ht="15.75" customHeight="1">
      <c r="B171" s="12"/>
    </row>
    <row r="172" spans="2:2" ht="15.75" customHeight="1">
      <c r="B172" s="12"/>
    </row>
    <row r="173" spans="2:2" ht="15.75" customHeight="1">
      <c r="B173" s="12"/>
    </row>
    <row r="174" spans="2:2" ht="15.75" customHeight="1">
      <c r="B174" s="12"/>
    </row>
    <row r="175" spans="2:2" ht="15.75" customHeight="1">
      <c r="B175" s="12"/>
    </row>
    <row r="176" spans="2:2" ht="15.75" customHeight="1">
      <c r="B176" s="12"/>
    </row>
    <row r="177" spans="2:2" ht="15.75" customHeight="1">
      <c r="B177" s="12"/>
    </row>
    <row r="178" spans="2:2" ht="15.75" customHeight="1">
      <c r="B178" s="12"/>
    </row>
    <row r="179" spans="2:2" ht="15.75" customHeight="1">
      <c r="B179" s="12"/>
    </row>
    <row r="180" spans="2:2" ht="15.75" customHeight="1">
      <c r="B180" s="12"/>
    </row>
    <row r="181" spans="2:2" ht="15.75" customHeight="1">
      <c r="B181" s="12"/>
    </row>
    <row r="182" spans="2:2" ht="15.75" customHeight="1">
      <c r="B182" s="12"/>
    </row>
    <row r="183" spans="2:2" ht="15.75" customHeight="1">
      <c r="B183" s="12"/>
    </row>
    <row r="184" spans="2:2" ht="15.75" customHeight="1">
      <c r="B184" s="12"/>
    </row>
    <row r="185" spans="2:2" ht="15.75" customHeight="1">
      <c r="B185" s="12"/>
    </row>
    <row r="186" spans="2:2" ht="15.75" customHeight="1">
      <c r="B186" s="12"/>
    </row>
    <row r="187" spans="2:2" ht="15.75" customHeight="1">
      <c r="B187" s="12"/>
    </row>
    <row r="188" spans="2:2" ht="15.75" customHeight="1">
      <c r="B188" s="12"/>
    </row>
    <row r="189" spans="2:2" ht="15.75" customHeight="1">
      <c r="B189" s="12"/>
    </row>
    <row r="190" spans="2:2" ht="15.75" customHeight="1">
      <c r="B190" s="12"/>
    </row>
    <row r="191" spans="2:2" ht="15.75" customHeight="1">
      <c r="B191" s="12"/>
    </row>
    <row r="192" spans="2:2" ht="15.75" customHeight="1">
      <c r="B192" s="12"/>
    </row>
    <row r="193" spans="2:2" ht="15.75" customHeight="1">
      <c r="B193" s="12"/>
    </row>
    <row r="194" spans="2:2" ht="15.75" customHeight="1">
      <c r="B194" s="12"/>
    </row>
    <row r="195" spans="2:2" ht="15.75" customHeight="1">
      <c r="B195" s="12"/>
    </row>
    <row r="196" spans="2:2" ht="15.75" customHeight="1">
      <c r="B196" s="12"/>
    </row>
    <row r="197" spans="2:2" ht="15.75" customHeight="1">
      <c r="B197" s="12"/>
    </row>
    <row r="198" spans="2:2" ht="15.75" customHeight="1">
      <c r="B198" s="12"/>
    </row>
    <row r="199" spans="2:2" ht="15.75" customHeight="1">
      <c r="B199" s="12"/>
    </row>
    <row r="200" spans="2:2" ht="15.75" customHeight="1">
      <c r="B200" s="12"/>
    </row>
    <row r="201" spans="2:2" ht="15.75" customHeight="1">
      <c r="B201" s="12"/>
    </row>
    <row r="202" spans="2:2" ht="15.75" customHeight="1">
      <c r="B202" s="12"/>
    </row>
    <row r="203" spans="2:2" ht="15.75" customHeight="1">
      <c r="B203" s="12"/>
    </row>
    <row r="204" spans="2:2" ht="15.75" customHeight="1">
      <c r="B204" s="12"/>
    </row>
    <row r="205" spans="2:2" ht="15.75" customHeight="1">
      <c r="B205" s="12"/>
    </row>
    <row r="206" spans="2:2" ht="15.75" customHeight="1">
      <c r="B206" s="12"/>
    </row>
    <row r="207" spans="2:2" ht="15.75" customHeight="1">
      <c r="B207" s="12"/>
    </row>
    <row r="208" spans="2:2" ht="15.75" customHeight="1">
      <c r="B208" s="12"/>
    </row>
    <row r="209" spans="2:2" ht="15.75" customHeight="1">
      <c r="B209" s="12"/>
    </row>
    <row r="210" spans="2:2" ht="15.75" customHeight="1">
      <c r="B210" s="12"/>
    </row>
    <row r="211" spans="2:2" ht="15.75" customHeight="1">
      <c r="B211" s="12"/>
    </row>
    <row r="212" spans="2:2" ht="15.75" customHeight="1">
      <c r="B212" s="12"/>
    </row>
    <row r="213" spans="2:2" ht="15.75" customHeight="1">
      <c r="B213" s="12"/>
    </row>
    <row r="214" spans="2:2" ht="15.75" customHeight="1">
      <c r="B214" s="12"/>
    </row>
    <row r="215" spans="2:2" ht="15.75" customHeight="1">
      <c r="B215" s="12"/>
    </row>
    <row r="216" spans="2:2" ht="15.75" customHeight="1">
      <c r="B216" s="12"/>
    </row>
    <row r="217" spans="2:2" ht="15.75" customHeight="1">
      <c r="B217" s="12"/>
    </row>
    <row r="218" spans="2:2" ht="15.75" customHeight="1">
      <c r="B218" s="12"/>
    </row>
    <row r="219" spans="2:2" ht="15.75" customHeight="1">
      <c r="B219" s="12"/>
    </row>
    <row r="220" spans="2:2" ht="15.75" customHeight="1">
      <c r="B220" s="12"/>
    </row>
    <row r="221" spans="2:2" ht="15.75" customHeight="1">
      <c r="B221" s="12"/>
    </row>
    <row r="222" spans="2:2" ht="15.75" customHeight="1">
      <c r="B222" s="12"/>
    </row>
    <row r="223" spans="2:2" ht="15.75" customHeight="1">
      <c r="B223" s="12"/>
    </row>
    <row r="224" spans="2:2" ht="15.75" customHeight="1">
      <c r="B224" s="12"/>
    </row>
    <row r="225" spans="2:2" ht="15.75" customHeight="1">
      <c r="B225" s="12"/>
    </row>
    <row r="226" spans="2:2" ht="15.75" customHeight="1">
      <c r="B226" s="12"/>
    </row>
    <row r="227" spans="2:2" ht="15.75" customHeight="1">
      <c r="B227" s="12"/>
    </row>
    <row r="228" spans="2:2" ht="15.75" customHeight="1">
      <c r="B228" s="12"/>
    </row>
    <row r="229" spans="2:2" ht="15.75" customHeight="1">
      <c r="B229" s="12"/>
    </row>
    <row r="230" spans="2:2" ht="15.75" customHeight="1">
      <c r="B230" s="12"/>
    </row>
    <row r="231" spans="2:2" ht="15.75" customHeight="1">
      <c r="B231" s="12"/>
    </row>
    <row r="232" spans="2:2" ht="15.75" customHeight="1">
      <c r="B232" s="12"/>
    </row>
    <row r="233" spans="2:2" ht="15.75" customHeight="1">
      <c r="B233" s="12"/>
    </row>
    <row r="234" spans="2:2" ht="15.75" customHeight="1">
      <c r="B234" s="12"/>
    </row>
    <row r="235" spans="2:2" ht="15.75" customHeight="1">
      <c r="B235" s="12"/>
    </row>
    <row r="236" spans="2:2" ht="15.75" customHeight="1">
      <c r="B236" s="12"/>
    </row>
    <row r="237" spans="2:2" ht="15.75" customHeight="1">
      <c r="B237" s="12"/>
    </row>
    <row r="238" spans="2:2" ht="15.75" customHeight="1">
      <c r="B238" s="12"/>
    </row>
    <row r="239" spans="2:2" ht="15.75" customHeight="1">
      <c r="B239" s="12"/>
    </row>
    <row r="240" spans="2:2" ht="15.75" customHeight="1">
      <c r="B240" s="12"/>
    </row>
    <row r="241" spans="2:2" ht="15.75" customHeight="1">
      <c r="B241" s="12"/>
    </row>
    <row r="242" spans="2:2" ht="15.75" customHeight="1">
      <c r="B242" s="12"/>
    </row>
    <row r="243" spans="2:2" ht="15.75" customHeight="1">
      <c r="B243" s="12"/>
    </row>
    <row r="244" spans="2:2" ht="15.75" customHeight="1">
      <c r="B244" s="12"/>
    </row>
    <row r="245" spans="2:2" ht="15.75" customHeight="1">
      <c r="B245" s="12"/>
    </row>
    <row r="246" spans="2:2" ht="15.75" customHeight="1">
      <c r="B246" s="12"/>
    </row>
    <row r="247" spans="2:2" ht="15.75" customHeight="1">
      <c r="B247" s="12"/>
    </row>
    <row r="248" spans="2:2" ht="15.75" customHeight="1">
      <c r="B248" s="12"/>
    </row>
    <row r="249" spans="2:2" ht="15.75" customHeight="1">
      <c r="B249" s="12"/>
    </row>
    <row r="250" spans="2:2" ht="15.75" customHeight="1">
      <c r="B250" s="12"/>
    </row>
    <row r="251" spans="2:2" ht="15.75" customHeight="1">
      <c r="B251" s="12"/>
    </row>
    <row r="252" spans="2:2" ht="15.75" customHeight="1">
      <c r="B252" s="12"/>
    </row>
    <row r="253" spans="2:2" ht="15.75" customHeight="1">
      <c r="B253" s="12"/>
    </row>
    <row r="254" spans="2:2" ht="15.75" customHeight="1">
      <c r="B254" s="12"/>
    </row>
    <row r="255" spans="2:2" ht="15.75" customHeight="1">
      <c r="B255" s="12"/>
    </row>
    <row r="256" spans="2:2" ht="15.75" customHeight="1">
      <c r="B256" s="12"/>
    </row>
    <row r="257" spans="2:2" ht="15.75" customHeight="1">
      <c r="B257" s="12"/>
    </row>
    <row r="258" spans="2:2" ht="15.75" customHeight="1">
      <c r="B258" s="12"/>
    </row>
    <row r="259" spans="2:2" ht="15.75" customHeight="1">
      <c r="B259" s="12"/>
    </row>
    <row r="260" spans="2:2" ht="15.75" customHeight="1">
      <c r="B260" s="12"/>
    </row>
    <row r="261" spans="2:2" ht="15.75" customHeight="1">
      <c r="B261" s="12"/>
    </row>
    <row r="262" spans="2:2" ht="15.75" customHeight="1">
      <c r="B262" s="12"/>
    </row>
    <row r="263" spans="2:2" ht="15.75" customHeight="1">
      <c r="B263" s="12"/>
    </row>
    <row r="264" spans="2:2" ht="15.75" customHeight="1">
      <c r="B264" s="12"/>
    </row>
    <row r="265" spans="2:2" ht="15.75" customHeight="1">
      <c r="B265" s="12"/>
    </row>
    <row r="266" spans="2:2" ht="15.75" customHeight="1">
      <c r="B266" s="12"/>
    </row>
    <row r="267" spans="2:2" ht="15.75" customHeight="1">
      <c r="B267" s="12"/>
    </row>
    <row r="268" spans="2:2" ht="15.75" customHeight="1">
      <c r="B268" s="12"/>
    </row>
    <row r="269" spans="2:2" ht="15.75" customHeight="1">
      <c r="B269" s="12"/>
    </row>
    <row r="270" spans="2:2" ht="15.75" customHeight="1">
      <c r="B270" s="12"/>
    </row>
    <row r="271" spans="2:2" ht="15.75" customHeight="1">
      <c r="B271" s="12"/>
    </row>
    <row r="272" spans="2:2" ht="15.75" customHeight="1">
      <c r="B272" s="12"/>
    </row>
    <row r="273" spans="2:2" ht="15.75" customHeight="1">
      <c r="B273" s="12"/>
    </row>
    <row r="274" spans="2:2" ht="15.75" customHeight="1">
      <c r="B274" s="12"/>
    </row>
    <row r="275" spans="2:2" ht="15.75" customHeight="1">
      <c r="B275" s="12"/>
    </row>
    <row r="276" spans="2:2" ht="15.75" customHeight="1">
      <c r="B276" s="12"/>
    </row>
    <row r="277" spans="2:2" ht="15.75" customHeight="1">
      <c r="B277" s="12"/>
    </row>
    <row r="278" spans="2:2" ht="15.75" customHeight="1">
      <c r="B278" s="12"/>
    </row>
    <row r="279" spans="2:2" ht="15.75" customHeight="1">
      <c r="B279" s="12"/>
    </row>
    <row r="280" spans="2:2" ht="15.75" customHeight="1">
      <c r="B280" s="12"/>
    </row>
    <row r="281" spans="2:2" ht="15.75" customHeight="1">
      <c r="B281" s="12"/>
    </row>
    <row r="282" spans="2:2" ht="15.75" customHeight="1">
      <c r="B282" s="12"/>
    </row>
    <row r="283" spans="2:2" ht="15.75" customHeight="1">
      <c r="B283" s="12"/>
    </row>
    <row r="284" spans="2:2" ht="15.75" customHeight="1">
      <c r="B284" s="12"/>
    </row>
    <row r="285" spans="2:2" ht="15.75" customHeight="1">
      <c r="B285" s="12"/>
    </row>
    <row r="286" spans="2:2" ht="15.75" customHeight="1">
      <c r="B286" s="12"/>
    </row>
    <row r="287" spans="2:2" ht="15.75" customHeight="1">
      <c r="B287" s="12"/>
    </row>
    <row r="288" spans="2:2" ht="15.75" customHeight="1">
      <c r="B288" s="12"/>
    </row>
    <row r="289" spans="2:2" ht="15.75" customHeight="1">
      <c r="B289" s="12"/>
    </row>
    <row r="290" spans="2:2" ht="15.75" customHeight="1">
      <c r="B290" s="12"/>
    </row>
    <row r="291" spans="2:2" ht="15.75" customHeight="1">
      <c r="B291" s="12"/>
    </row>
    <row r="292" spans="2:2" ht="15.75" customHeight="1">
      <c r="B292" s="12"/>
    </row>
    <row r="293" spans="2:2" ht="15.75" customHeight="1">
      <c r="B293" s="12"/>
    </row>
    <row r="294" spans="2:2" ht="15.75" customHeight="1">
      <c r="B294" s="12"/>
    </row>
    <row r="295" spans="2:2" ht="15.75" customHeight="1">
      <c r="B295" s="12"/>
    </row>
    <row r="296" spans="2:2" ht="15.75" customHeight="1">
      <c r="B296" s="12"/>
    </row>
    <row r="297" spans="2:2" ht="15.75" customHeight="1">
      <c r="B297" s="12"/>
    </row>
    <row r="298" spans="2:2" ht="15.75" customHeight="1">
      <c r="B298" s="12"/>
    </row>
    <row r="299" spans="2:2" ht="15.75" customHeight="1">
      <c r="B299" s="12"/>
    </row>
    <row r="300" spans="2:2" ht="15.75" customHeight="1">
      <c r="B300" s="12"/>
    </row>
    <row r="301" spans="2:2" ht="15.75" customHeight="1">
      <c r="B301" s="12"/>
    </row>
    <row r="302" spans="2:2" ht="15.75" customHeight="1">
      <c r="B302" s="12"/>
    </row>
    <row r="303" spans="2:2" ht="15.75" customHeight="1">
      <c r="B303" s="12"/>
    </row>
    <row r="304" spans="2:2" ht="15.75" customHeight="1">
      <c r="B304" s="12"/>
    </row>
    <row r="305" spans="2:2" ht="15.75" customHeight="1">
      <c r="B305" s="12"/>
    </row>
    <row r="306" spans="2:2" ht="15.75" customHeight="1">
      <c r="B306" s="12"/>
    </row>
    <row r="307" spans="2:2" ht="15.75" customHeight="1">
      <c r="B307" s="12"/>
    </row>
    <row r="308" spans="2:2" ht="15.75" customHeight="1">
      <c r="B308" s="12"/>
    </row>
    <row r="309" spans="2:2" ht="15.75" customHeight="1">
      <c r="B309" s="12"/>
    </row>
    <row r="310" spans="2:2" ht="15.75" customHeight="1">
      <c r="B310" s="12"/>
    </row>
    <row r="311" spans="2:2" ht="15.75" customHeight="1">
      <c r="B311" s="12"/>
    </row>
    <row r="312" spans="2:2" ht="15.75" customHeight="1">
      <c r="B312" s="12"/>
    </row>
    <row r="313" spans="2:2" ht="15.75" customHeight="1">
      <c r="B313" s="12"/>
    </row>
    <row r="314" spans="2:2" ht="15.75" customHeight="1">
      <c r="B314" s="12"/>
    </row>
    <row r="315" spans="2:2" ht="15.75" customHeight="1">
      <c r="B315" s="12"/>
    </row>
    <row r="316" spans="2:2" ht="15.75" customHeight="1">
      <c r="B316" s="12"/>
    </row>
    <row r="317" spans="2:2" ht="15.75" customHeight="1">
      <c r="B317" s="12"/>
    </row>
    <row r="318" spans="2:2" ht="15.75" customHeight="1">
      <c r="B318" s="12"/>
    </row>
    <row r="319" spans="2:2" ht="15.75" customHeight="1">
      <c r="B319" s="12"/>
    </row>
    <row r="320" spans="2:2" ht="15.75" customHeight="1">
      <c r="B320" s="12"/>
    </row>
    <row r="321" spans="2:2" ht="15.75" customHeight="1">
      <c r="B321" s="12"/>
    </row>
    <row r="322" spans="2:2" ht="15.75" customHeight="1">
      <c r="B322" s="12"/>
    </row>
    <row r="323" spans="2:2" ht="15.75" customHeight="1">
      <c r="B323" s="12"/>
    </row>
    <row r="324" spans="2:2" ht="15.75" customHeight="1">
      <c r="B324" s="12"/>
    </row>
    <row r="325" spans="2:2" ht="15.75" customHeight="1">
      <c r="B325" s="12"/>
    </row>
    <row r="326" spans="2:2" ht="15.75" customHeight="1">
      <c r="B326" s="12"/>
    </row>
    <row r="327" spans="2:2" ht="15.75" customHeight="1">
      <c r="B327" s="12"/>
    </row>
    <row r="328" spans="2:2" ht="15.75" customHeight="1">
      <c r="B328" s="12"/>
    </row>
    <row r="329" spans="2:2" ht="15.75" customHeight="1">
      <c r="B329" s="12"/>
    </row>
    <row r="330" spans="2:2" ht="15.75" customHeight="1">
      <c r="B330" s="12"/>
    </row>
    <row r="331" spans="2:2" ht="15.75" customHeight="1">
      <c r="B331" s="12"/>
    </row>
    <row r="332" spans="2:2" ht="15.75" customHeight="1">
      <c r="B332" s="12"/>
    </row>
    <row r="333" spans="2:2" ht="15.75" customHeight="1">
      <c r="B333" s="12"/>
    </row>
    <row r="334" spans="2:2" ht="15.75" customHeight="1">
      <c r="B334" s="12"/>
    </row>
    <row r="335" spans="2:2" ht="15.75" customHeight="1">
      <c r="B335" s="12"/>
    </row>
    <row r="336" spans="2:2" ht="15.75" customHeight="1">
      <c r="B336" s="12"/>
    </row>
    <row r="337" spans="2:2" ht="15.75" customHeight="1">
      <c r="B337" s="12"/>
    </row>
    <row r="338" spans="2:2" ht="15.75" customHeight="1">
      <c r="B338" s="12"/>
    </row>
    <row r="339" spans="2:2" ht="15.75" customHeight="1">
      <c r="B339" s="12"/>
    </row>
    <row r="340" spans="2:2" ht="15.75" customHeight="1">
      <c r="B340" s="12"/>
    </row>
    <row r="341" spans="2:2" ht="15.75" customHeight="1">
      <c r="B341" s="12"/>
    </row>
    <row r="342" spans="2:2" ht="15.75" customHeight="1">
      <c r="B342" s="12"/>
    </row>
    <row r="343" spans="2:2" ht="15.75" customHeight="1">
      <c r="B343" s="12"/>
    </row>
    <row r="344" spans="2:2" ht="15.75" customHeight="1">
      <c r="B344" s="12"/>
    </row>
    <row r="345" spans="2:2" ht="15.75" customHeight="1">
      <c r="B345" s="12"/>
    </row>
    <row r="346" spans="2:2" ht="15.75" customHeight="1">
      <c r="B346" s="12"/>
    </row>
    <row r="347" spans="2:2" ht="15.75" customHeight="1">
      <c r="B347" s="12"/>
    </row>
    <row r="348" spans="2:2" ht="15.75" customHeight="1">
      <c r="B348" s="12"/>
    </row>
    <row r="349" spans="2:2" ht="15.75" customHeight="1">
      <c r="B349" s="12"/>
    </row>
    <row r="350" spans="2:2" ht="15.75" customHeight="1">
      <c r="B350" s="12"/>
    </row>
    <row r="351" spans="2:2" ht="15.75" customHeight="1">
      <c r="B351" s="12"/>
    </row>
    <row r="352" spans="2:2" ht="15.75" customHeight="1">
      <c r="B352" s="12"/>
    </row>
    <row r="353" spans="2:2" ht="15.75" customHeight="1">
      <c r="B353" s="12"/>
    </row>
    <row r="354" spans="2:2" ht="15.75" customHeight="1">
      <c r="B354" s="12"/>
    </row>
    <row r="355" spans="2:2" ht="15.75" customHeight="1">
      <c r="B355" s="12"/>
    </row>
    <row r="356" spans="2:2" ht="15.75" customHeight="1">
      <c r="B356" s="12"/>
    </row>
    <row r="357" spans="2:2" ht="15.75" customHeight="1">
      <c r="B357" s="12"/>
    </row>
    <row r="358" spans="2:2" ht="15.75" customHeight="1">
      <c r="B358" s="12"/>
    </row>
    <row r="359" spans="2:2" ht="15.75" customHeight="1">
      <c r="B359" s="12"/>
    </row>
    <row r="360" spans="2:2" ht="15.75" customHeight="1">
      <c r="B360" s="12"/>
    </row>
    <row r="361" spans="2:2" ht="15.75" customHeight="1">
      <c r="B361" s="12"/>
    </row>
    <row r="362" spans="2:2" ht="15.75" customHeight="1">
      <c r="B362" s="12"/>
    </row>
    <row r="363" spans="2:2" ht="15.75" customHeight="1">
      <c r="B363" s="12"/>
    </row>
    <row r="364" spans="2:2" ht="15.75" customHeight="1">
      <c r="B364" s="12"/>
    </row>
    <row r="365" spans="2:2" ht="15.75" customHeight="1">
      <c r="B365" s="12"/>
    </row>
    <row r="366" spans="2:2" ht="15.75" customHeight="1">
      <c r="B366" s="12"/>
    </row>
    <row r="367" spans="2:2" ht="15.75" customHeight="1">
      <c r="B367" s="12"/>
    </row>
    <row r="368" spans="2:2" ht="15.75" customHeight="1">
      <c r="B368" s="12"/>
    </row>
    <row r="369" spans="2:2" ht="15.75" customHeight="1">
      <c r="B369" s="12"/>
    </row>
    <row r="370" spans="2:2" ht="15.75" customHeight="1">
      <c r="B370" s="12"/>
    </row>
    <row r="371" spans="2:2" ht="15.75" customHeight="1">
      <c r="B371" s="12"/>
    </row>
    <row r="372" spans="2:2" ht="15.75" customHeight="1">
      <c r="B372" s="12"/>
    </row>
    <row r="373" spans="2:2" ht="15.75" customHeight="1">
      <c r="B373" s="12"/>
    </row>
    <row r="374" spans="2:2" ht="15.75" customHeight="1">
      <c r="B374" s="12"/>
    </row>
    <row r="375" spans="2:2" ht="15.75" customHeight="1">
      <c r="B375" s="12"/>
    </row>
    <row r="376" spans="2:2" ht="15.75" customHeight="1">
      <c r="B376" s="12"/>
    </row>
    <row r="377" spans="2:2" ht="15.75" customHeight="1">
      <c r="B377" s="12"/>
    </row>
    <row r="378" spans="2:2" ht="15.75" customHeight="1">
      <c r="B378" s="12"/>
    </row>
    <row r="379" spans="2:2" ht="15.75" customHeight="1">
      <c r="B379" s="12"/>
    </row>
    <row r="380" spans="2:2" ht="15.75" customHeight="1">
      <c r="B380" s="12"/>
    </row>
    <row r="381" spans="2:2" ht="15.75" customHeight="1">
      <c r="B381" s="12"/>
    </row>
    <row r="382" spans="2:2" ht="15.75" customHeight="1">
      <c r="B382" s="12"/>
    </row>
    <row r="383" spans="2:2" ht="15.75" customHeight="1">
      <c r="B383" s="12"/>
    </row>
    <row r="384" spans="2:2" ht="15.75" customHeight="1">
      <c r="B384" s="12"/>
    </row>
    <row r="385" spans="2:2" ht="15.75" customHeight="1">
      <c r="B385" s="12"/>
    </row>
    <row r="386" spans="2:2" ht="15.75" customHeight="1">
      <c r="B386" s="12"/>
    </row>
    <row r="387" spans="2:2" ht="15.75" customHeight="1">
      <c r="B387" s="12"/>
    </row>
    <row r="388" spans="2:2" ht="15.75" customHeight="1">
      <c r="B388" s="12"/>
    </row>
    <row r="389" spans="2:2" ht="15.75" customHeight="1">
      <c r="B389" s="12"/>
    </row>
    <row r="390" spans="2:2" ht="15.75" customHeight="1">
      <c r="B390" s="12"/>
    </row>
    <row r="391" spans="2:2" ht="15.75" customHeight="1">
      <c r="B391" s="12"/>
    </row>
    <row r="392" spans="2:2" ht="15.75" customHeight="1">
      <c r="B392" s="12"/>
    </row>
    <row r="393" spans="2:2" ht="15.75" customHeight="1">
      <c r="B393" s="12"/>
    </row>
    <row r="394" spans="2:2" ht="15.75" customHeight="1">
      <c r="B394" s="12"/>
    </row>
    <row r="395" spans="2:2" ht="15.75" customHeight="1">
      <c r="B395" s="12"/>
    </row>
    <row r="396" spans="2:2" ht="15.75" customHeight="1">
      <c r="B396" s="12"/>
    </row>
    <row r="397" spans="2:2" ht="15.75" customHeight="1">
      <c r="B397" s="12"/>
    </row>
    <row r="398" spans="2:2" ht="15.75" customHeight="1">
      <c r="B398" s="12"/>
    </row>
    <row r="399" spans="2:2" ht="15.75" customHeight="1">
      <c r="B399" s="12"/>
    </row>
    <row r="400" spans="2:2" ht="15.75" customHeight="1">
      <c r="B400" s="12"/>
    </row>
    <row r="401" spans="2:2" ht="15.75" customHeight="1">
      <c r="B401" s="12"/>
    </row>
    <row r="402" spans="2:2" ht="15.75" customHeight="1">
      <c r="B402" s="12"/>
    </row>
    <row r="403" spans="2:2" ht="15.75" customHeight="1">
      <c r="B403" s="12"/>
    </row>
    <row r="404" spans="2:2" ht="15.75" customHeight="1">
      <c r="B404" s="12"/>
    </row>
    <row r="405" spans="2:2" ht="15.75" customHeight="1">
      <c r="B405" s="12"/>
    </row>
    <row r="406" spans="2:2" ht="15.75" customHeight="1">
      <c r="B406" s="12"/>
    </row>
    <row r="407" spans="2:2" ht="15.75" customHeight="1">
      <c r="B407" s="12"/>
    </row>
    <row r="408" spans="2:2" ht="15.75" customHeight="1">
      <c r="B408" s="12"/>
    </row>
    <row r="409" spans="2:2" ht="15.75" customHeight="1">
      <c r="B409" s="12"/>
    </row>
    <row r="410" spans="2:2" ht="15.75" customHeight="1">
      <c r="B410" s="12"/>
    </row>
    <row r="411" spans="2:2" ht="15.75" customHeight="1">
      <c r="B411" s="12"/>
    </row>
    <row r="412" spans="2:2" ht="15.75" customHeight="1">
      <c r="B412" s="12"/>
    </row>
    <row r="413" spans="2:2" ht="15.75" customHeight="1">
      <c r="B413" s="12"/>
    </row>
    <row r="414" spans="2:2" ht="15.75" customHeight="1">
      <c r="B414" s="12"/>
    </row>
    <row r="415" spans="2:2" ht="15.75" customHeight="1">
      <c r="B415" s="12"/>
    </row>
    <row r="416" spans="2:2" ht="15.75" customHeight="1">
      <c r="B416" s="12"/>
    </row>
    <row r="417" spans="2:2" ht="15.75" customHeight="1">
      <c r="B417" s="12"/>
    </row>
    <row r="418" spans="2:2" ht="15.75" customHeight="1">
      <c r="B418" s="12"/>
    </row>
    <row r="419" spans="2:2" ht="15.75" customHeight="1">
      <c r="B419" s="12"/>
    </row>
    <row r="420" spans="2:2" ht="15.75" customHeight="1">
      <c r="B420" s="12"/>
    </row>
    <row r="421" spans="2:2" ht="15.75" customHeight="1">
      <c r="B421" s="12"/>
    </row>
    <row r="422" spans="2:2" ht="15.75" customHeight="1">
      <c r="B422" s="12"/>
    </row>
    <row r="423" spans="2:2" ht="15.75" customHeight="1">
      <c r="B423" s="12"/>
    </row>
    <row r="424" spans="2:2" ht="15.75" customHeight="1">
      <c r="B424" s="12"/>
    </row>
    <row r="425" spans="2:2" ht="15.75" customHeight="1">
      <c r="B425" s="12"/>
    </row>
    <row r="426" spans="2:2" ht="15.75" customHeight="1">
      <c r="B426" s="12"/>
    </row>
    <row r="427" spans="2:2" ht="15.75" customHeight="1">
      <c r="B427" s="12"/>
    </row>
    <row r="428" spans="2:2" ht="15.75" customHeight="1">
      <c r="B428" s="12"/>
    </row>
    <row r="429" spans="2:2" ht="15.75" customHeight="1">
      <c r="B429" s="12"/>
    </row>
    <row r="430" spans="2:2" ht="15.75" customHeight="1">
      <c r="B430" s="12"/>
    </row>
    <row r="431" spans="2:2" ht="15.75" customHeight="1">
      <c r="B431" s="12"/>
    </row>
    <row r="432" spans="2:2" ht="15.75" customHeight="1">
      <c r="B432" s="12"/>
    </row>
    <row r="433" spans="2:2" ht="15.75" customHeight="1">
      <c r="B433" s="12"/>
    </row>
    <row r="434" spans="2:2" ht="15.75" customHeight="1">
      <c r="B434" s="12"/>
    </row>
    <row r="435" spans="2:2" ht="15.75" customHeight="1">
      <c r="B435" s="12"/>
    </row>
    <row r="436" spans="2:2" ht="15.75" customHeight="1">
      <c r="B436" s="12"/>
    </row>
    <row r="437" spans="2:2" ht="15.75" customHeight="1">
      <c r="B437" s="12"/>
    </row>
    <row r="438" spans="2:2" ht="15.75" customHeight="1">
      <c r="B438" s="12"/>
    </row>
    <row r="439" spans="2:2" ht="15.75" customHeight="1">
      <c r="B439" s="12"/>
    </row>
    <row r="440" spans="2:2" ht="15.75" customHeight="1">
      <c r="B440" s="12"/>
    </row>
    <row r="441" spans="2:2" ht="15.75" customHeight="1">
      <c r="B441" s="12"/>
    </row>
    <row r="442" spans="2:2" ht="15.75" customHeight="1">
      <c r="B442" s="12"/>
    </row>
    <row r="443" spans="2:2" ht="15.75" customHeight="1">
      <c r="B443" s="12"/>
    </row>
    <row r="444" spans="2:2" ht="15.75" customHeight="1">
      <c r="B444" s="12"/>
    </row>
    <row r="445" spans="2:2" ht="15.75" customHeight="1">
      <c r="B445" s="12"/>
    </row>
    <row r="446" spans="2:2" ht="15.75" customHeight="1">
      <c r="B446" s="12"/>
    </row>
    <row r="447" spans="2:2" ht="15.75" customHeight="1">
      <c r="B447" s="12"/>
    </row>
    <row r="448" spans="2:2" ht="15.75" customHeight="1">
      <c r="B448" s="12"/>
    </row>
    <row r="449" spans="2:2" ht="15.75" customHeight="1">
      <c r="B449" s="12"/>
    </row>
    <row r="450" spans="2:2" ht="15.75" customHeight="1">
      <c r="B450" s="12"/>
    </row>
    <row r="451" spans="2:2" ht="15.75" customHeight="1">
      <c r="B451" s="12"/>
    </row>
    <row r="452" spans="2:2" ht="15.75" customHeight="1">
      <c r="B452" s="12"/>
    </row>
    <row r="453" spans="2:2" ht="15.75" customHeight="1">
      <c r="B453" s="12"/>
    </row>
    <row r="454" spans="2:2" ht="15.75" customHeight="1">
      <c r="B454" s="12"/>
    </row>
    <row r="455" spans="2:2" ht="15.75" customHeight="1">
      <c r="B455" s="12"/>
    </row>
    <row r="456" spans="2:2" ht="15.75" customHeight="1">
      <c r="B456" s="12"/>
    </row>
    <row r="457" spans="2:2" ht="15.75" customHeight="1">
      <c r="B457" s="12"/>
    </row>
    <row r="458" spans="2:2" ht="15.75" customHeight="1">
      <c r="B458" s="12"/>
    </row>
    <row r="459" spans="2:2" ht="15.75" customHeight="1">
      <c r="B459" s="12"/>
    </row>
    <row r="460" spans="2:2" ht="15.75" customHeight="1">
      <c r="B460" s="12"/>
    </row>
    <row r="461" spans="2:2" ht="15.75" customHeight="1">
      <c r="B461" s="12"/>
    </row>
    <row r="462" spans="2:2" ht="15.75" customHeight="1">
      <c r="B462" s="12"/>
    </row>
    <row r="463" spans="2:2" ht="15.75" customHeight="1">
      <c r="B463" s="12"/>
    </row>
    <row r="464" spans="2:2" ht="15.75" customHeight="1">
      <c r="B464" s="12"/>
    </row>
    <row r="465" spans="2:2" ht="15.75" customHeight="1">
      <c r="B465" s="12"/>
    </row>
    <row r="466" spans="2:2" ht="15.75" customHeight="1">
      <c r="B466" s="12"/>
    </row>
    <row r="467" spans="2:2" ht="15.75" customHeight="1">
      <c r="B467" s="12"/>
    </row>
    <row r="468" spans="2:2" ht="15.75" customHeight="1">
      <c r="B468" s="12"/>
    </row>
    <row r="469" spans="2:2" ht="15.75" customHeight="1">
      <c r="B469" s="12"/>
    </row>
    <row r="470" spans="2:2" ht="15.75" customHeight="1">
      <c r="B470" s="12"/>
    </row>
    <row r="471" spans="2:2" ht="15.75" customHeight="1">
      <c r="B471" s="12"/>
    </row>
    <row r="472" spans="2:2" ht="15.75" customHeight="1">
      <c r="B472" s="12"/>
    </row>
    <row r="473" spans="2:2" ht="15.75" customHeight="1">
      <c r="B473" s="12"/>
    </row>
    <row r="474" spans="2:2" ht="15.75" customHeight="1">
      <c r="B474" s="12"/>
    </row>
    <row r="475" spans="2:2" ht="15.75" customHeight="1">
      <c r="B475" s="12"/>
    </row>
    <row r="476" spans="2:2" ht="15.75" customHeight="1">
      <c r="B476" s="12"/>
    </row>
    <row r="477" spans="2:2" ht="15.75" customHeight="1">
      <c r="B477" s="12"/>
    </row>
    <row r="478" spans="2:2" ht="15.75" customHeight="1">
      <c r="B478" s="12"/>
    </row>
    <row r="479" spans="2:2" ht="15.75" customHeight="1">
      <c r="B479" s="12"/>
    </row>
    <row r="480" spans="2:2" ht="15.75" customHeight="1">
      <c r="B480" s="12"/>
    </row>
    <row r="481" spans="2:2" ht="15.75" customHeight="1">
      <c r="B481" s="12"/>
    </row>
    <row r="482" spans="2:2" ht="15.75" customHeight="1">
      <c r="B482" s="12"/>
    </row>
    <row r="483" spans="2:2" ht="15.75" customHeight="1">
      <c r="B483" s="12"/>
    </row>
    <row r="484" spans="2:2" ht="15.75" customHeight="1">
      <c r="B484" s="12"/>
    </row>
    <row r="485" spans="2:2" ht="15.75" customHeight="1">
      <c r="B485" s="12"/>
    </row>
    <row r="486" spans="2:2" ht="15.75" customHeight="1">
      <c r="B486" s="12"/>
    </row>
    <row r="487" spans="2:2" ht="15.75" customHeight="1">
      <c r="B487" s="12"/>
    </row>
    <row r="488" spans="2:2" ht="15.75" customHeight="1">
      <c r="B488" s="12"/>
    </row>
    <row r="489" spans="2:2" ht="15.75" customHeight="1">
      <c r="B489" s="12"/>
    </row>
    <row r="490" spans="2:2" ht="15.75" customHeight="1">
      <c r="B490" s="12"/>
    </row>
    <row r="491" spans="2:2" ht="15.75" customHeight="1">
      <c r="B491" s="12"/>
    </row>
    <row r="492" spans="2:2" ht="15.75" customHeight="1">
      <c r="B492" s="12"/>
    </row>
    <row r="493" spans="2:2" ht="15.75" customHeight="1">
      <c r="B493" s="12"/>
    </row>
    <row r="494" spans="2:2" ht="15.75" customHeight="1">
      <c r="B494" s="12"/>
    </row>
    <row r="495" spans="2:2" ht="15.75" customHeight="1">
      <c r="B495" s="12"/>
    </row>
    <row r="496" spans="2:2" ht="15.75" customHeight="1">
      <c r="B496" s="12"/>
    </row>
    <row r="497" spans="2:2" ht="15.75" customHeight="1">
      <c r="B497" s="12"/>
    </row>
    <row r="498" spans="2:2" ht="15.75" customHeight="1">
      <c r="B498" s="12"/>
    </row>
    <row r="499" spans="2:2" ht="15.75" customHeight="1">
      <c r="B499" s="12"/>
    </row>
    <row r="500" spans="2:2" ht="15.75" customHeight="1">
      <c r="B500" s="12"/>
    </row>
    <row r="501" spans="2:2" ht="15.75" customHeight="1">
      <c r="B501" s="12"/>
    </row>
    <row r="502" spans="2:2" ht="15.75" customHeight="1">
      <c r="B502" s="12"/>
    </row>
    <row r="503" spans="2:2" ht="15.75" customHeight="1">
      <c r="B503" s="12"/>
    </row>
    <row r="504" spans="2:2" ht="15.75" customHeight="1">
      <c r="B504" s="12"/>
    </row>
    <row r="505" spans="2:2" ht="15.75" customHeight="1">
      <c r="B505" s="12"/>
    </row>
    <row r="506" spans="2:2" ht="15.75" customHeight="1">
      <c r="B506" s="12"/>
    </row>
    <row r="507" spans="2:2" ht="15.75" customHeight="1">
      <c r="B507" s="12"/>
    </row>
    <row r="508" spans="2:2" ht="15.75" customHeight="1">
      <c r="B508" s="12"/>
    </row>
    <row r="509" spans="2:2" ht="15.75" customHeight="1">
      <c r="B509" s="12"/>
    </row>
    <row r="510" spans="2:2" ht="15.75" customHeight="1">
      <c r="B510" s="12"/>
    </row>
    <row r="511" spans="2:2" ht="15.75" customHeight="1">
      <c r="B511" s="12"/>
    </row>
    <row r="512" spans="2:2" ht="15.75" customHeight="1">
      <c r="B512" s="12"/>
    </row>
    <row r="513" spans="2:2" ht="15.75" customHeight="1">
      <c r="B513" s="12"/>
    </row>
    <row r="514" spans="2:2" ht="15.75" customHeight="1">
      <c r="B514" s="12"/>
    </row>
    <row r="515" spans="2:2" ht="15.75" customHeight="1">
      <c r="B515" s="12"/>
    </row>
    <row r="516" spans="2:2" ht="15.75" customHeight="1">
      <c r="B516" s="12"/>
    </row>
    <row r="517" spans="2:2" ht="15.75" customHeight="1">
      <c r="B517" s="12"/>
    </row>
    <row r="518" spans="2:2" ht="15.75" customHeight="1">
      <c r="B518" s="12"/>
    </row>
    <row r="519" spans="2:2" ht="15.75" customHeight="1">
      <c r="B519" s="12"/>
    </row>
    <row r="520" spans="2:2" ht="15.75" customHeight="1">
      <c r="B520" s="12"/>
    </row>
    <row r="521" spans="2:2" ht="15.75" customHeight="1">
      <c r="B521" s="12"/>
    </row>
    <row r="522" spans="2:2" ht="15.75" customHeight="1">
      <c r="B522" s="12"/>
    </row>
    <row r="523" spans="2:2" ht="15.75" customHeight="1">
      <c r="B523" s="12"/>
    </row>
    <row r="524" spans="2:2" ht="15.75" customHeight="1">
      <c r="B524" s="12"/>
    </row>
    <row r="525" spans="2:2" ht="15.75" customHeight="1">
      <c r="B525" s="12"/>
    </row>
    <row r="526" spans="2:2" ht="15.75" customHeight="1">
      <c r="B526" s="12"/>
    </row>
    <row r="527" spans="2:2" ht="15.75" customHeight="1">
      <c r="B527" s="12"/>
    </row>
    <row r="528" spans="2:2" ht="15.75" customHeight="1">
      <c r="B528" s="12"/>
    </row>
    <row r="529" spans="2:2" ht="15.75" customHeight="1">
      <c r="B529" s="12"/>
    </row>
    <row r="530" spans="2:2" ht="15.75" customHeight="1">
      <c r="B530" s="12"/>
    </row>
    <row r="531" spans="2:2" ht="15.75" customHeight="1">
      <c r="B531" s="12"/>
    </row>
    <row r="532" spans="2:2" ht="15.75" customHeight="1">
      <c r="B532" s="12"/>
    </row>
    <row r="533" spans="2:2" ht="15.75" customHeight="1">
      <c r="B533" s="12"/>
    </row>
    <row r="534" spans="2:2" ht="15.75" customHeight="1">
      <c r="B534" s="12"/>
    </row>
    <row r="535" spans="2:2" ht="15.75" customHeight="1">
      <c r="B535" s="12"/>
    </row>
    <row r="536" spans="2:2" ht="15.75" customHeight="1">
      <c r="B536" s="12"/>
    </row>
    <row r="537" spans="2:2" ht="15.75" customHeight="1">
      <c r="B537" s="12"/>
    </row>
    <row r="538" spans="2:2" ht="15.75" customHeight="1">
      <c r="B538" s="12"/>
    </row>
    <row r="539" spans="2:2" ht="15.75" customHeight="1">
      <c r="B539" s="12"/>
    </row>
    <row r="540" spans="2:2" ht="15.75" customHeight="1">
      <c r="B540" s="12"/>
    </row>
    <row r="541" spans="2:2" ht="15.75" customHeight="1">
      <c r="B541" s="12"/>
    </row>
    <row r="542" spans="2:2" ht="15.75" customHeight="1">
      <c r="B542" s="12"/>
    </row>
    <row r="543" spans="2:2" ht="15.75" customHeight="1">
      <c r="B543" s="12"/>
    </row>
    <row r="544" spans="2:2" ht="15.75" customHeight="1">
      <c r="B544" s="12"/>
    </row>
    <row r="545" spans="2:2" ht="15.75" customHeight="1">
      <c r="B545" s="12"/>
    </row>
    <row r="546" spans="2:2" ht="15.75" customHeight="1">
      <c r="B546" s="12"/>
    </row>
    <row r="547" spans="2:2" ht="15.75" customHeight="1">
      <c r="B547" s="12"/>
    </row>
    <row r="548" spans="2:2" ht="15.75" customHeight="1">
      <c r="B548" s="12"/>
    </row>
    <row r="549" spans="2:2" ht="15.75" customHeight="1">
      <c r="B549" s="12"/>
    </row>
    <row r="550" spans="2:2" ht="15.75" customHeight="1">
      <c r="B550" s="12"/>
    </row>
    <row r="551" spans="2:2" ht="15.75" customHeight="1">
      <c r="B551" s="12"/>
    </row>
    <row r="552" spans="2:2" ht="15.75" customHeight="1">
      <c r="B552" s="12"/>
    </row>
    <row r="553" spans="2:2" ht="15.75" customHeight="1">
      <c r="B553" s="12"/>
    </row>
    <row r="554" spans="2:2" ht="15.75" customHeight="1">
      <c r="B554" s="12"/>
    </row>
    <row r="555" spans="2:2" ht="15.75" customHeight="1">
      <c r="B555" s="12"/>
    </row>
    <row r="556" spans="2:2" ht="15.75" customHeight="1">
      <c r="B556" s="12"/>
    </row>
    <row r="557" spans="2:2" ht="15.75" customHeight="1">
      <c r="B557" s="12"/>
    </row>
    <row r="558" spans="2:2" ht="15.75" customHeight="1">
      <c r="B558" s="12"/>
    </row>
    <row r="559" spans="2:2" ht="15.75" customHeight="1">
      <c r="B559" s="12"/>
    </row>
    <row r="560" spans="2:2" ht="15.75" customHeight="1">
      <c r="B560" s="12"/>
    </row>
    <row r="561" spans="2:2" ht="15.75" customHeight="1">
      <c r="B561" s="12"/>
    </row>
    <row r="562" spans="2:2" ht="15.75" customHeight="1">
      <c r="B562" s="12"/>
    </row>
    <row r="563" spans="2:2" ht="15.75" customHeight="1">
      <c r="B563" s="12"/>
    </row>
    <row r="564" spans="2:2" ht="15.75" customHeight="1">
      <c r="B564" s="12"/>
    </row>
    <row r="565" spans="2:2" ht="15.75" customHeight="1">
      <c r="B565" s="12"/>
    </row>
    <row r="566" spans="2:2" ht="15.75" customHeight="1">
      <c r="B566" s="12"/>
    </row>
    <row r="567" spans="2:2" ht="15.75" customHeight="1">
      <c r="B567" s="12"/>
    </row>
    <row r="568" spans="2:2" ht="15.75" customHeight="1">
      <c r="B568" s="12"/>
    </row>
    <row r="569" spans="2:2" ht="15.75" customHeight="1">
      <c r="B569" s="12"/>
    </row>
    <row r="570" spans="2:2" ht="15.75" customHeight="1">
      <c r="B570" s="12"/>
    </row>
    <row r="571" spans="2:2" ht="15.75" customHeight="1">
      <c r="B571" s="12"/>
    </row>
    <row r="572" spans="2:2" ht="15.75" customHeight="1">
      <c r="B572" s="12"/>
    </row>
    <row r="573" spans="2:2" ht="15.75" customHeight="1">
      <c r="B573" s="12"/>
    </row>
    <row r="574" spans="2:2" ht="15.75" customHeight="1">
      <c r="B574" s="12"/>
    </row>
    <row r="575" spans="2:2" ht="15.75" customHeight="1">
      <c r="B575" s="12"/>
    </row>
    <row r="576" spans="2:2" ht="15.75" customHeight="1">
      <c r="B576" s="12"/>
    </row>
    <row r="577" spans="2:2" ht="15.75" customHeight="1">
      <c r="B577" s="12"/>
    </row>
    <row r="578" spans="2:2" ht="15.75" customHeight="1">
      <c r="B578" s="12"/>
    </row>
    <row r="579" spans="2:2" ht="15.75" customHeight="1">
      <c r="B579" s="12"/>
    </row>
    <row r="580" spans="2:2" ht="15.75" customHeight="1">
      <c r="B580" s="12"/>
    </row>
    <row r="581" spans="2:2" ht="15.75" customHeight="1">
      <c r="B581" s="12"/>
    </row>
    <row r="582" spans="2:2" ht="15.75" customHeight="1">
      <c r="B582" s="12"/>
    </row>
    <row r="583" spans="2:2" ht="15.75" customHeight="1">
      <c r="B583" s="12"/>
    </row>
    <row r="584" spans="2:2" ht="15.75" customHeight="1">
      <c r="B584" s="12"/>
    </row>
    <row r="585" spans="2:2" ht="15.75" customHeight="1">
      <c r="B585" s="12"/>
    </row>
    <row r="586" spans="2:2" ht="15.75" customHeight="1">
      <c r="B586" s="12"/>
    </row>
    <row r="587" spans="2:2" ht="15.75" customHeight="1">
      <c r="B587" s="12"/>
    </row>
    <row r="588" spans="2:2" ht="15.75" customHeight="1">
      <c r="B588" s="12"/>
    </row>
    <row r="589" spans="2:2" ht="15.75" customHeight="1">
      <c r="B589" s="12"/>
    </row>
    <row r="590" spans="2:2" ht="15.75" customHeight="1">
      <c r="B590" s="12"/>
    </row>
    <row r="591" spans="2:2" ht="15.75" customHeight="1">
      <c r="B591" s="12"/>
    </row>
    <row r="592" spans="2:2" ht="15.75" customHeight="1">
      <c r="B592" s="12"/>
    </row>
    <row r="593" spans="2:2" ht="15.75" customHeight="1">
      <c r="B593" s="12"/>
    </row>
    <row r="594" spans="2:2" ht="15.75" customHeight="1">
      <c r="B594" s="12"/>
    </row>
    <row r="595" spans="2:2" ht="15.75" customHeight="1">
      <c r="B595" s="12"/>
    </row>
    <row r="596" spans="2:2" ht="15.75" customHeight="1">
      <c r="B596" s="12"/>
    </row>
    <row r="597" spans="2:2" ht="15.75" customHeight="1">
      <c r="B597" s="12"/>
    </row>
    <row r="598" spans="2:2" ht="15.75" customHeight="1">
      <c r="B598" s="12"/>
    </row>
    <row r="599" spans="2:2" ht="15.75" customHeight="1">
      <c r="B599" s="12"/>
    </row>
    <row r="600" spans="2:2" ht="15.75" customHeight="1">
      <c r="B600" s="12"/>
    </row>
    <row r="601" spans="2:2" ht="15.75" customHeight="1">
      <c r="B601" s="12"/>
    </row>
    <row r="602" spans="2:2" ht="15.75" customHeight="1">
      <c r="B602" s="12"/>
    </row>
    <row r="603" spans="2:2" ht="15.75" customHeight="1">
      <c r="B603" s="12"/>
    </row>
    <row r="604" spans="2:2" ht="15.75" customHeight="1">
      <c r="B604" s="12"/>
    </row>
    <row r="605" spans="2:2" ht="15.75" customHeight="1">
      <c r="B605" s="12"/>
    </row>
    <row r="606" spans="2:2" ht="15.75" customHeight="1">
      <c r="B606" s="12"/>
    </row>
    <row r="607" spans="2:2" ht="15.75" customHeight="1">
      <c r="B607" s="12"/>
    </row>
    <row r="608" spans="2:2" ht="15.75" customHeight="1">
      <c r="B608" s="12"/>
    </row>
    <row r="609" spans="2:2" ht="15.75" customHeight="1">
      <c r="B609" s="12"/>
    </row>
    <row r="610" spans="2:2" ht="15.75" customHeight="1">
      <c r="B610" s="12"/>
    </row>
    <row r="611" spans="2:2" ht="15.75" customHeight="1">
      <c r="B611" s="12"/>
    </row>
    <row r="612" spans="2:2" ht="15.75" customHeight="1">
      <c r="B612" s="12"/>
    </row>
    <row r="613" spans="2:2" ht="15.75" customHeight="1">
      <c r="B613" s="12"/>
    </row>
    <row r="614" spans="2:2" ht="15.75" customHeight="1">
      <c r="B614" s="12"/>
    </row>
    <row r="615" spans="2:2" ht="15.75" customHeight="1">
      <c r="B615" s="12"/>
    </row>
    <row r="616" spans="2:2" ht="15.75" customHeight="1">
      <c r="B616" s="12"/>
    </row>
    <row r="617" spans="2:2" ht="15.75" customHeight="1">
      <c r="B617" s="12"/>
    </row>
    <row r="618" spans="2:2" ht="15.75" customHeight="1">
      <c r="B618" s="12"/>
    </row>
    <row r="619" spans="2:2" ht="15.75" customHeight="1">
      <c r="B619" s="12"/>
    </row>
    <row r="620" spans="2:2" ht="15.75" customHeight="1">
      <c r="B620" s="12"/>
    </row>
    <row r="621" spans="2:2" ht="15.75" customHeight="1">
      <c r="B621" s="12"/>
    </row>
    <row r="622" spans="2:2" ht="15.75" customHeight="1">
      <c r="B622" s="12"/>
    </row>
    <row r="623" spans="2:2" ht="15.75" customHeight="1">
      <c r="B623" s="12"/>
    </row>
    <row r="624" spans="2:2" ht="15.75" customHeight="1">
      <c r="B624" s="12"/>
    </row>
    <row r="625" spans="2:2" ht="15.75" customHeight="1">
      <c r="B625" s="12"/>
    </row>
    <row r="626" spans="2:2" ht="15.75" customHeight="1">
      <c r="B626" s="12"/>
    </row>
    <row r="627" spans="2:2" ht="15.75" customHeight="1">
      <c r="B627" s="12"/>
    </row>
    <row r="628" spans="2:2" ht="15.75" customHeight="1">
      <c r="B628" s="12"/>
    </row>
    <row r="629" spans="2:2" ht="15.75" customHeight="1">
      <c r="B629" s="12"/>
    </row>
    <row r="630" spans="2:2" ht="15.75" customHeight="1">
      <c r="B630" s="12"/>
    </row>
    <row r="631" spans="2:2" ht="15.75" customHeight="1">
      <c r="B631" s="12"/>
    </row>
    <row r="632" spans="2:2" ht="15.75" customHeight="1">
      <c r="B632" s="12"/>
    </row>
    <row r="633" spans="2:2" ht="15.75" customHeight="1">
      <c r="B633" s="12"/>
    </row>
    <row r="634" spans="2:2" ht="15.75" customHeight="1">
      <c r="B634" s="12"/>
    </row>
    <row r="635" spans="2:2" ht="15.75" customHeight="1">
      <c r="B635" s="12"/>
    </row>
    <row r="636" spans="2:2" ht="15.75" customHeight="1">
      <c r="B636" s="12"/>
    </row>
    <row r="637" spans="2:2" ht="15.75" customHeight="1">
      <c r="B637" s="12"/>
    </row>
    <row r="638" spans="2:2" ht="15.75" customHeight="1">
      <c r="B638" s="12"/>
    </row>
    <row r="639" spans="2:2" ht="15.75" customHeight="1">
      <c r="B639" s="12"/>
    </row>
    <row r="640" spans="2:2" ht="15.75" customHeight="1">
      <c r="B640" s="12"/>
    </row>
    <row r="641" spans="2:2" ht="15.75" customHeight="1">
      <c r="B641" s="12"/>
    </row>
    <row r="642" spans="2:2" ht="15.75" customHeight="1">
      <c r="B642" s="12"/>
    </row>
    <row r="643" spans="2:2" ht="15.75" customHeight="1">
      <c r="B643" s="12"/>
    </row>
    <row r="644" spans="2:2" ht="15.75" customHeight="1">
      <c r="B644" s="12"/>
    </row>
    <row r="645" spans="2:2" ht="15.75" customHeight="1">
      <c r="B645" s="12"/>
    </row>
    <row r="646" spans="2:2" ht="15.75" customHeight="1">
      <c r="B646" s="12"/>
    </row>
    <row r="647" spans="2:2" ht="15.75" customHeight="1">
      <c r="B647" s="12"/>
    </row>
    <row r="648" spans="2:2" ht="15.75" customHeight="1">
      <c r="B648" s="12"/>
    </row>
    <row r="649" spans="2:2" ht="15.75" customHeight="1">
      <c r="B649" s="12"/>
    </row>
    <row r="650" spans="2:2" ht="15.75" customHeight="1">
      <c r="B650" s="12"/>
    </row>
    <row r="651" spans="2:2" ht="15.75" customHeight="1">
      <c r="B651" s="12"/>
    </row>
    <row r="652" spans="2:2" ht="15.75" customHeight="1">
      <c r="B652" s="12"/>
    </row>
    <row r="653" spans="2:2" ht="15.75" customHeight="1">
      <c r="B653" s="12"/>
    </row>
    <row r="654" spans="2:2" ht="15.75" customHeight="1">
      <c r="B654" s="12"/>
    </row>
    <row r="655" spans="2:2" ht="15.75" customHeight="1">
      <c r="B655" s="12"/>
    </row>
    <row r="656" spans="2:2" ht="15.75" customHeight="1">
      <c r="B656" s="12"/>
    </row>
    <row r="657" spans="2:2" ht="15.75" customHeight="1">
      <c r="B657" s="12"/>
    </row>
    <row r="658" spans="2:2" ht="15.75" customHeight="1">
      <c r="B658" s="12"/>
    </row>
    <row r="659" spans="2:2" ht="15.75" customHeight="1">
      <c r="B659" s="12"/>
    </row>
    <row r="660" spans="2:2" ht="15.75" customHeight="1">
      <c r="B660" s="12"/>
    </row>
    <row r="661" spans="2:2" ht="15.75" customHeight="1">
      <c r="B661" s="12"/>
    </row>
    <row r="662" spans="2:2" ht="15.75" customHeight="1">
      <c r="B662" s="12"/>
    </row>
    <row r="663" spans="2:2" ht="15.75" customHeight="1">
      <c r="B663" s="12"/>
    </row>
    <row r="664" spans="2:2" ht="15.75" customHeight="1">
      <c r="B664" s="12"/>
    </row>
    <row r="665" spans="2:2" ht="15.75" customHeight="1">
      <c r="B665" s="12"/>
    </row>
    <row r="666" spans="2:2" ht="15.75" customHeight="1">
      <c r="B666" s="12"/>
    </row>
    <row r="667" spans="2:2" ht="15.75" customHeight="1">
      <c r="B667" s="12"/>
    </row>
    <row r="668" spans="2:2" ht="15.75" customHeight="1">
      <c r="B668" s="12"/>
    </row>
    <row r="669" spans="2:2" ht="15.75" customHeight="1">
      <c r="B669" s="12"/>
    </row>
    <row r="670" spans="2:2" ht="15.75" customHeight="1">
      <c r="B670" s="12"/>
    </row>
    <row r="671" spans="2:2" ht="15.75" customHeight="1">
      <c r="B671" s="12"/>
    </row>
    <row r="672" spans="2:2" ht="15.75" customHeight="1">
      <c r="B672" s="12"/>
    </row>
    <row r="673" spans="2:2" ht="15.75" customHeight="1">
      <c r="B673" s="12"/>
    </row>
    <row r="674" spans="2:2" ht="15.75" customHeight="1">
      <c r="B674" s="12"/>
    </row>
    <row r="675" spans="2:2" ht="15.75" customHeight="1">
      <c r="B675" s="12"/>
    </row>
    <row r="676" spans="2:2" ht="15.75" customHeight="1">
      <c r="B676" s="12"/>
    </row>
    <row r="677" spans="2:2" ht="15.75" customHeight="1">
      <c r="B677" s="12"/>
    </row>
    <row r="678" spans="2:2" ht="15.75" customHeight="1">
      <c r="B678" s="12"/>
    </row>
    <row r="679" spans="2:2" ht="15.75" customHeight="1">
      <c r="B679" s="12"/>
    </row>
    <row r="680" spans="2:2" ht="15.75" customHeight="1">
      <c r="B680" s="12"/>
    </row>
    <row r="681" spans="2:2" ht="15.75" customHeight="1">
      <c r="B681" s="12"/>
    </row>
    <row r="682" spans="2:2" ht="15.75" customHeight="1">
      <c r="B682" s="12"/>
    </row>
    <row r="683" spans="2:2" ht="15.75" customHeight="1">
      <c r="B683" s="12"/>
    </row>
    <row r="684" spans="2:2" ht="15.75" customHeight="1">
      <c r="B684" s="12"/>
    </row>
    <row r="685" spans="2:2" ht="15.75" customHeight="1">
      <c r="B685" s="12"/>
    </row>
    <row r="686" spans="2:2" ht="15.75" customHeight="1">
      <c r="B686" s="12"/>
    </row>
    <row r="687" spans="2:2" ht="15.75" customHeight="1">
      <c r="B687" s="12"/>
    </row>
    <row r="688" spans="2:2" ht="15.75" customHeight="1">
      <c r="B688" s="12"/>
    </row>
    <row r="689" spans="2:2" ht="15.75" customHeight="1">
      <c r="B689" s="12"/>
    </row>
    <row r="690" spans="2:2" ht="15.75" customHeight="1">
      <c r="B690" s="12"/>
    </row>
    <row r="691" spans="2:2" ht="15.75" customHeight="1">
      <c r="B691" s="12"/>
    </row>
    <row r="692" spans="2:2" ht="15.75" customHeight="1">
      <c r="B692" s="12"/>
    </row>
    <row r="693" spans="2:2" ht="15.75" customHeight="1">
      <c r="B693" s="12"/>
    </row>
    <row r="694" spans="2:2" ht="15.75" customHeight="1">
      <c r="B694" s="12"/>
    </row>
    <row r="695" spans="2:2" ht="15.75" customHeight="1">
      <c r="B695" s="12"/>
    </row>
    <row r="696" spans="2:2" ht="15.75" customHeight="1">
      <c r="B696" s="12"/>
    </row>
    <row r="697" spans="2:2" ht="15.75" customHeight="1">
      <c r="B697" s="12"/>
    </row>
    <row r="698" spans="2:2" ht="15.75" customHeight="1">
      <c r="B698" s="12"/>
    </row>
    <row r="699" spans="2:2" ht="15.75" customHeight="1">
      <c r="B699" s="12"/>
    </row>
    <row r="700" spans="2:2" ht="15.75" customHeight="1">
      <c r="B700" s="12"/>
    </row>
    <row r="701" spans="2:2" ht="15.75" customHeight="1">
      <c r="B701" s="12"/>
    </row>
    <row r="702" spans="2:2" ht="15.75" customHeight="1">
      <c r="B702" s="12"/>
    </row>
    <row r="703" spans="2:2" ht="15.75" customHeight="1">
      <c r="B703" s="12"/>
    </row>
    <row r="704" spans="2:2" ht="15.75" customHeight="1">
      <c r="B704" s="12"/>
    </row>
    <row r="705" spans="2:2" ht="15.75" customHeight="1">
      <c r="B705" s="12"/>
    </row>
    <row r="706" spans="2:2" ht="15.75" customHeight="1">
      <c r="B706" s="12"/>
    </row>
    <row r="707" spans="2:2" ht="15.75" customHeight="1">
      <c r="B707" s="12"/>
    </row>
    <row r="708" spans="2:2" ht="15.75" customHeight="1">
      <c r="B708" s="12"/>
    </row>
    <row r="709" spans="2:2" ht="15.75" customHeight="1">
      <c r="B709" s="12"/>
    </row>
    <row r="710" spans="2:2" ht="15.75" customHeight="1">
      <c r="B710" s="12"/>
    </row>
    <row r="711" spans="2:2" ht="15.75" customHeight="1">
      <c r="B711" s="12"/>
    </row>
    <row r="712" spans="2:2" ht="15.75" customHeight="1">
      <c r="B712" s="12"/>
    </row>
    <row r="713" spans="2:2" ht="15.75" customHeight="1">
      <c r="B713" s="12"/>
    </row>
    <row r="714" spans="2:2" ht="15.75" customHeight="1">
      <c r="B714" s="12"/>
    </row>
    <row r="715" spans="2:2" ht="15.75" customHeight="1">
      <c r="B715" s="12"/>
    </row>
    <row r="716" spans="2:2" ht="15.75" customHeight="1">
      <c r="B716" s="12"/>
    </row>
    <row r="717" spans="2:2" ht="15.75" customHeight="1">
      <c r="B717" s="12"/>
    </row>
    <row r="718" spans="2:2" ht="15.75" customHeight="1">
      <c r="B718" s="12"/>
    </row>
    <row r="719" spans="2:2" ht="15.75" customHeight="1">
      <c r="B719" s="12"/>
    </row>
    <row r="720" spans="2:2" ht="15.75" customHeight="1">
      <c r="B720" s="12"/>
    </row>
    <row r="721" spans="2:2" ht="15.75" customHeight="1">
      <c r="B721" s="12"/>
    </row>
    <row r="722" spans="2:2" ht="15.75" customHeight="1">
      <c r="B722" s="12"/>
    </row>
    <row r="723" spans="2:2" ht="15.75" customHeight="1">
      <c r="B723" s="12"/>
    </row>
    <row r="724" spans="2:2" ht="15.75" customHeight="1">
      <c r="B724" s="12"/>
    </row>
    <row r="725" spans="2:2" ht="15.75" customHeight="1">
      <c r="B725" s="12"/>
    </row>
    <row r="726" spans="2:2" ht="15.75" customHeight="1">
      <c r="B726" s="12"/>
    </row>
    <row r="727" spans="2:2" ht="15.75" customHeight="1">
      <c r="B727" s="12"/>
    </row>
    <row r="728" spans="2:2" ht="15.75" customHeight="1">
      <c r="B728" s="12"/>
    </row>
    <row r="729" spans="2:2" ht="15.75" customHeight="1">
      <c r="B729" s="12"/>
    </row>
    <row r="730" spans="2:2" ht="15.75" customHeight="1">
      <c r="B730" s="12"/>
    </row>
    <row r="731" spans="2:2" ht="15.75" customHeight="1">
      <c r="B731" s="12"/>
    </row>
    <row r="732" spans="2:2" ht="15.75" customHeight="1">
      <c r="B732" s="12"/>
    </row>
    <row r="733" spans="2:2" ht="15.75" customHeight="1">
      <c r="B733" s="12"/>
    </row>
    <row r="734" spans="2:2" ht="15.75" customHeight="1">
      <c r="B734" s="12"/>
    </row>
    <row r="735" spans="2:2" ht="15.75" customHeight="1">
      <c r="B735" s="12"/>
    </row>
    <row r="736" spans="2:2" ht="15.75" customHeight="1">
      <c r="B736" s="12"/>
    </row>
    <row r="737" spans="2:2" ht="15.75" customHeight="1">
      <c r="B737" s="12"/>
    </row>
    <row r="738" spans="2:2" ht="15.75" customHeight="1">
      <c r="B738" s="12"/>
    </row>
    <row r="739" spans="2:2" ht="15.75" customHeight="1">
      <c r="B739" s="12"/>
    </row>
    <row r="740" spans="2:2" ht="15.75" customHeight="1">
      <c r="B740" s="12"/>
    </row>
    <row r="741" spans="2:2" ht="15.75" customHeight="1">
      <c r="B741" s="12"/>
    </row>
    <row r="742" spans="2:2" ht="15.75" customHeight="1">
      <c r="B742" s="12"/>
    </row>
    <row r="743" spans="2:2" ht="15.75" customHeight="1">
      <c r="B743" s="12"/>
    </row>
    <row r="744" spans="2:2" ht="15.75" customHeight="1">
      <c r="B744" s="12"/>
    </row>
    <row r="745" spans="2:2" ht="15.75" customHeight="1">
      <c r="B745" s="12"/>
    </row>
    <row r="746" spans="2:2" ht="15.75" customHeight="1">
      <c r="B746" s="12"/>
    </row>
    <row r="747" spans="2:2" ht="15.75" customHeight="1">
      <c r="B747" s="12"/>
    </row>
    <row r="748" spans="2:2" ht="15.75" customHeight="1">
      <c r="B748" s="12"/>
    </row>
    <row r="749" spans="2:2" ht="15.75" customHeight="1">
      <c r="B749" s="12"/>
    </row>
    <row r="750" spans="2:2" ht="15.75" customHeight="1">
      <c r="B750" s="12"/>
    </row>
    <row r="751" spans="2:2" ht="15.75" customHeight="1">
      <c r="B751" s="12"/>
    </row>
    <row r="752" spans="2:2" ht="15.75" customHeight="1">
      <c r="B752" s="12"/>
    </row>
    <row r="753" spans="2:2" ht="15.75" customHeight="1">
      <c r="B753" s="12"/>
    </row>
    <row r="754" spans="2:2" ht="15.75" customHeight="1">
      <c r="B754" s="12"/>
    </row>
    <row r="755" spans="2:2" ht="15.75" customHeight="1">
      <c r="B755" s="12"/>
    </row>
    <row r="756" spans="2:2" ht="15.75" customHeight="1">
      <c r="B756" s="12"/>
    </row>
    <row r="757" spans="2:2" ht="15.75" customHeight="1">
      <c r="B757" s="12"/>
    </row>
    <row r="758" spans="2:2" ht="15.75" customHeight="1">
      <c r="B758" s="12"/>
    </row>
    <row r="759" spans="2:2" ht="15.75" customHeight="1">
      <c r="B759" s="12"/>
    </row>
    <row r="760" spans="2:2" ht="15.75" customHeight="1">
      <c r="B760" s="12"/>
    </row>
    <row r="761" spans="2:2" ht="15.75" customHeight="1">
      <c r="B761" s="12"/>
    </row>
    <row r="762" spans="2:2" ht="15.75" customHeight="1">
      <c r="B762" s="12"/>
    </row>
    <row r="763" spans="2:2" ht="15.75" customHeight="1">
      <c r="B763" s="12"/>
    </row>
    <row r="764" spans="2:2" ht="15.75" customHeight="1">
      <c r="B764" s="12"/>
    </row>
    <row r="765" spans="2:2" ht="15.75" customHeight="1">
      <c r="B765" s="12"/>
    </row>
    <row r="766" spans="2:2" ht="15.75" customHeight="1">
      <c r="B766" s="12"/>
    </row>
    <row r="767" spans="2:2" ht="15.75" customHeight="1">
      <c r="B767" s="12"/>
    </row>
    <row r="768" spans="2:2" ht="15.75" customHeight="1">
      <c r="B768" s="12"/>
    </row>
    <row r="769" spans="2:2" ht="15.75" customHeight="1">
      <c r="B769" s="12"/>
    </row>
    <row r="770" spans="2:2" ht="15.75" customHeight="1">
      <c r="B770" s="12"/>
    </row>
    <row r="771" spans="2:2" ht="15.75" customHeight="1">
      <c r="B771" s="12"/>
    </row>
    <row r="772" spans="2:2" ht="15.75" customHeight="1">
      <c r="B772" s="12"/>
    </row>
    <row r="773" spans="2:2" ht="15.75" customHeight="1">
      <c r="B773" s="12"/>
    </row>
    <row r="774" spans="2:2" ht="15.75" customHeight="1">
      <c r="B774" s="12"/>
    </row>
    <row r="775" spans="2:2" ht="15.75" customHeight="1">
      <c r="B775" s="12"/>
    </row>
    <row r="776" spans="2:2" ht="15.75" customHeight="1">
      <c r="B776" s="12"/>
    </row>
    <row r="777" spans="2:2" ht="15.75" customHeight="1">
      <c r="B777" s="12"/>
    </row>
    <row r="778" spans="2:2" ht="15.75" customHeight="1">
      <c r="B778" s="12"/>
    </row>
    <row r="779" spans="2:2" ht="15.75" customHeight="1">
      <c r="B779" s="12"/>
    </row>
    <row r="780" spans="2:2" ht="15.75" customHeight="1">
      <c r="B780" s="12"/>
    </row>
    <row r="781" spans="2:2" ht="15.75" customHeight="1">
      <c r="B781" s="12"/>
    </row>
    <row r="782" spans="2:2" ht="15.75" customHeight="1">
      <c r="B782" s="12"/>
    </row>
    <row r="783" spans="2:2" ht="15.75" customHeight="1">
      <c r="B783" s="12"/>
    </row>
    <row r="784" spans="2:2" ht="15.75" customHeight="1">
      <c r="B784" s="12"/>
    </row>
    <row r="785" spans="2:2" ht="15.75" customHeight="1">
      <c r="B785" s="12"/>
    </row>
    <row r="786" spans="2:2" ht="15.75" customHeight="1">
      <c r="B786" s="12"/>
    </row>
    <row r="787" spans="2:2" ht="15.75" customHeight="1">
      <c r="B787" s="12"/>
    </row>
    <row r="788" spans="2:2" ht="15.75" customHeight="1">
      <c r="B788" s="12"/>
    </row>
    <row r="789" spans="2:2" ht="15.75" customHeight="1">
      <c r="B789" s="12"/>
    </row>
    <row r="790" spans="2:2" ht="15.75" customHeight="1">
      <c r="B790" s="12"/>
    </row>
    <row r="791" spans="2:2" ht="15.75" customHeight="1">
      <c r="B791" s="12"/>
    </row>
    <row r="792" spans="2:2" ht="15.75" customHeight="1">
      <c r="B792" s="12"/>
    </row>
    <row r="793" spans="2:2" ht="15.75" customHeight="1">
      <c r="B793" s="12"/>
    </row>
    <row r="794" spans="2:2" ht="15.75" customHeight="1">
      <c r="B794" s="12"/>
    </row>
    <row r="795" spans="2:2" ht="15.75" customHeight="1">
      <c r="B795" s="12"/>
    </row>
    <row r="796" spans="2:2" ht="15.75" customHeight="1">
      <c r="B796" s="12"/>
    </row>
    <row r="797" spans="2:2" ht="15.75" customHeight="1">
      <c r="B797" s="12"/>
    </row>
    <row r="798" spans="2:2" ht="15.75" customHeight="1">
      <c r="B798" s="12"/>
    </row>
    <row r="799" spans="2:2" ht="15.75" customHeight="1">
      <c r="B799" s="12"/>
    </row>
    <row r="800" spans="2:2" ht="15.75" customHeight="1">
      <c r="B800" s="12"/>
    </row>
    <row r="801" spans="2:2" ht="15.75" customHeight="1">
      <c r="B801" s="12"/>
    </row>
    <row r="802" spans="2:2" ht="15.75" customHeight="1">
      <c r="B802" s="12"/>
    </row>
    <row r="803" spans="2:2" ht="15.75" customHeight="1">
      <c r="B803" s="12"/>
    </row>
    <row r="804" spans="2:2" ht="15.75" customHeight="1">
      <c r="B804" s="12"/>
    </row>
    <row r="805" spans="2:2" ht="15.75" customHeight="1">
      <c r="B805" s="12"/>
    </row>
    <row r="806" spans="2:2" ht="15.75" customHeight="1">
      <c r="B806" s="12"/>
    </row>
    <row r="807" spans="2:2" ht="15.75" customHeight="1">
      <c r="B807" s="12"/>
    </row>
    <row r="808" spans="2:2" ht="15.75" customHeight="1">
      <c r="B808" s="12"/>
    </row>
    <row r="809" spans="2:2" ht="15.75" customHeight="1">
      <c r="B809" s="12"/>
    </row>
    <row r="810" spans="2:2" ht="15.75" customHeight="1">
      <c r="B810" s="12"/>
    </row>
    <row r="811" spans="2:2" ht="15.75" customHeight="1">
      <c r="B811" s="12"/>
    </row>
    <row r="812" spans="2:2" ht="15.75" customHeight="1">
      <c r="B812" s="12"/>
    </row>
    <row r="813" spans="2:2" ht="15.75" customHeight="1">
      <c r="B813" s="12"/>
    </row>
    <row r="814" spans="2:2" ht="15.75" customHeight="1">
      <c r="B814" s="12"/>
    </row>
    <row r="815" spans="2:2" ht="15.75" customHeight="1">
      <c r="B815" s="12"/>
    </row>
    <row r="816" spans="2:2" ht="15.75" customHeight="1">
      <c r="B816" s="12"/>
    </row>
    <row r="817" spans="2:2" ht="15.75" customHeight="1">
      <c r="B817" s="12"/>
    </row>
    <row r="818" spans="2:2" ht="15.75" customHeight="1">
      <c r="B818" s="12"/>
    </row>
    <row r="819" spans="2:2" ht="15.75" customHeight="1">
      <c r="B819" s="12"/>
    </row>
    <row r="820" spans="2:2" ht="15.75" customHeight="1">
      <c r="B820" s="12"/>
    </row>
    <row r="821" spans="2:2" ht="15.75" customHeight="1">
      <c r="B821" s="12"/>
    </row>
    <row r="822" spans="2:2" ht="15.75" customHeight="1">
      <c r="B822" s="12"/>
    </row>
    <row r="823" spans="2:2" ht="15.75" customHeight="1">
      <c r="B823" s="12"/>
    </row>
    <row r="824" spans="2:2" ht="15.75" customHeight="1">
      <c r="B824" s="12"/>
    </row>
    <row r="825" spans="2:2" ht="15.75" customHeight="1">
      <c r="B825" s="12"/>
    </row>
    <row r="826" spans="2:2" ht="15.75" customHeight="1">
      <c r="B826" s="12"/>
    </row>
    <row r="827" spans="2:2" ht="15.75" customHeight="1">
      <c r="B827" s="12"/>
    </row>
    <row r="828" spans="2:2" ht="15.75" customHeight="1">
      <c r="B828" s="12"/>
    </row>
    <row r="829" spans="2:2" ht="15.75" customHeight="1">
      <c r="B829" s="12"/>
    </row>
    <row r="830" spans="2:2" ht="15.75" customHeight="1">
      <c r="B830" s="12"/>
    </row>
    <row r="831" spans="2:2" ht="15.75" customHeight="1">
      <c r="B831" s="12"/>
    </row>
    <row r="832" spans="2:2" ht="15.75" customHeight="1">
      <c r="B832" s="12"/>
    </row>
    <row r="833" spans="2:2" ht="15.75" customHeight="1">
      <c r="B833" s="12"/>
    </row>
    <row r="834" spans="2:2" ht="15.75" customHeight="1">
      <c r="B834" s="12"/>
    </row>
    <row r="835" spans="2:2" ht="15.75" customHeight="1">
      <c r="B835" s="12"/>
    </row>
    <row r="836" spans="2:2" ht="15.75" customHeight="1">
      <c r="B836" s="12"/>
    </row>
    <row r="837" spans="2:2" ht="15.75" customHeight="1">
      <c r="B837" s="12"/>
    </row>
    <row r="838" spans="2:2" ht="15.75" customHeight="1">
      <c r="B838" s="12"/>
    </row>
    <row r="839" spans="2:2" ht="15.75" customHeight="1">
      <c r="B839" s="12"/>
    </row>
    <row r="840" spans="2:2" ht="15.75" customHeight="1">
      <c r="B840" s="12"/>
    </row>
    <row r="841" spans="2:2" ht="15.75" customHeight="1">
      <c r="B841" s="12"/>
    </row>
    <row r="842" spans="2:2" ht="15.75" customHeight="1">
      <c r="B842" s="12"/>
    </row>
    <row r="843" spans="2:2" ht="15.75" customHeight="1">
      <c r="B843" s="12"/>
    </row>
    <row r="844" spans="2:2" ht="15.75" customHeight="1">
      <c r="B844" s="12"/>
    </row>
    <row r="845" spans="2:2" ht="15.75" customHeight="1">
      <c r="B845" s="12"/>
    </row>
    <row r="846" spans="2:2" ht="15.75" customHeight="1">
      <c r="B846" s="12"/>
    </row>
    <row r="847" spans="2:2" ht="15.75" customHeight="1">
      <c r="B847" s="12"/>
    </row>
    <row r="848" spans="2:2" ht="15.75" customHeight="1">
      <c r="B848" s="12"/>
    </row>
    <row r="849" spans="2:2" ht="15.75" customHeight="1">
      <c r="B849" s="12"/>
    </row>
    <row r="850" spans="2:2" ht="15.75" customHeight="1">
      <c r="B850" s="12"/>
    </row>
    <row r="851" spans="2:2" ht="15.75" customHeight="1">
      <c r="B851" s="12"/>
    </row>
    <row r="852" spans="2:2" ht="15.75" customHeight="1">
      <c r="B852" s="12"/>
    </row>
    <row r="853" spans="2:2" ht="15.75" customHeight="1">
      <c r="B853" s="12"/>
    </row>
    <row r="854" spans="2:2" ht="15.75" customHeight="1">
      <c r="B854" s="12"/>
    </row>
    <row r="855" spans="2:2" ht="15.75" customHeight="1">
      <c r="B855" s="12"/>
    </row>
    <row r="856" spans="2:2" ht="15.75" customHeight="1">
      <c r="B856" s="12"/>
    </row>
    <row r="857" spans="2:2" ht="15.75" customHeight="1">
      <c r="B857" s="12"/>
    </row>
    <row r="858" spans="2:2" ht="15.75" customHeight="1">
      <c r="B858" s="12"/>
    </row>
    <row r="859" spans="2:2" ht="15.75" customHeight="1">
      <c r="B859" s="12"/>
    </row>
    <row r="860" spans="2:2" ht="15.75" customHeight="1">
      <c r="B860" s="12"/>
    </row>
    <row r="861" spans="2:2" ht="15.75" customHeight="1">
      <c r="B861" s="12"/>
    </row>
    <row r="862" spans="2:2" ht="15.75" customHeight="1">
      <c r="B862" s="12"/>
    </row>
    <row r="863" spans="2:2" ht="15.75" customHeight="1">
      <c r="B863" s="12"/>
    </row>
    <row r="864" spans="2:2" ht="15.75" customHeight="1">
      <c r="B864" s="12"/>
    </row>
    <row r="865" spans="2:2" ht="15.75" customHeight="1">
      <c r="B865" s="12"/>
    </row>
    <row r="866" spans="2:2" ht="15.75" customHeight="1">
      <c r="B866" s="12"/>
    </row>
    <row r="867" spans="2:2" ht="15.75" customHeight="1">
      <c r="B867" s="12"/>
    </row>
    <row r="868" spans="2:2" ht="15.75" customHeight="1">
      <c r="B868" s="12"/>
    </row>
    <row r="869" spans="2:2" ht="15.75" customHeight="1">
      <c r="B869" s="12"/>
    </row>
    <row r="870" spans="2:2" ht="15.75" customHeight="1">
      <c r="B870" s="12"/>
    </row>
    <row r="871" spans="2:2" ht="15.75" customHeight="1">
      <c r="B871" s="12"/>
    </row>
    <row r="872" spans="2:2" ht="15.75" customHeight="1">
      <c r="B872" s="12"/>
    </row>
    <row r="873" spans="2:2" ht="15.75" customHeight="1">
      <c r="B873" s="12"/>
    </row>
    <row r="874" spans="2:2" ht="15.75" customHeight="1">
      <c r="B874" s="12"/>
    </row>
    <row r="875" spans="2:2" ht="15.75" customHeight="1">
      <c r="B875" s="12"/>
    </row>
    <row r="876" spans="2:2" ht="15.75" customHeight="1">
      <c r="B876" s="12"/>
    </row>
    <row r="877" spans="2:2" ht="15.75" customHeight="1">
      <c r="B877" s="12"/>
    </row>
    <row r="878" spans="2:2" ht="15.75" customHeight="1">
      <c r="B878" s="12"/>
    </row>
    <row r="879" spans="2:2" ht="15.75" customHeight="1">
      <c r="B879" s="12"/>
    </row>
    <row r="880" spans="2:2" ht="15.75" customHeight="1">
      <c r="B880" s="12"/>
    </row>
    <row r="881" spans="2:2" ht="15.75" customHeight="1">
      <c r="B881" s="12"/>
    </row>
    <row r="882" spans="2:2" ht="15.75" customHeight="1">
      <c r="B882" s="12"/>
    </row>
    <row r="883" spans="2:2" ht="15.75" customHeight="1">
      <c r="B883" s="12"/>
    </row>
    <row r="884" spans="2:2" ht="15.75" customHeight="1">
      <c r="B884" s="12"/>
    </row>
    <row r="885" spans="2:2" ht="15.75" customHeight="1">
      <c r="B885" s="12"/>
    </row>
    <row r="886" spans="2:2" ht="15.75" customHeight="1">
      <c r="B886" s="12"/>
    </row>
    <row r="887" spans="2:2" ht="15.75" customHeight="1">
      <c r="B887" s="12"/>
    </row>
    <row r="888" spans="2:2" ht="15.75" customHeight="1">
      <c r="B888" s="12"/>
    </row>
    <row r="889" spans="2:2" ht="15.75" customHeight="1">
      <c r="B889" s="12"/>
    </row>
    <row r="890" spans="2:2" ht="15.75" customHeight="1">
      <c r="B890" s="12"/>
    </row>
    <row r="891" spans="2:2" ht="15.75" customHeight="1">
      <c r="B891" s="12"/>
    </row>
    <row r="892" spans="2:2" ht="15.75" customHeight="1">
      <c r="B892" s="12"/>
    </row>
    <row r="893" spans="2:2" ht="15.75" customHeight="1">
      <c r="B893" s="12"/>
    </row>
    <row r="894" spans="2:2" ht="15.75" customHeight="1">
      <c r="B894" s="12"/>
    </row>
    <row r="895" spans="2:2" ht="15.75" customHeight="1">
      <c r="B895" s="12"/>
    </row>
    <row r="896" spans="2:2" ht="15.75" customHeight="1">
      <c r="B896" s="12"/>
    </row>
    <row r="897" spans="2:2" ht="15.75" customHeight="1">
      <c r="B897" s="12"/>
    </row>
    <row r="898" spans="2:2" ht="15.75" customHeight="1">
      <c r="B898" s="12"/>
    </row>
    <row r="899" spans="2:2" ht="15.75" customHeight="1">
      <c r="B899" s="12"/>
    </row>
    <row r="900" spans="2:2" ht="15.75" customHeight="1">
      <c r="B900" s="12"/>
    </row>
    <row r="901" spans="2:2" ht="15.75" customHeight="1">
      <c r="B901" s="12"/>
    </row>
    <row r="902" spans="2:2" ht="15.75" customHeight="1">
      <c r="B902" s="12"/>
    </row>
    <row r="903" spans="2:2" ht="15.75" customHeight="1">
      <c r="B903" s="12"/>
    </row>
    <row r="904" spans="2:2" ht="15.75" customHeight="1">
      <c r="B904" s="12"/>
    </row>
    <row r="905" spans="2:2" ht="15.75" customHeight="1">
      <c r="B905" s="12"/>
    </row>
    <row r="906" spans="2:2" ht="15.75" customHeight="1">
      <c r="B906" s="12"/>
    </row>
    <row r="907" spans="2:2" ht="15.75" customHeight="1">
      <c r="B907" s="12"/>
    </row>
    <row r="908" spans="2:2" ht="15.75" customHeight="1">
      <c r="B908" s="12"/>
    </row>
    <row r="909" spans="2:2" ht="15.75" customHeight="1">
      <c r="B909" s="12"/>
    </row>
    <row r="910" spans="2:2" ht="15.75" customHeight="1">
      <c r="B910" s="12"/>
    </row>
    <row r="911" spans="2:2" ht="15.75" customHeight="1">
      <c r="B911" s="12"/>
    </row>
    <row r="912" spans="2:2" ht="15.75" customHeight="1">
      <c r="B912" s="12"/>
    </row>
    <row r="913" spans="2:2" ht="15.75" customHeight="1">
      <c r="B913" s="12"/>
    </row>
    <row r="914" spans="2:2" ht="15.75" customHeight="1">
      <c r="B914" s="12"/>
    </row>
    <row r="915" spans="2:2" ht="15.75" customHeight="1">
      <c r="B915" s="12"/>
    </row>
    <row r="916" spans="2:2" ht="15.75" customHeight="1">
      <c r="B916" s="12"/>
    </row>
    <row r="917" spans="2:2" ht="15.75" customHeight="1">
      <c r="B917" s="12"/>
    </row>
    <row r="918" spans="2:2" ht="15.75" customHeight="1">
      <c r="B918" s="12"/>
    </row>
    <row r="919" spans="2:2" ht="15.75" customHeight="1">
      <c r="B919" s="12"/>
    </row>
    <row r="920" spans="2:2" ht="15.75" customHeight="1">
      <c r="B920" s="12"/>
    </row>
    <row r="921" spans="2:2" ht="15.75" customHeight="1">
      <c r="B921" s="12"/>
    </row>
    <row r="922" spans="2:2" ht="15.75" customHeight="1">
      <c r="B922" s="12"/>
    </row>
    <row r="923" spans="2:2" ht="15.75" customHeight="1">
      <c r="B923" s="12"/>
    </row>
    <row r="924" spans="2:2" ht="15.75" customHeight="1">
      <c r="B924" s="12"/>
    </row>
    <row r="925" spans="2:2" ht="15.75" customHeight="1">
      <c r="B925" s="12"/>
    </row>
    <row r="926" spans="2:2" ht="15.75" customHeight="1">
      <c r="B926" s="12"/>
    </row>
    <row r="927" spans="2:2" ht="15.75" customHeight="1">
      <c r="B927" s="12"/>
    </row>
    <row r="928" spans="2:2" ht="15.75" customHeight="1">
      <c r="B928" s="12"/>
    </row>
    <row r="929" spans="2:2" ht="15.75" customHeight="1">
      <c r="B929" s="12"/>
    </row>
    <row r="930" spans="2:2" ht="15.75" customHeight="1">
      <c r="B930" s="12"/>
    </row>
    <row r="931" spans="2:2" ht="15.75" customHeight="1">
      <c r="B931" s="12"/>
    </row>
    <row r="932" spans="2:2" ht="15.75" customHeight="1">
      <c r="B932" s="12"/>
    </row>
    <row r="933" spans="2:2" ht="15.75" customHeight="1">
      <c r="B933" s="12"/>
    </row>
    <row r="934" spans="2:2" ht="15.75" customHeight="1">
      <c r="B934" s="12"/>
    </row>
    <row r="935" spans="2:2" ht="15.75" customHeight="1">
      <c r="B935" s="12"/>
    </row>
    <row r="936" spans="2:2" ht="15.75" customHeight="1">
      <c r="B936" s="12"/>
    </row>
    <row r="937" spans="2:2" ht="15.75" customHeight="1">
      <c r="B937" s="12"/>
    </row>
    <row r="938" spans="2:2" ht="15.75" customHeight="1">
      <c r="B938" s="12"/>
    </row>
    <row r="939" spans="2:2" ht="15.75" customHeight="1">
      <c r="B939" s="12"/>
    </row>
    <row r="940" spans="2:2" ht="15.75" customHeight="1">
      <c r="B940" s="12"/>
    </row>
    <row r="941" spans="2:2" ht="15.75" customHeight="1">
      <c r="B941" s="12"/>
    </row>
    <row r="942" spans="2:2" ht="15.75" customHeight="1">
      <c r="B942" s="12"/>
    </row>
    <row r="943" spans="2:2" ht="15.75" customHeight="1">
      <c r="B943" s="12"/>
    </row>
    <row r="944" spans="2:2" ht="15.75" customHeight="1">
      <c r="B944" s="12"/>
    </row>
    <row r="945" spans="2:2" ht="15.75" customHeight="1">
      <c r="B945" s="12"/>
    </row>
    <row r="946" spans="2:2" ht="15.75" customHeight="1">
      <c r="B946" s="12"/>
    </row>
    <row r="947" spans="2:2" ht="15.75" customHeight="1">
      <c r="B947" s="12"/>
    </row>
    <row r="948" spans="2:2" ht="15.75" customHeight="1">
      <c r="B948" s="12"/>
    </row>
    <row r="949" spans="2:2" ht="15.75" customHeight="1">
      <c r="B949" s="12"/>
    </row>
    <row r="950" spans="2:2" ht="15.75" customHeight="1">
      <c r="B950" s="12"/>
    </row>
    <row r="951" spans="2:2" ht="15.75" customHeight="1">
      <c r="B951" s="12"/>
    </row>
    <row r="952" spans="2:2" ht="15.75" customHeight="1">
      <c r="B952" s="12"/>
    </row>
    <row r="953" spans="2:2" ht="15.75" customHeight="1">
      <c r="B953" s="12"/>
    </row>
    <row r="954" spans="2:2" ht="15.75" customHeight="1">
      <c r="B954" s="12"/>
    </row>
    <row r="955" spans="2:2" ht="15.75" customHeight="1">
      <c r="B955" s="12"/>
    </row>
    <row r="956" spans="2:2" ht="15.75" customHeight="1">
      <c r="B956" s="12"/>
    </row>
    <row r="957" spans="2:2" ht="15.75" customHeight="1">
      <c r="B957" s="12"/>
    </row>
    <row r="958" spans="2:2" ht="15.75" customHeight="1">
      <c r="B958" s="12"/>
    </row>
    <row r="959" spans="2:2" ht="15.75" customHeight="1">
      <c r="B959" s="12"/>
    </row>
    <row r="960" spans="2:2" ht="15.75" customHeight="1">
      <c r="B960" s="12"/>
    </row>
    <row r="961" spans="2:2" ht="15.75" customHeight="1">
      <c r="B961" s="12"/>
    </row>
    <row r="962" spans="2:2" ht="15.75" customHeight="1">
      <c r="B962" s="12"/>
    </row>
    <row r="963" spans="2:2" ht="15.75" customHeight="1">
      <c r="B963" s="12"/>
    </row>
    <row r="964" spans="2:2" ht="15.75" customHeight="1">
      <c r="B964" s="12"/>
    </row>
    <row r="965" spans="2:2" ht="15.75" customHeight="1">
      <c r="B965" s="12"/>
    </row>
    <row r="966" spans="2:2" ht="15.75" customHeight="1">
      <c r="B966" s="12"/>
    </row>
    <row r="967" spans="2:2" ht="15.75" customHeight="1">
      <c r="B967" s="12"/>
    </row>
    <row r="968" spans="2:2" ht="15.75" customHeight="1">
      <c r="B968" s="12"/>
    </row>
    <row r="969" spans="2:2" ht="15.75" customHeight="1">
      <c r="B969" s="12"/>
    </row>
    <row r="970" spans="2:2" ht="15.75" customHeight="1">
      <c r="B970" s="12"/>
    </row>
    <row r="971" spans="2:2" ht="15.75" customHeight="1">
      <c r="B971" s="12"/>
    </row>
    <row r="972" spans="2:2" ht="15.75" customHeight="1">
      <c r="B972" s="12"/>
    </row>
    <row r="973" spans="2:2" ht="15.75" customHeight="1">
      <c r="B973" s="12"/>
    </row>
    <row r="974" spans="2:2" ht="15.75" customHeight="1">
      <c r="B974" s="12"/>
    </row>
    <row r="975" spans="2:2" ht="15.75" customHeight="1">
      <c r="B975" s="12"/>
    </row>
    <row r="976" spans="2:2" ht="15.75" customHeight="1">
      <c r="B976" s="12"/>
    </row>
    <row r="977" spans="2:2" ht="15.75" customHeight="1">
      <c r="B977" s="12"/>
    </row>
    <row r="978" spans="2:2" ht="15.75" customHeight="1">
      <c r="B978" s="12"/>
    </row>
    <row r="979" spans="2:2" ht="15.75" customHeight="1">
      <c r="B979" s="12"/>
    </row>
    <row r="980" spans="2:2" ht="15.75" customHeight="1">
      <c r="B980" s="12"/>
    </row>
    <row r="981" spans="2:2" ht="15.75" customHeight="1">
      <c r="B981" s="12"/>
    </row>
    <row r="982" spans="2:2" ht="15.75" customHeight="1">
      <c r="B982" s="12"/>
    </row>
    <row r="983" spans="2:2" ht="15.75" customHeight="1">
      <c r="B983" s="12"/>
    </row>
    <row r="984" spans="2:2" ht="15.75" customHeight="1">
      <c r="B984" s="12"/>
    </row>
    <row r="985" spans="2:2" ht="15.75" customHeight="1">
      <c r="B985" s="12"/>
    </row>
    <row r="986" spans="2:2" ht="15.75" customHeight="1">
      <c r="B986" s="12"/>
    </row>
    <row r="987" spans="2:2" ht="15.75" customHeight="1">
      <c r="B987" s="12"/>
    </row>
    <row r="988" spans="2:2" ht="15.75" customHeight="1">
      <c r="B988" s="12"/>
    </row>
    <row r="989" spans="2:2" ht="15.75" customHeight="1">
      <c r="B989" s="12"/>
    </row>
    <row r="990" spans="2:2" ht="15.75" customHeight="1">
      <c r="B990" s="12"/>
    </row>
    <row r="991" spans="2:2" ht="15.75" customHeight="1">
      <c r="B991" s="12"/>
    </row>
    <row r="992" spans="2:2" ht="15.75" customHeight="1">
      <c r="B992" s="12"/>
    </row>
    <row r="993" spans="2:2" ht="15.75" customHeight="1">
      <c r="B993" s="12"/>
    </row>
    <row r="994" spans="2:2" ht="15.75" customHeight="1">
      <c r="B994" s="12"/>
    </row>
    <row r="995" spans="2:2" ht="15.75" customHeight="1">
      <c r="B995" s="12"/>
    </row>
    <row r="996" spans="2:2" ht="15.75" customHeight="1">
      <c r="B996" s="12"/>
    </row>
    <row r="997" spans="2:2" ht="15.75" customHeight="1">
      <c r="B997" s="12"/>
    </row>
    <row r="998" spans="2:2" ht="15.75" customHeight="1">
      <c r="B998" s="12"/>
    </row>
    <row r="999" spans="2:2" ht="15.75" customHeight="1">
      <c r="B999" s="12"/>
    </row>
    <row r="1000" spans="2:2" ht="15.75" customHeight="1">
      <c r="B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Scenerio1</vt:lpstr>
      <vt:lpstr>Output</vt:lpstr>
      <vt:lpstr>Scenerio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pwrlab07</cp:lastModifiedBy>
  <dcterms:modified xsi:type="dcterms:W3CDTF">2021-06-01T20:18:58Z</dcterms:modified>
</cp:coreProperties>
</file>