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NXF78284\Documents\UiPath\BlankProcess\Input\"/>
    </mc:Choice>
  </mc:AlternateContent>
  <xr:revisionPtr revIDLastSave="0" documentId="13_ncr:1_{7B7D6B8A-12BB-4AA7-B0F0-8C80766682EA}" xr6:coauthVersionLast="47" xr6:coauthVersionMax="47" xr10:uidLastSave="{00000000-0000-0000-0000-000000000000}"/>
  <bookViews>
    <workbookView xWindow="19090" yWindow="-110" windowWidth="19420" windowHeight="10420" xr2:uid="{00000000-000D-0000-FFFF-FFFF00000000}"/>
  </bookViews>
  <sheets>
    <sheet name="LORECOEL" sheetId="2" r:id="rId1"/>
    <sheet name="Sheet1" sheetId="4" r:id="rId2"/>
    <sheet name="LORE_ch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4" l="1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2" i="4"/>
  <c r="G2" i="2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" i="4"/>
</calcChain>
</file>

<file path=xl/sharedStrings.xml><?xml version="1.0" encoding="utf-8"?>
<sst xmlns="http://schemas.openxmlformats.org/spreadsheetml/2006/main" count="582" uniqueCount="107">
  <si>
    <t>Recipe Operation</t>
  </si>
  <si>
    <t>Cost Element</t>
  </si>
  <si>
    <t>Description</t>
  </si>
  <si>
    <t>Remarks</t>
  </si>
  <si>
    <t>AS</t>
  </si>
  <si>
    <t>LOG_AS</t>
  </si>
  <si>
    <t>Subcon - Assembly</t>
  </si>
  <si>
    <t>PA, AS</t>
  </si>
  <si>
    <t>Subcon - Pre-Assembly &amp; Assembly</t>
  </si>
  <si>
    <t>PA+AS</t>
  </si>
  <si>
    <t>BU, PA+AS</t>
  </si>
  <si>
    <t>BU+PA+AS</t>
  </si>
  <si>
    <t>BU, AS</t>
  </si>
  <si>
    <t>BU</t>
  </si>
  <si>
    <t>LOG_BU</t>
  </si>
  <si>
    <t>Subcon - Other / Bumping</t>
  </si>
  <si>
    <t>PA+BU</t>
  </si>
  <si>
    <t>PA, BU</t>
  </si>
  <si>
    <t>BU+AS</t>
  </si>
  <si>
    <t>BU+Dummy WT</t>
  </si>
  <si>
    <t>BU, PA</t>
  </si>
  <si>
    <t>BU+PA</t>
  </si>
  <si>
    <t>BU, WT</t>
  </si>
  <si>
    <t>LOG_BW</t>
  </si>
  <si>
    <t>BU+WT</t>
  </si>
  <si>
    <t>WT+BU</t>
  </si>
  <si>
    <t>WT, BU</t>
  </si>
  <si>
    <t>WT, BU, WT</t>
  </si>
  <si>
    <t>Bumping + Wafer test</t>
  </si>
  <si>
    <t>LOG_WB</t>
  </si>
  <si>
    <t>remove, redundant of LOG_BW</t>
  </si>
  <si>
    <t>DI</t>
  </si>
  <si>
    <t>LOG_DF</t>
  </si>
  <si>
    <t>Foundry with PV SLPD consumption</t>
  </si>
  <si>
    <t>For other foundry E-plant SLPD to SLDI</t>
  </si>
  <si>
    <t>Foundry with PV SLPD consumption by JV</t>
  </si>
  <si>
    <t>For E028 SLPD to SLDI</t>
  </si>
  <si>
    <t>Subcon - Diffusion</t>
  </si>
  <si>
    <t>ex.Nexperia E212 DHAM: SLDB to SLDI</t>
  </si>
  <si>
    <t>TD</t>
  </si>
  <si>
    <t>FT</t>
  </si>
  <si>
    <t>LOG_FT</t>
  </si>
  <si>
    <t>Subcon - Final Testing</t>
  </si>
  <si>
    <t>BI</t>
    <phoneticPr fontId="7" type="noConversion"/>
  </si>
  <si>
    <t>Subcon - Burn In</t>
    <phoneticPr fontId="7" type="noConversion"/>
  </si>
  <si>
    <t>FT+PK</t>
  </si>
  <si>
    <t>Subcon - Final Testing &amp; Packing</t>
  </si>
  <si>
    <t>BI+FT+PK</t>
  </si>
  <si>
    <t>PA</t>
  </si>
  <si>
    <t>LOG_PA</t>
  </si>
  <si>
    <t>Subcon - Pre-Assembly</t>
  </si>
  <si>
    <t>PK</t>
  </si>
  <si>
    <t>LOG_PK</t>
  </si>
  <si>
    <t>Subcon - Other / Packing</t>
  </si>
  <si>
    <t>PA+PK</t>
  </si>
  <si>
    <t>LOG_CS</t>
  </si>
  <si>
    <t>PA+AS+FT</t>
  </si>
  <si>
    <t>LOG_TK</t>
  </si>
  <si>
    <t>Subcon - Other / Turnkey</t>
  </si>
  <si>
    <t>AS+FT+PK</t>
  </si>
  <si>
    <t>AS, FT+PK</t>
  </si>
  <si>
    <t>PA, AS+FT+PK</t>
  </si>
  <si>
    <t>PA+ AS+FT+PK</t>
  </si>
  <si>
    <t>PA+AS, FT+PK</t>
  </si>
  <si>
    <t>PA+ AS+BI+FT+PK</t>
  </si>
  <si>
    <t>Turnkey + Binning</t>
  </si>
  <si>
    <t>LOG_TKB</t>
  </si>
  <si>
    <t>Turnkey (UNIT IN DIE)</t>
  </si>
  <si>
    <t>LOG_TKD</t>
  </si>
  <si>
    <t>WT+PK</t>
  </si>
  <si>
    <t>LOG_WT</t>
  </si>
  <si>
    <t>Subcon - Other / Wafer Testing</t>
  </si>
  <si>
    <t>WT+PA</t>
  </si>
  <si>
    <t>WT</t>
  </si>
  <si>
    <t>Diffusion+WT</t>
  </si>
  <si>
    <t>LOG_DW</t>
    <phoneticPr fontId="7" type="noConversion"/>
  </si>
  <si>
    <t>NOT FOUND IN ATTR</t>
    <phoneticPr fontId="3" type="noConversion"/>
  </si>
  <si>
    <t>ATTR VALUE</t>
    <phoneticPr fontId="3" type="noConversion"/>
  </si>
  <si>
    <t>Column1</t>
    <phoneticPr fontId="3" type="noConversion"/>
  </si>
  <si>
    <t>PA+AS+FT+PK</t>
  </si>
  <si>
    <t>Old format comma</t>
    <phoneticPr fontId="3" type="noConversion"/>
  </si>
  <si>
    <t>PA,AS+FT+PK</t>
  </si>
  <si>
    <t>PA+FT+PK</t>
  </si>
  <si>
    <t>New</t>
    <phoneticPr fontId="3" type="noConversion"/>
  </si>
  <si>
    <t>TD+BU</t>
  </si>
  <si>
    <t>PA+AS+BI+FT+PK</t>
  </si>
  <si>
    <t>BU+PA+PK</t>
  </si>
  <si>
    <t>WT+BU+WT</t>
  </si>
  <si>
    <t>BU+WT+PA+PK</t>
  </si>
  <si>
    <t>DI+WT</t>
  </si>
  <si>
    <t>PK+AS+FT</t>
  </si>
  <si>
    <t>WT+FT+PK</t>
  </si>
  <si>
    <t>Logistics Resource/
Work Center</t>
    <phoneticPr fontId="3" type="noConversion"/>
  </si>
  <si>
    <t>PA+AS+BI+FT+PK</t>
    <phoneticPr fontId="3" type="noConversion"/>
  </si>
  <si>
    <t>ok</t>
    <phoneticPr fontId="3" type="noConversion"/>
  </si>
  <si>
    <t>WT+BU+WT</t>
    <phoneticPr fontId="3" type="noConversion"/>
  </si>
  <si>
    <t>WT+BU+PA+PK</t>
    <phoneticPr fontId="3" type="noConversion"/>
  </si>
  <si>
    <t>WT+BU+PA+PK</t>
  </si>
  <si>
    <t>BU+TD</t>
  </si>
  <si>
    <t>LOG_MS</t>
  </si>
  <si>
    <t>Subcon - Pre-Assembly &amp; Assembly (for Multidie - same 12nc only)</t>
  </si>
  <si>
    <t xml:space="preserve"> (for Multidie - same 12nc only)</t>
  </si>
  <si>
    <t>Logistics Resource/
Work Center</t>
  </si>
  <si>
    <t>BI</t>
  </si>
  <si>
    <t>Subcon - Burn In</t>
  </si>
  <si>
    <t>LOG_DW</t>
  </si>
  <si>
    <t>BU+TD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</si>
</sst>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新細明體"/>
      <family val="2"/>
      <scheme val="minor"/>
    </font>
    <font>
      <sz val="10"/>
      <name val="Arial"/>
      <family val="2"/>
    </font>
    <font>
      <b/>
      <sz val="12"/>
      <color rgb="FFFFFFFF"/>
      <name val="Calibri"/>
      <family val="2"/>
    </font>
    <font>
      <sz val="9"/>
      <name val="新細明體"/>
      <family val="3"/>
      <charset val="136"/>
      <scheme val="minor"/>
    </font>
    <font>
      <sz val="12"/>
      <color rgb="FF000000"/>
      <name val="Calibri"/>
      <family val="2"/>
    </font>
    <font>
      <sz val="12"/>
      <color rgb="FF0000FF"/>
      <name val="Calibri"/>
      <family val="2"/>
    </font>
    <font>
      <sz val="12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30549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4" fillId="0" borderId="3" xfId="1" applyFont="1" applyBorder="1" applyAlignment="1">
      <alignment vertical="center"/>
    </xf>
    <xf numFmtId="0" fontId="4" fillId="0" borderId="1" xfId="1" applyFont="1" applyBorder="1" applyAlignment="1">
      <alignment vertical="center"/>
    </xf>
    <xf numFmtId="0" fontId="5" fillId="0" borderId="1" xfId="1" applyFont="1" applyBorder="1" applyAlignment="1">
      <alignment vertical="center"/>
    </xf>
    <xf numFmtId="0" fontId="5" fillId="0" borderId="7" xfId="1" applyFont="1" applyBorder="1"/>
    <xf numFmtId="0" fontId="4" fillId="0" borderId="9" xfId="1" applyFont="1" applyBorder="1" applyAlignment="1">
      <alignment horizontal="left" vertical="center"/>
    </xf>
    <xf numFmtId="0" fontId="5" fillId="0" borderId="7" xfId="1" applyFont="1" applyBorder="1" applyAlignment="1">
      <alignment vertical="center"/>
    </xf>
    <xf numFmtId="0" fontId="4" fillId="0" borderId="7" xfId="1" applyFont="1" applyBorder="1" applyAlignment="1">
      <alignment vertical="center"/>
    </xf>
    <xf numFmtId="0" fontId="4" fillId="0" borderId="6" xfId="1" applyFont="1" applyBorder="1" applyAlignment="1">
      <alignment vertical="center"/>
    </xf>
    <xf numFmtId="0" fontId="4" fillId="0" borderId="9" xfId="1" applyFont="1" applyBorder="1" applyAlignment="1">
      <alignment vertical="center"/>
    </xf>
    <xf numFmtId="0" fontId="4" fillId="3" borderId="6" xfId="1" applyFont="1" applyFill="1" applyBorder="1" applyAlignment="1">
      <alignment vertical="center"/>
    </xf>
    <xf numFmtId="0" fontId="4" fillId="0" borderId="15" xfId="1" applyFont="1" applyBorder="1" applyAlignment="1">
      <alignment vertical="center"/>
    </xf>
    <xf numFmtId="0" fontId="6" fillId="0" borderId="6" xfId="1" applyFont="1" applyBorder="1" applyAlignment="1">
      <alignment vertical="center"/>
    </xf>
    <xf numFmtId="0" fontId="6" fillId="0" borderId="9" xfId="1" applyFont="1" applyBorder="1" applyAlignment="1">
      <alignment vertical="center"/>
    </xf>
    <xf numFmtId="0" fontId="5" fillId="0" borderId="16" xfId="1" applyFont="1" applyBorder="1" applyAlignment="1">
      <alignment vertical="top"/>
    </xf>
    <xf numFmtId="0" fontId="4" fillId="0" borderId="16" xfId="1" applyFont="1" applyBorder="1" applyAlignment="1">
      <alignment vertical="center"/>
    </xf>
    <xf numFmtId="0" fontId="2" fillId="2" borderId="17" xfId="1" applyFont="1" applyFill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0" fillId="0" borderId="0" xfId="0" applyProtection="1"/>
    <xf numFmtId="0" fontId="2" fillId="2" borderId="18" xfId="1" applyFont="1" applyFill="1" applyBorder="1" applyAlignment="1">
      <alignment horizontal="center" vertical="center" wrapText="1"/>
    </xf>
    <xf numFmtId="0" fontId="4" fillId="0" borderId="4" xfId="1" applyFont="1" applyBorder="1" applyAlignment="1">
      <alignment vertical="center"/>
    </xf>
    <xf numFmtId="0" fontId="4" fillId="0" borderId="3" xfId="1" applyFont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2" xfId="1" applyFont="1" applyBorder="1" applyAlignment="1">
      <alignment vertical="center"/>
    </xf>
    <xf numFmtId="0" fontId="4" fillId="0" borderId="1" xfId="1" applyFont="1" applyBorder="1" applyAlignment="1">
      <alignment horizontal="center" vertical="center"/>
    </xf>
    <xf numFmtId="0" fontId="4" fillId="0" borderId="6" xfId="1" applyFont="1" applyBorder="1" applyAlignment="1">
      <alignment horizontal="left" vertical="center"/>
    </xf>
    <xf numFmtId="0" fontId="4" fillId="0" borderId="8" xfId="1" applyFont="1" applyBorder="1" applyAlignment="1">
      <alignment vertical="center"/>
    </xf>
    <xf numFmtId="0" fontId="4" fillId="0" borderId="7" xfId="1" applyFont="1" applyBorder="1" applyAlignment="1">
      <alignment horizontal="center" vertical="center"/>
    </xf>
    <xf numFmtId="0" fontId="4" fillId="0" borderId="14" xfId="1" applyFont="1" applyBorder="1" applyAlignment="1">
      <alignment vertical="center"/>
    </xf>
    <xf numFmtId="0" fontId="4" fillId="0" borderId="0" xfId="1" applyFont="1" applyAlignment="1">
      <alignment horizontal="center" vertical="center"/>
    </xf>
    <xf numFmtId="0" fontId="4" fillId="0" borderId="10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1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4" fillId="0" borderId="12" xfId="1" applyFont="1" applyBorder="1" applyAlignment="1">
      <alignment horizontal="center" vertical="center"/>
    </xf>
    <xf numFmtId="0" fontId="4" fillId="0" borderId="19" xfId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6" fillId="0" borderId="2" xfId="1" applyFont="1" applyBorder="1" applyAlignment="1">
      <alignment vertical="center"/>
    </xf>
    <xf numFmtId="0" fontId="4" fillId="0" borderId="6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3" borderId="2" xfId="1" applyFont="1" applyFill="1" applyBorder="1" applyAlignment="1">
      <alignment vertical="center"/>
    </xf>
    <xf numFmtId="0" fontId="4" fillId="3" borderId="3" xfId="1" applyFont="1" applyFill="1" applyBorder="1" applyAlignment="1">
      <alignment horizontal="center" vertical="center"/>
    </xf>
    <xf numFmtId="0" fontId="4" fillId="0" borderId="13" xfId="1" applyFont="1" applyBorder="1" applyAlignment="1">
      <alignment vertical="center"/>
    </xf>
    <xf numFmtId="0" fontId="4" fillId="0" borderId="20" xfId="1" applyFont="1" applyBorder="1" applyAlignment="1">
      <alignment vertical="center"/>
    </xf>
    <xf numFmtId="0" fontId="4" fillId="0" borderId="21" xfId="1" applyFont="1" applyBorder="1" applyAlignment="1">
      <alignment vertical="center"/>
    </xf>
    <xf numFmtId="0" fontId="4" fillId="0" borderId="22" xfId="1" applyFont="1" applyBorder="1" applyAlignment="1">
      <alignment horizontal="center" vertical="center"/>
    </xf>
    <xf numFmtId="0" fontId="4" fillId="0" borderId="22" xfId="1" applyFont="1" applyBorder="1" applyAlignment="1">
      <alignment horizontal="left" vertical="center"/>
    </xf>
    <xf numFmtId="0" fontId="0" fillId="4" borderId="0" xfId="0" applyFill="1"/>
    <xf numFmtId="0" fontId="6" fillId="0" borderId="0" xfId="1" applyFont="1"/>
    <xf numFmtId="0" fontId="5" fillId="0" borderId="23" xfId="1" applyFont="1" applyBorder="1" applyAlignment="1">
      <alignment vertical="top"/>
    </xf>
    <xf numFmtId="0" fontId="6" fillId="0" borderId="24" xfId="1" applyFont="1" applyBorder="1" applyAlignment="1">
      <alignment horizontal="center" vertical="top"/>
    </xf>
    <xf numFmtId="0" fontId="4" fillId="0" borderId="16" xfId="1" applyFont="1" applyBorder="1" applyAlignment="1">
      <alignment horizontal="left" vertical="center" wrapText="1"/>
    </xf>
  </cellXfs>
  <cellStyles count="2">
    <cellStyle name="Normal" xfId="0" builtinId="0"/>
    <cellStyle name="Normal 2" xfId="1" xr:uid="{7DC4F21D-841A-4511-9F95-4625D3263BA7}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0" formatCode="General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none"/>
      </font>
      <fill>
        <patternFill patternType="solid">
          <fgColor indexed="64"/>
          <bgColor rgb="FF305496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1" defaultTableStyle="TableStyleMedium2" defaultPivotStyle="PivotStyleLight16">
    <tableStyle name="Table Style 1" pivot="0" count="0" xr9:uid="{143EAC85-10D3-4387-B3CD-15CC2DF84C9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DAA792-C6F7-4C04-8BAB-5954D838D384}" name="LORECOEL" displayName="LORECOEL" ref="A1:E56" totalsRowShown="0" headerRowDxfId="38" tableBorderDxfId="37" headerRowCellStyle="Normal 2">
  <tableColumns count="5">
    <tableColumn id="1" xr3:uid="{36B7A745-6E56-416A-A590-8EF05D1BA325}" name="Recipe Operation"/>
    <tableColumn id="2" xr3:uid="{19C0168C-8069-4A6D-9774-DEF6DA778E9B}" name="Logistics Resource/_x000a_Work Center"/>
    <tableColumn id="3" xr3:uid="{ED2DBDAF-76B2-4099-A712-923877B0F847}" name="Cost Element"/>
    <tableColumn id="4" xr3:uid="{8D016D51-2C69-4DB9-9897-97A896393731}" name="Description"/>
    <tableColumn id="5" xr3:uid="{88E54897-30B8-45BD-A9B3-190498989C37}" name="Remarks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7C554C-4BE4-4B86-9EF2-AC2019C1B539}" name="Table9" displayName="Table9" ref="A1:A14" totalsRowShown="0">
  <autoFilter ref="A1:A14" xr:uid="{575240AE-A5F7-4DDC-9B54-7BBE01F12445}"/>
  <tableColumns count="1">
    <tableColumn id="1" xr3:uid="{7DC221C0-45B1-4CBE-9696-AADB0483A3F7}" name="NOT FOUND IN ATTR" dataDxfId="3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D52E78-8933-4972-A7DC-D5D7E927DD82}" name="Table11" displayName="Table11" ref="B1:C14" totalsRowShown="0" dataDxfId="35" dataCellStyle="Normal 2">
  <autoFilter ref="B1:C14" xr:uid="{46746A6B-8899-4289-92A9-C78311802231}"/>
  <tableColumns count="2">
    <tableColumn id="1" xr3:uid="{36626FB2-ACBF-41A4-842F-B61BC5958DB0}" name="ATTR VALUE" dataDxfId="34" dataCellStyle="Normal 2"/>
    <tableColumn id="2" xr3:uid="{3A2DF091-7A47-4EEA-8E39-644E06328B61}" name="Column1" dataDxfId="33" dataCellStyle="Normal 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06E02-F7C8-43C0-86B3-2E479AC64E2A}">
  <dimension ref="A1:G56"/>
  <sheetViews>
    <sheetView tabSelected="1" zoomScale="70" zoomScaleNormal="70" workbookViewId="0">
      <selection activeCell="C7" sqref="C7"/>
    </sheetView>
  </sheetViews>
  <sheetFormatPr defaultRowHeight="14.5" x14ac:dyDescent="0.3"/>
  <cols>
    <col min="1" max="1" width="24.19921875" bestFit="1" customWidth="1"/>
    <col min="2" max="2" width="21.5" customWidth="1"/>
    <col min="3" max="3" width="17.69921875" customWidth="1"/>
    <col min="4" max="4" width="45" bestFit="1" customWidth="1"/>
    <col min="5" max="5" width="42.09765625" bestFit="1" customWidth="1"/>
  </cols>
  <sheetData>
    <row r="1" spans="1:7" ht="31.5" thickBot="1" x14ac:dyDescent="0.35">
      <c r="A1" s="16" t="s">
        <v>0</v>
      </c>
      <c r="B1" s="19" t="s">
        <v>92</v>
      </c>
      <c r="C1" s="16" t="s">
        <v>1</v>
      </c>
      <c r="D1" s="16" t="s">
        <v>2</v>
      </c>
      <c r="E1" s="16" t="s">
        <v>3</v>
      </c>
    </row>
    <row r="2" spans="1:7" ht="15.5" x14ac:dyDescent="0.3">
      <c r="A2" s="1" t="s">
        <v>4</v>
      </c>
      <c r="B2" s="20" t="s">
        <v>5</v>
      </c>
      <c r="C2" s="21">
        <v>7734125</v>
      </c>
      <c r="D2" s="22" t="s">
        <v>6</v>
      </c>
      <c r="E2" s="22"/>
      <c r="G2" t="e">
        <f>VLOOKUP(LORECOEL[[#This Row],[Logistics Resource/
Work Center]],Sheet1!B:B,1,0)</f>
        <v>#N/A</v>
      </c>
    </row>
    <row r="3" spans="1:7" ht="15.5" x14ac:dyDescent="0.3">
      <c r="A3" s="2" t="s">
        <v>7</v>
      </c>
      <c r="B3" s="23" t="s">
        <v>5</v>
      </c>
      <c r="C3" s="24">
        <v>7734129</v>
      </c>
      <c r="D3" s="25" t="s">
        <v>8</v>
      </c>
      <c r="E3" s="25"/>
    </row>
    <row r="4" spans="1:7" ht="15.5" x14ac:dyDescent="0.3">
      <c r="A4" s="2" t="s">
        <v>9</v>
      </c>
      <c r="B4" s="23" t="s">
        <v>5</v>
      </c>
      <c r="C4" s="24">
        <v>7734129</v>
      </c>
      <c r="D4" s="25" t="s">
        <v>8</v>
      </c>
      <c r="E4" s="25"/>
    </row>
    <row r="5" spans="1:7" ht="15.5" x14ac:dyDescent="0.3">
      <c r="A5" s="3" t="s">
        <v>10</v>
      </c>
      <c r="B5" s="23" t="s">
        <v>5</v>
      </c>
      <c r="C5" s="24">
        <v>7734129</v>
      </c>
      <c r="D5" s="25" t="s">
        <v>8</v>
      </c>
      <c r="E5" s="25"/>
    </row>
    <row r="6" spans="1:7" ht="15.5" x14ac:dyDescent="0.3">
      <c r="A6" s="3" t="s">
        <v>11</v>
      </c>
      <c r="B6" s="23" t="s">
        <v>5</v>
      </c>
      <c r="C6" s="24">
        <v>7734129</v>
      </c>
      <c r="D6" s="25" t="s">
        <v>8</v>
      </c>
      <c r="E6" s="25"/>
    </row>
    <row r="7" spans="1:7" ht="16" thickBot="1" x14ac:dyDescent="0.4">
      <c r="A7" s="4" t="s">
        <v>12</v>
      </c>
      <c r="B7" s="26" t="s">
        <v>5</v>
      </c>
      <c r="C7" s="27">
        <v>7734129</v>
      </c>
      <c r="D7" s="5" t="s">
        <v>8</v>
      </c>
      <c r="E7" s="5"/>
    </row>
    <row r="8" spans="1:7" ht="15.5" x14ac:dyDescent="0.3">
      <c r="A8" s="1" t="s">
        <v>13</v>
      </c>
      <c r="B8" s="1" t="s">
        <v>14</v>
      </c>
      <c r="C8" s="29">
        <v>7734143</v>
      </c>
      <c r="D8" s="30" t="s">
        <v>15</v>
      </c>
      <c r="E8" s="31"/>
    </row>
    <row r="9" spans="1:7" ht="15.5" x14ac:dyDescent="0.3">
      <c r="A9" s="2" t="s">
        <v>16</v>
      </c>
      <c r="B9" s="2" t="s">
        <v>14</v>
      </c>
      <c r="C9" s="29">
        <v>7734143</v>
      </c>
      <c r="D9" s="32" t="s">
        <v>15</v>
      </c>
      <c r="E9" s="33"/>
    </row>
    <row r="10" spans="1:7" ht="15.5" x14ac:dyDescent="0.3">
      <c r="A10" s="2" t="s">
        <v>17</v>
      </c>
      <c r="B10" s="2" t="s">
        <v>14</v>
      </c>
      <c r="C10" s="29">
        <v>7734143</v>
      </c>
      <c r="D10" s="32" t="s">
        <v>15</v>
      </c>
      <c r="E10" s="33"/>
    </row>
    <row r="11" spans="1:7" ht="15.5" x14ac:dyDescent="0.3">
      <c r="A11" s="2" t="s">
        <v>18</v>
      </c>
      <c r="B11" s="2" t="s">
        <v>14</v>
      </c>
      <c r="C11" s="29">
        <v>7734143</v>
      </c>
      <c r="D11" s="32" t="s">
        <v>15</v>
      </c>
      <c r="E11" s="33"/>
    </row>
    <row r="12" spans="1:7" ht="15.5" x14ac:dyDescent="0.3">
      <c r="A12" s="3" t="s">
        <v>19</v>
      </c>
      <c r="B12" s="2" t="s">
        <v>14</v>
      </c>
      <c r="C12" s="29">
        <v>7734143</v>
      </c>
      <c r="D12" s="32" t="s">
        <v>15</v>
      </c>
      <c r="E12" s="33"/>
    </row>
    <row r="13" spans="1:7" ht="15.5" x14ac:dyDescent="0.3">
      <c r="A13" s="3" t="s">
        <v>20</v>
      </c>
      <c r="B13" s="2" t="s">
        <v>14</v>
      </c>
      <c r="C13" s="29">
        <v>7734143</v>
      </c>
      <c r="D13" s="32" t="s">
        <v>15</v>
      </c>
      <c r="E13" s="33"/>
    </row>
    <row r="14" spans="1:7" ht="15.5" x14ac:dyDescent="0.3">
      <c r="A14" s="3" t="s">
        <v>86</v>
      </c>
      <c r="B14" s="2" t="s">
        <v>14</v>
      </c>
      <c r="C14" s="29">
        <v>7734143</v>
      </c>
      <c r="D14" s="32" t="s">
        <v>15</v>
      </c>
      <c r="E14" s="33"/>
    </row>
    <row r="15" spans="1:7" ht="16" thickBot="1" x14ac:dyDescent="0.35">
      <c r="A15" s="6" t="s">
        <v>21</v>
      </c>
      <c r="B15" s="7" t="s">
        <v>14</v>
      </c>
      <c r="C15" s="34">
        <v>7734143</v>
      </c>
      <c r="D15" s="35" t="s">
        <v>15</v>
      </c>
      <c r="E15" s="36"/>
    </row>
    <row r="16" spans="1:7" ht="15.5" x14ac:dyDescent="0.3">
      <c r="A16" s="8" t="s">
        <v>22</v>
      </c>
      <c r="B16" s="37" t="s">
        <v>23</v>
      </c>
      <c r="C16" s="38">
        <v>7734143</v>
      </c>
      <c r="D16" s="25" t="s">
        <v>15</v>
      </c>
      <c r="E16" s="25"/>
    </row>
    <row r="17" spans="1:5" ht="15.5" x14ac:dyDescent="0.3">
      <c r="A17" s="8" t="s">
        <v>24</v>
      </c>
      <c r="B17" s="23" t="s">
        <v>23</v>
      </c>
      <c r="C17" s="38">
        <v>7734143</v>
      </c>
      <c r="D17" s="25" t="s">
        <v>15</v>
      </c>
      <c r="E17" s="25"/>
    </row>
    <row r="18" spans="1:5" ht="15.5" x14ac:dyDescent="0.3">
      <c r="A18" s="8" t="s">
        <v>25</v>
      </c>
      <c r="B18" s="23" t="s">
        <v>23</v>
      </c>
      <c r="C18" s="38">
        <v>7734143</v>
      </c>
      <c r="D18" s="25" t="s">
        <v>15</v>
      </c>
      <c r="E18" s="25"/>
    </row>
    <row r="19" spans="1:5" ht="15.5" x14ac:dyDescent="0.3">
      <c r="A19" s="8" t="s">
        <v>26</v>
      </c>
      <c r="B19" s="23" t="s">
        <v>23</v>
      </c>
      <c r="C19" s="38">
        <v>7734143</v>
      </c>
      <c r="D19" s="25" t="s">
        <v>15</v>
      </c>
      <c r="E19" s="25"/>
    </row>
    <row r="20" spans="1:5" ht="15.5" x14ac:dyDescent="0.3">
      <c r="A20" s="8" t="s">
        <v>96</v>
      </c>
      <c r="B20" s="23" t="s">
        <v>23</v>
      </c>
      <c r="C20" s="38">
        <v>7734143</v>
      </c>
      <c r="D20" s="25" t="s">
        <v>15</v>
      </c>
      <c r="E20" s="25"/>
    </row>
    <row r="21" spans="1:5" ht="15.5" x14ac:dyDescent="0.3">
      <c r="A21" s="8" t="s">
        <v>88</v>
      </c>
      <c r="B21" s="23" t="s">
        <v>23</v>
      </c>
      <c r="C21" s="38">
        <v>7734143</v>
      </c>
      <c r="D21" s="25" t="s">
        <v>15</v>
      </c>
      <c r="E21" s="25"/>
    </row>
    <row r="22" spans="1:5" ht="15.5" x14ac:dyDescent="0.3">
      <c r="A22" s="8" t="s">
        <v>95</v>
      </c>
      <c r="B22" s="23" t="s">
        <v>23</v>
      </c>
      <c r="C22" s="38">
        <v>7734143</v>
      </c>
      <c r="D22" s="25" t="s">
        <v>15</v>
      </c>
      <c r="E22" s="25"/>
    </row>
    <row r="23" spans="1:5" ht="16" thickBot="1" x14ac:dyDescent="0.35">
      <c r="A23" s="9" t="s">
        <v>27</v>
      </c>
      <c r="B23" s="26" t="s">
        <v>23</v>
      </c>
      <c r="C23" s="39">
        <v>7734143</v>
      </c>
      <c r="D23" s="5" t="s">
        <v>15</v>
      </c>
      <c r="E23" s="5"/>
    </row>
    <row r="24" spans="1:5" ht="16" thickBot="1" x14ac:dyDescent="0.35">
      <c r="A24" s="10" t="s">
        <v>28</v>
      </c>
      <c r="B24" s="40" t="s">
        <v>29</v>
      </c>
      <c r="C24" s="41">
        <v>7734143</v>
      </c>
      <c r="D24" s="10" t="s">
        <v>28</v>
      </c>
      <c r="E24" s="10" t="s">
        <v>30</v>
      </c>
    </row>
    <row r="25" spans="1:5" ht="15.5" x14ac:dyDescent="0.3">
      <c r="A25" s="1" t="s">
        <v>31</v>
      </c>
      <c r="B25" s="42" t="s">
        <v>32</v>
      </c>
      <c r="C25" s="21">
        <v>7701154</v>
      </c>
      <c r="D25" s="22" t="s">
        <v>33</v>
      </c>
      <c r="E25" s="22" t="s">
        <v>34</v>
      </c>
    </row>
    <row r="26" spans="1:5" ht="15.5" x14ac:dyDescent="0.3">
      <c r="A26" s="2" t="s">
        <v>31</v>
      </c>
      <c r="B26" s="28" t="s">
        <v>32</v>
      </c>
      <c r="C26" s="24">
        <v>7701155</v>
      </c>
      <c r="D26" s="25" t="s">
        <v>35</v>
      </c>
      <c r="E26" s="25" t="s">
        <v>36</v>
      </c>
    </row>
    <row r="27" spans="1:5" ht="15.5" x14ac:dyDescent="0.3">
      <c r="A27" s="2" t="s">
        <v>31</v>
      </c>
      <c r="B27" s="28" t="s">
        <v>32</v>
      </c>
      <c r="C27" s="24">
        <v>7734143</v>
      </c>
      <c r="D27" s="25" t="s">
        <v>37</v>
      </c>
      <c r="E27" s="25" t="s">
        <v>38</v>
      </c>
    </row>
    <row r="28" spans="1:5" ht="15.5" x14ac:dyDescent="0.3">
      <c r="A28" s="2" t="s">
        <v>106</v>
      </c>
      <c r="B28" s="28" t="s">
        <v>32</v>
      </c>
      <c r="C28" s="24">
        <v>7734143</v>
      </c>
      <c r="D28" s="25" t="s">
        <v>15</v>
      </c>
      <c r="E28" s="25"/>
    </row>
    <row r="29" spans="1:5" ht="15.5" x14ac:dyDescent="0.3">
      <c r="A29" s="2" t="s">
        <v>84</v>
      </c>
      <c r="B29" s="28" t="s">
        <v>32</v>
      </c>
      <c r="C29" s="24">
        <v>7734143</v>
      </c>
      <c r="D29" s="25" t="s">
        <v>15</v>
      </c>
      <c r="E29" s="25"/>
    </row>
    <row r="30" spans="1:5" ht="16" thickBot="1" x14ac:dyDescent="0.35">
      <c r="A30" s="7" t="s">
        <v>39</v>
      </c>
      <c r="B30" s="11" t="s">
        <v>32</v>
      </c>
      <c r="C30" s="27">
        <v>7734143</v>
      </c>
      <c r="D30" s="5" t="s">
        <v>15</v>
      </c>
      <c r="E30" s="5"/>
    </row>
    <row r="31" spans="1:5" ht="15.5" x14ac:dyDescent="0.3">
      <c r="A31" s="8" t="s">
        <v>40</v>
      </c>
      <c r="B31" s="23" t="s">
        <v>41</v>
      </c>
      <c r="C31" s="38">
        <v>7734136</v>
      </c>
      <c r="D31" s="25" t="s">
        <v>42</v>
      </c>
      <c r="E31" s="25"/>
    </row>
    <row r="32" spans="1:5" ht="15.5" x14ac:dyDescent="0.3">
      <c r="A32" s="8" t="s">
        <v>43</v>
      </c>
      <c r="B32" s="23" t="s">
        <v>41</v>
      </c>
      <c r="C32" s="38">
        <v>7734136</v>
      </c>
      <c r="D32" s="25" t="s">
        <v>44</v>
      </c>
      <c r="E32" s="25"/>
    </row>
    <row r="33" spans="1:5" ht="15.5" x14ac:dyDescent="0.3">
      <c r="A33" s="8" t="s">
        <v>45</v>
      </c>
      <c r="B33" s="23" t="s">
        <v>41</v>
      </c>
      <c r="C33" s="38">
        <v>7734139</v>
      </c>
      <c r="D33" s="25" t="s">
        <v>46</v>
      </c>
      <c r="E33" s="25"/>
    </row>
    <row r="34" spans="1:5" ht="15.5" x14ac:dyDescent="0.3">
      <c r="A34" s="8" t="s">
        <v>91</v>
      </c>
      <c r="B34" s="23" t="s">
        <v>41</v>
      </c>
      <c r="C34" s="38">
        <v>7734139</v>
      </c>
      <c r="D34" s="25" t="s">
        <v>46</v>
      </c>
      <c r="E34" s="25"/>
    </row>
    <row r="35" spans="1:5" ht="15.5" x14ac:dyDescent="0.3">
      <c r="A35" s="8" t="s">
        <v>82</v>
      </c>
      <c r="B35" s="23" t="s">
        <v>41</v>
      </c>
      <c r="C35" s="38">
        <v>7734139</v>
      </c>
      <c r="D35" s="25" t="s">
        <v>46</v>
      </c>
      <c r="E35" s="25"/>
    </row>
    <row r="36" spans="1:5" ht="16" thickBot="1" x14ac:dyDescent="0.35">
      <c r="A36" s="9" t="s">
        <v>47</v>
      </c>
      <c r="B36" s="26" t="s">
        <v>41</v>
      </c>
      <c r="C36" s="39">
        <v>7734139</v>
      </c>
      <c r="D36" s="5" t="s">
        <v>46</v>
      </c>
      <c r="E36" s="5"/>
    </row>
    <row r="37" spans="1:5" ht="16" thickBot="1" x14ac:dyDescent="0.35">
      <c r="A37" s="9" t="s">
        <v>48</v>
      </c>
      <c r="B37" s="26" t="s">
        <v>49</v>
      </c>
      <c r="C37" s="39">
        <v>7734124</v>
      </c>
      <c r="D37" s="5" t="s">
        <v>50</v>
      </c>
      <c r="E37" s="5"/>
    </row>
    <row r="38" spans="1:5" ht="16" thickBot="1" x14ac:dyDescent="0.35">
      <c r="A38" s="5" t="s">
        <v>51</v>
      </c>
      <c r="B38" s="26" t="s">
        <v>52</v>
      </c>
      <c r="C38" s="39">
        <v>7734147</v>
      </c>
      <c r="D38" s="5" t="s">
        <v>53</v>
      </c>
      <c r="E38" s="5"/>
    </row>
    <row r="39" spans="1:5" s="18" customFormat="1" ht="16" thickBot="1" x14ac:dyDescent="0.35">
      <c r="A39" s="9" t="s">
        <v>54</v>
      </c>
      <c r="B39" s="26" t="s">
        <v>55</v>
      </c>
      <c r="C39" s="39">
        <v>7734124</v>
      </c>
      <c r="D39" s="5" t="s">
        <v>50</v>
      </c>
      <c r="E39" s="5"/>
    </row>
    <row r="40" spans="1:5" ht="15.5" x14ac:dyDescent="0.3">
      <c r="A40" s="8" t="s">
        <v>56</v>
      </c>
      <c r="B40" s="23" t="s">
        <v>57</v>
      </c>
      <c r="C40" s="38">
        <v>7734140</v>
      </c>
      <c r="D40" s="25" t="s">
        <v>58</v>
      </c>
      <c r="E40" s="25"/>
    </row>
    <row r="41" spans="1:5" ht="15.5" x14ac:dyDescent="0.3">
      <c r="A41" s="8" t="s">
        <v>59</v>
      </c>
      <c r="B41" s="23" t="s">
        <v>57</v>
      </c>
      <c r="C41" s="38">
        <v>7734140</v>
      </c>
      <c r="D41" s="25" t="s">
        <v>58</v>
      </c>
      <c r="E41" s="25"/>
    </row>
    <row r="42" spans="1:5" ht="15.5" x14ac:dyDescent="0.3">
      <c r="A42" s="8" t="s">
        <v>60</v>
      </c>
      <c r="B42" s="23" t="s">
        <v>57</v>
      </c>
      <c r="C42" s="38">
        <v>7734140</v>
      </c>
      <c r="D42" s="25" t="s">
        <v>58</v>
      </c>
      <c r="E42" s="25"/>
    </row>
    <row r="43" spans="1:5" ht="15.5" x14ac:dyDescent="0.3">
      <c r="A43" s="8" t="s">
        <v>79</v>
      </c>
      <c r="B43" s="23" t="s">
        <v>57</v>
      </c>
      <c r="C43" s="38">
        <v>7734140</v>
      </c>
      <c r="D43" s="25" t="s">
        <v>58</v>
      </c>
      <c r="E43" s="25"/>
    </row>
    <row r="44" spans="1:5" ht="15.5" x14ac:dyDescent="0.3">
      <c r="A44" s="8" t="s">
        <v>61</v>
      </c>
      <c r="B44" s="23" t="s">
        <v>57</v>
      </c>
      <c r="C44" s="38">
        <v>7734140</v>
      </c>
      <c r="D44" s="25" t="s">
        <v>58</v>
      </c>
      <c r="E44" s="25"/>
    </row>
    <row r="45" spans="1:5" ht="15.5" x14ac:dyDescent="0.3">
      <c r="A45" s="8" t="s">
        <v>90</v>
      </c>
      <c r="B45" s="23" t="s">
        <v>57</v>
      </c>
      <c r="C45" s="38">
        <v>7734140</v>
      </c>
      <c r="D45" s="25" t="s">
        <v>58</v>
      </c>
      <c r="E45" s="25"/>
    </row>
    <row r="46" spans="1:5" ht="15.5" x14ac:dyDescent="0.3">
      <c r="A46" s="8" t="s">
        <v>81</v>
      </c>
      <c r="B46" s="23" t="s">
        <v>57</v>
      </c>
      <c r="C46" s="38">
        <v>7734140</v>
      </c>
      <c r="D46" s="25" t="s">
        <v>58</v>
      </c>
      <c r="E46" s="25"/>
    </row>
    <row r="47" spans="1:5" ht="15.5" x14ac:dyDescent="0.3">
      <c r="A47" s="8" t="s">
        <v>62</v>
      </c>
      <c r="B47" s="23" t="s">
        <v>57</v>
      </c>
      <c r="C47" s="38">
        <v>7734140</v>
      </c>
      <c r="D47" s="25" t="s">
        <v>58</v>
      </c>
      <c r="E47" s="25"/>
    </row>
    <row r="48" spans="1:5" ht="15.5" x14ac:dyDescent="0.3">
      <c r="A48" s="8" t="s">
        <v>63</v>
      </c>
      <c r="B48" s="23" t="s">
        <v>57</v>
      </c>
      <c r="C48" s="38">
        <v>7734140</v>
      </c>
      <c r="D48" s="25" t="s">
        <v>58</v>
      </c>
      <c r="E48" s="25"/>
    </row>
    <row r="49" spans="1:5" ht="16" thickBot="1" x14ac:dyDescent="0.35">
      <c r="A49" s="9" t="s">
        <v>93</v>
      </c>
      <c r="B49" s="26" t="s">
        <v>57</v>
      </c>
      <c r="C49" s="39">
        <v>7734140</v>
      </c>
      <c r="D49" s="5" t="s">
        <v>58</v>
      </c>
      <c r="E49" s="25"/>
    </row>
    <row r="50" spans="1:5" ht="16" thickBot="1" x14ac:dyDescent="0.35">
      <c r="A50" s="9" t="s">
        <v>64</v>
      </c>
      <c r="B50" s="26" t="s">
        <v>57</v>
      </c>
      <c r="C50" s="39">
        <v>7734140</v>
      </c>
      <c r="D50" s="5" t="s">
        <v>58</v>
      </c>
      <c r="E50" s="5"/>
    </row>
    <row r="51" spans="1:5" ht="16" thickBot="1" x14ac:dyDescent="0.35">
      <c r="A51" s="9" t="s">
        <v>65</v>
      </c>
      <c r="B51" s="26" t="s">
        <v>66</v>
      </c>
      <c r="C51" s="39">
        <v>7734140</v>
      </c>
      <c r="D51" s="9" t="s">
        <v>65</v>
      </c>
      <c r="E51" s="9"/>
    </row>
    <row r="52" spans="1:5" ht="16" thickBot="1" x14ac:dyDescent="0.35">
      <c r="A52" s="9" t="s">
        <v>67</v>
      </c>
      <c r="B52" s="26" t="s">
        <v>68</v>
      </c>
      <c r="C52" s="39">
        <v>7734140</v>
      </c>
      <c r="D52" s="9" t="s">
        <v>67</v>
      </c>
      <c r="E52" s="9"/>
    </row>
    <row r="53" spans="1:5" ht="15.5" x14ac:dyDescent="0.3">
      <c r="A53" s="12" t="s">
        <v>69</v>
      </c>
      <c r="B53" s="23" t="s">
        <v>70</v>
      </c>
      <c r="C53" s="38">
        <v>7734142</v>
      </c>
      <c r="D53" s="25" t="s">
        <v>71</v>
      </c>
      <c r="E53" s="25"/>
    </row>
    <row r="54" spans="1:5" ht="15.5" x14ac:dyDescent="0.3">
      <c r="A54" s="12" t="s">
        <v>72</v>
      </c>
      <c r="B54" s="23" t="s">
        <v>70</v>
      </c>
      <c r="C54" s="38">
        <v>7734142</v>
      </c>
      <c r="D54" s="25" t="s">
        <v>71</v>
      </c>
      <c r="E54" s="25"/>
    </row>
    <row r="55" spans="1:5" ht="16" thickBot="1" x14ac:dyDescent="0.35">
      <c r="A55" s="13" t="s">
        <v>73</v>
      </c>
      <c r="B55" s="26" t="s">
        <v>70</v>
      </c>
      <c r="C55" s="39">
        <v>7734142</v>
      </c>
      <c r="D55" s="5" t="s">
        <v>71</v>
      </c>
      <c r="E55" s="5"/>
    </row>
    <row r="56" spans="1:5" ht="15.5" x14ac:dyDescent="0.3">
      <c r="A56" s="44" t="s">
        <v>74</v>
      </c>
      <c r="B56" s="43" t="s">
        <v>75</v>
      </c>
      <c r="C56" s="45">
        <v>7734142</v>
      </c>
      <c r="D56" s="46" t="s">
        <v>71</v>
      </c>
      <c r="E56" s="46"/>
    </row>
  </sheetData>
  <sheetProtection insertColumns="0" insertRows="0"/>
  <phoneticPr fontId="3" type="noConversion"/>
  <conditionalFormatting sqref="A45:A48 A1:A18 A21 A50:A52 A23:A27 A29:A39">
    <cfRule type="duplicateValues" dxfId="32" priority="33"/>
  </conditionalFormatting>
  <conditionalFormatting sqref="A45:A48 A50:A54">
    <cfRule type="duplicateValues" dxfId="31" priority="32"/>
  </conditionalFormatting>
  <conditionalFormatting sqref="A39:A43">
    <cfRule type="duplicateValues" dxfId="30" priority="31"/>
  </conditionalFormatting>
  <conditionalFormatting sqref="A2:A18 A45:A48 A21 A50:A54 A23:A27 A29:A43">
    <cfRule type="duplicateValues" dxfId="29" priority="30"/>
  </conditionalFormatting>
  <conditionalFormatting sqref="A44">
    <cfRule type="duplicateValues" dxfId="28" priority="29"/>
  </conditionalFormatting>
  <conditionalFormatting sqref="A44">
    <cfRule type="duplicateValues" dxfId="27" priority="28"/>
  </conditionalFormatting>
  <conditionalFormatting sqref="A44">
    <cfRule type="duplicateValues" dxfId="26" priority="27"/>
  </conditionalFormatting>
  <conditionalFormatting sqref="A42:A43">
    <cfRule type="duplicateValues" dxfId="25" priority="26"/>
  </conditionalFormatting>
  <conditionalFormatting sqref="A42:A43">
    <cfRule type="duplicateValues" dxfId="24" priority="25"/>
  </conditionalFormatting>
  <conditionalFormatting sqref="A45:A46">
    <cfRule type="duplicateValues" dxfId="23" priority="24"/>
  </conditionalFormatting>
  <conditionalFormatting sqref="A45:A46">
    <cfRule type="duplicateValues" dxfId="22" priority="23"/>
  </conditionalFormatting>
  <conditionalFormatting sqref="A45:A46">
    <cfRule type="duplicateValues" dxfId="21" priority="22"/>
  </conditionalFormatting>
  <conditionalFormatting sqref="A44">
    <cfRule type="duplicateValues" dxfId="20" priority="21"/>
  </conditionalFormatting>
  <conditionalFormatting sqref="A44">
    <cfRule type="duplicateValues" dxfId="19" priority="20"/>
  </conditionalFormatting>
  <conditionalFormatting sqref="A19">
    <cfRule type="duplicateValues" dxfId="18" priority="19"/>
  </conditionalFormatting>
  <conditionalFormatting sqref="A19">
    <cfRule type="duplicateValues" dxfId="17" priority="18"/>
  </conditionalFormatting>
  <conditionalFormatting sqref="A1:A19 A50:A56 A23:A27 A21 A29:A48">
    <cfRule type="duplicateValues" dxfId="16" priority="40"/>
  </conditionalFormatting>
  <conditionalFormatting sqref="A49">
    <cfRule type="duplicateValues" dxfId="15" priority="15"/>
  </conditionalFormatting>
  <conditionalFormatting sqref="A49">
    <cfRule type="duplicateValues" dxfId="14" priority="14"/>
  </conditionalFormatting>
  <conditionalFormatting sqref="A49">
    <cfRule type="duplicateValues" dxfId="13" priority="13"/>
  </conditionalFormatting>
  <conditionalFormatting sqref="A49">
    <cfRule type="duplicateValues" dxfId="12" priority="16"/>
  </conditionalFormatting>
  <conditionalFormatting sqref="A22">
    <cfRule type="duplicateValues" dxfId="11" priority="8"/>
  </conditionalFormatting>
  <conditionalFormatting sqref="A22">
    <cfRule type="duplicateValues" dxfId="10" priority="7"/>
  </conditionalFormatting>
  <conditionalFormatting sqref="A22">
    <cfRule type="duplicateValues" dxfId="9" priority="9"/>
  </conditionalFormatting>
  <conditionalFormatting sqref="A20">
    <cfRule type="duplicateValues" dxfId="8" priority="5"/>
  </conditionalFormatting>
  <conditionalFormatting sqref="A20">
    <cfRule type="duplicateValues" dxfId="7" priority="4"/>
  </conditionalFormatting>
  <conditionalFormatting sqref="A20">
    <cfRule type="duplicateValues" dxfId="6" priority="6"/>
  </conditionalFormatting>
  <conditionalFormatting sqref="A28">
    <cfRule type="duplicateValues" dxfId="2" priority="2"/>
  </conditionalFormatting>
  <conditionalFormatting sqref="A28">
    <cfRule type="duplicateValues" dxfId="1" priority="1"/>
  </conditionalFormatting>
  <conditionalFormatting sqref="A28">
    <cfRule type="duplicateValues" dxfId="0" priority="3"/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94AA4-6CBF-4159-A064-EE5F5283E2BA}">
  <dimension ref="A1:T55"/>
  <sheetViews>
    <sheetView topLeftCell="A22" zoomScale="55" zoomScaleNormal="55" workbookViewId="0">
      <selection activeCell="W42" sqref="W42"/>
    </sheetView>
  </sheetViews>
  <sheetFormatPr defaultRowHeight="14.5" x14ac:dyDescent="0.3"/>
  <cols>
    <col min="1" max="1" width="10.69921875" bestFit="1" customWidth="1"/>
    <col min="2" max="2" width="23.796875" bestFit="1" customWidth="1"/>
    <col min="3" max="3" width="9.796875" bestFit="1" customWidth="1"/>
    <col min="4" max="4" width="37.3984375" customWidth="1"/>
    <col min="5" max="5" width="34.3984375" customWidth="1"/>
    <col min="11" max="11" width="24.59765625" bestFit="1" customWidth="1"/>
  </cols>
  <sheetData>
    <row r="1" spans="1:20" ht="15.5" x14ac:dyDescent="0.35">
      <c r="A1" s="20" t="s">
        <v>5</v>
      </c>
      <c r="B1" s="1" t="s">
        <v>4</v>
      </c>
      <c r="C1" s="21">
        <v>7734125</v>
      </c>
      <c r="D1" s="22" t="s">
        <v>6</v>
      </c>
      <c r="E1" s="22"/>
      <c r="F1" s="48" t="str">
        <f>A1&amp;B1</f>
        <v>LOG_ASAS</v>
      </c>
      <c r="K1" t="s">
        <v>0</v>
      </c>
      <c r="L1" t="s">
        <v>102</v>
      </c>
      <c r="M1" t="s">
        <v>1</v>
      </c>
      <c r="N1" t="s">
        <v>2</v>
      </c>
      <c r="O1" t="s">
        <v>3</v>
      </c>
    </row>
    <row r="2" spans="1:20" ht="15.5" x14ac:dyDescent="0.35">
      <c r="A2" s="23" t="s">
        <v>5</v>
      </c>
      <c r="B2" s="2" t="s">
        <v>7</v>
      </c>
      <c r="C2" s="24">
        <v>7734129</v>
      </c>
      <c r="D2" s="25" t="s">
        <v>8</v>
      </c>
      <c r="E2" s="25"/>
      <c r="F2" s="48" t="str">
        <f t="shared" ref="F2:F52" si="0">A2&amp;B2</f>
        <v>LOG_ASPA, AS</v>
      </c>
      <c r="K2" t="s">
        <v>4</v>
      </c>
      <c r="L2" t="s">
        <v>5</v>
      </c>
      <c r="M2">
        <v>7734125</v>
      </c>
      <c r="N2" t="s">
        <v>6</v>
      </c>
      <c r="T2" t="str">
        <f>VLOOKUP(K2,B:B,1,0)</f>
        <v>AS</v>
      </c>
    </row>
    <row r="3" spans="1:20" ht="15.5" x14ac:dyDescent="0.35">
      <c r="A3" s="23" t="s">
        <v>5</v>
      </c>
      <c r="B3" s="2" t="s">
        <v>9</v>
      </c>
      <c r="C3" s="24">
        <v>7734129</v>
      </c>
      <c r="D3" s="25" t="s">
        <v>8</v>
      </c>
      <c r="E3" s="25"/>
      <c r="F3" s="48" t="str">
        <f t="shared" si="0"/>
        <v>LOG_ASPA+AS</v>
      </c>
      <c r="K3" t="s">
        <v>7</v>
      </c>
      <c r="L3" t="s">
        <v>5</v>
      </c>
      <c r="M3">
        <v>7734129</v>
      </c>
      <c r="N3" t="s">
        <v>8</v>
      </c>
      <c r="T3" t="str">
        <f t="shared" ref="T3:T55" si="1">VLOOKUP(K3,B:B,1,0)</f>
        <v>PA, AS</v>
      </c>
    </row>
    <row r="4" spans="1:20" ht="15.5" x14ac:dyDescent="0.35">
      <c r="A4" s="23" t="s">
        <v>5</v>
      </c>
      <c r="B4" s="3" t="s">
        <v>10</v>
      </c>
      <c r="C4" s="24">
        <v>7734129</v>
      </c>
      <c r="D4" s="25" t="s">
        <v>8</v>
      </c>
      <c r="E4" s="25"/>
      <c r="F4" s="48" t="str">
        <f t="shared" si="0"/>
        <v>LOG_ASBU, PA+AS</v>
      </c>
      <c r="K4" t="s">
        <v>9</v>
      </c>
      <c r="L4" t="s">
        <v>5</v>
      </c>
      <c r="M4">
        <v>7734129</v>
      </c>
      <c r="N4" t="s">
        <v>8</v>
      </c>
      <c r="T4" t="str">
        <f t="shared" si="1"/>
        <v>PA+AS</v>
      </c>
    </row>
    <row r="5" spans="1:20" ht="15.5" x14ac:dyDescent="0.35">
      <c r="A5" s="23" t="s">
        <v>5</v>
      </c>
      <c r="B5" s="3" t="s">
        <v>11</v>
      </c>
      <c r="C5" s="24">
        <v>7734129</v>
      </c>
      <c r="D5" s="25" t="s">
        <v>8</v>
      </c>
      <c r="E5" s="25"/>
      <c r="F5" s="48" t="str">
        <f t="shared" si="0"/>
        <v>LOG_ASBU+PA+AS</v>
      </c>
      <c r="K5" t="s">
        <v>10</v>
      </c>
      <c r="L5" t="s">
        <v>5</v>
      </c>
      <c r="M5">
        <v>7734129</v>
      </c>
      <c r="N5" t="s">
        <v>8</v>
      </c>
      <c r="T5" t="str">
        <f t="shared" si="1"/>
        <v>BU, PA+AS</v>
      </c>
    </row>
    <row r="6" spans="1:20" ht="16" thickBot="1" x14ac:dyDescent="0.4">
      <c r="A6" s="26" t="s">
        <v>5</v>
      </c>
      <c r="B6" s="4" t="s">
        <v>12</v>
      </c>
      <c r="C6" s="27">
        <v>7734129</v>
      </c>
      <c r="D6" s="5" t="s">
        <v>8</v>
      </c>
      <c r="E6" s="5"/>
      <c r="F6" s="48" t="str">
        <f t="shared" si="0"/>
        <v>LOG_ASBU, AS</v>
      </c>
      <c r="K6" t="s">
        <v>11</v>
      </c>
      <c r="L6" t="s">
        <v>5</v>
      </c>
      <c r="M6">
        <v>7734129</v>
      </c>
      <c r="N6" t="s">
        <v>8</v>
      </c>
      <c r="T6" t="str">
        <f t="shared" si="1"/>
        <v>BU+PA+AS</v>
      </c>
    </row>
    <row r="7" spans="1:20" ht="15.5" x14ac:dyDescent="0.35">
      <c r="A7" s="28" t="s">
        <v>14</v>
      </c>
      <c r="B7" s="1" t="s">
        <v>13</v>
      </c>
      <c r="C7" s="29">
        <v>7734143</v>
      </c>
      <c r="D7" s="30" t="s">
        <v>15</v>
      </c>
      <c r="E7" s="31"/>
      <c r="F7" s="48" t="str">
        <f t="shared" si="0"/>
        <v>LOG_BUBU</v>
      </c>
      <c r="K7" t="s">
        <v>12</v>
      </c>
      <c r="L7" t="s">
        <v>5</v>
      </c>
      <c r="M7">
        <v>7734129</v>
      </c>
      <c r="N7" t="s">
        <v>8</v>
      </c>
      <c r="T7" t="str">
        <f t="shared" si="1"/>
        <v>BU, AS</v>
      </c>
    </row>
    <row r="8" spans="1:20" ht="15.5" x14ac:dyDescent="0.35">
      <c r="A8" s="28" t="s">
        <v>14</v>
      </c>
      <c r="B8" s="2" t="s">
        <v>16</v>
      </c>
      <c r="C8" s="29">
        <v>7734143</v>
      </c>
      <c r="D8" s="32" t="s">
        <v>15</v>
      </c>
      <c r="E8" s="33"/>
      <c r="F8" s="48" t="str">
        <f t="shared" si="0"/>
        <v>LOG_BUPA+BU</v>
      </c>
      <c r="K8" t="s">
        <v>13</v>
      </c>
      <c r="L8" t="s">
        <v>14</v>
      </c>
      <c r="M8">
        <v>7734143</v>
      </c>
      <c r="N8" t="s">
        <v>15</v>
      </c>
      <c r="T8" t="str">
        <f t="shared" si="1"/>
        <v>BU</v>
      </c>
    </row>
    <row r="9" spans="1:20" ht="15.5" x14ac:dyDescent="0.35">
      <c r="A9" s="28" t="s">
        <v>14</v>
      </c>
      <c r="B9" s="2" t="s">
        <v>17</v>
      </c>
      <c r="C9" s="29">
        <v>7734143</v>
      </c>
      <c r="D9" s="32" t="s">
        <v>15</v>
      </c>
      <c r="E9" s="33"/>
      <c r="F9" s="48" t="str">
        <f t="shared" si="0"/>
        <v>LOG_BUPA, BU</v>
      </c>
      <c r="K9" t="s">
        <v>16</v>
      </c>
      <c r="L9" t="s">
        <v>14</v>
      </c>
      <c r="M9">
        <v>7734143</v>
      </c>
      <c r="N9" t="s">
        <v>15</v>
      </c>
      <c r="T9" t="str">
        <f t="shared" si="1"/>
        <v>PA+BU</v>
      </c>
    </row>
    <row r="10" spans="1:20" ht="15.5" x14ac:dyDescent="0.35">
      <c r="A10" s="28" t="s">
        <v>14</v>
      </c>
      <c r="B10" s="2" t="s">
        <v>18</v>
      </c>
      <c r="C10" s="29">
        <v>7734143</v>
      </c>
      <c r="D10" s="32" t="s">
        <v>15</v>
      </c>
      <c r="E10" s="33"/>
      <c r="F10" s="48" t="str">
        <f t="shared" si="0"/>
        <v>LOG_BUBU+AS</v>
      </c>
      <c r="K10" t="s">
        <v>17</v>
      </c>
      <c r="L10" t="s">
        <v>14</v>
      </c>
      <c r="M10">
        <v>7734143</v>
      </c>
      <c r="N10" t="s">
        <v>15</v>
      </c>
      <c r="T10" t="str">
        <f t="shared" si="1"/>
        <v>PA, BU</v>
      </c>
    </row>
    <row r="11" spans="1:20" ht="15.5" x14ac:dyDescent="0.35">
      <c r="A11" s="28" t="s">
        <v>14</v>
      </c>
      <c r="B11" s="3" t="s">
        <v>19</v>
      </c>
      <c r="C11" s="29">
        <v>7734143</v>
      </c>
      <c r="D11" s="32" t="s">
        <v>15</v>
      </c>
      <c r="E11" s="33"/>
      <c r="F11" s="48" t="str">
        <f t="shared" si="0"/>
        <v>LOG_BUBU+Dummy WT</v>
      </c>
      <c r="K11" t="s">
        <v>18</v>
      </c>
      <c r="L11" t="s">
        <v>14</v>
      </c>
      <c r="M11">
        <v>7734143</v>
      </c>
      <c r="N11" t="s">
        <v>15</v>
      </c>
      <c r="T11" t="str">
        <f t="shared" si="1"/>
        <v>BU+AS</v>
      </c>
    </row>
    <row r="12" spans="1:20" ht="15.5" x14ac:dyDescent="0.35">
      <c r="A12" s="28" t="s">
        <v>14</v>
      </c>
      <c r="B12" s="3" t="s">
        <v>20</v>
      </c>
      <c r="C12" s="29">
        <v>7734143</v>
      </c>
      <c r="D12" s="32" t="s">
        <v>15</v>
      </c>
      <c r="E12" s="33"/>
      <c r="F12" s="48" t="str">
        <f t="shared" si="0"/>
        <v>LOG_BUBU, PA</v>
      </c>
      <c r="K12" t="s">
        <v>19</v>
      </c>
      <c r="L12" t="s">
        <v>14</v>
      </c>
      <c r="M12">
        <v>7734143</v>
      </c>
      <c r="N12" t="s">
        <v>15</v>
      </c>
      <c r="T12" t="str">
        <f t="shared" si="1"/>
        <v>BU+Dummy WT</v>
      </c>
    </row>
    <row r="13" spans="1:20" ht="15.5" x14ac:dyDescent="0.35">
      <c r="A13" s="28" t="s">
        <v>14</v>
      </c>
      <c r="B13" s="3" t="s">
        <v>86</v>
      </c>
      <c r="C13" s="29">
        <v>7734143</v>
      </c>
      <c r="D13" s="32" t="s">
        <v>15</v>
      </c>
      <c r="E13" s="33"/>
      <c r="F13" s="48" t="str">
        <f t="shared" si="0"/>
        <v>LOG_BUBU+PA+PK</v>
      </c>
      <c r="K13" t="s">
        <v>20</v>
      </c>
      <c r="L13" t="s">
        <v>14</v>
      </c>
      <c r="M13">
        <v>7734143</v>
      </c>
      <c r="N13" t="s">
        <v>15</v>
      </c>
      <c r="T13" t="str">
        <f t="shared" si="1"/>
        <v>BU, PA</v>
      </c>
    </row>
    <row r="14" spans="1:20" ht="16" thickBot="1" x14ac:dyDescent="0.4">
      <c r="A14" s="11" t="s">
        <v>14</v>
      </c>
      <c r="B14" s="6" t="s">
        <v>21</v>
      </c>
      <c r="C14" s="34">
        <v>7734143</v>
      </c>
      <c r="D14" s="35" t="s">
        <v>15</v>
      </c>
      <c r="E14" s="36"/>
      <c r="F14" s="48" t="str">
        <f t="shared" si="0"/>
        <v>LOG_BUBU+PA</v>
      </c>
      <c r="K14" t="s">
        <v>86</v>
      </c>
      <c r="L14" t="s">
        <v>14</v>
      </c>
      <c r="M14">
        <v>7734143</v>
      </c>
      <c r="N14" t="s">
        <v>15</v>
      </c>
      <c r="T14" t="str">
        <f t="shared" si="1"/>
        <v>BU+PA+PK</v>
      </c>
    </row>
    <row r="15" spans="1:20" ht="15.5" x14ac:dyDescent="0.35">
      <c r="A15" s="37" t="s">
        <v>23</v>
      </c>
      <c r="B15" s="8" t="s">
        <v>22</v>
      </c>
      <c r="C15" s="38">
        <v>7734143</v>
      </c>
      <c r="D15" s="25" t="s">
        <v>15</v>
      </c>
      <c r="E15" s="25"/>
      <c r="F15" s="48" t="str">
        <f t="shared" si="0"/>
        <v>LOG_BWBU, WT</v>
      </c>
      <c r="K15" t="s">
        <v>21</v>
      </c>
      <c r="L15" t="s">
        <v>14</v>
      </c>
      <c r="M15">
        <v>7734143</v>
      </c>
      <c r="N15" t="s">
        <v>15</v>
      </c>
      <c r="T15" t="str">
        <f t="shared" si="1"/>
        <v>BU+PA</v>
      </c>
    </row>
    <row r="16" spans="1:20" ht="15.5" x14ac:dyDescent="0.35">
      <c r="A16" s="23" t="s">
        <v>23</v>
      </c>
      <c r="B16" s="8" t="s">
        <v>24</v>
      </c>
      <c r="C16" s="38">
        <v>7734143</v>
      </c>
      <c r="D16" s="25" t="s">
        <v>15</v>
      </c>
      <c r="E16" s="25"/>
      <c r="F16" s="48" t="str">
        <f t="shared" si="0"/>
        <v>LOG_BWBU+WT</v>
      </c>
      <c r="K16" t="s">
        <v>22</v>
      </c>
      <c r="L16" t="s">
        <v>23</v>
      </c>
      <c r="M16">
        <v>7734143</v>
      </c>
      <c r="N16" t="s">
        <v>15</v>
      </c>
      <c r="T16" t="str">
        <f t="shared" si="1"/>
        <v>BU, WT</v>
      </c>
    </row>
    <row r="17" spans="1:20" ht="15.5" x14ac:dyDescent="0.35">
      <c r="A17" s="23" t="s">
        <v>23</v>
      </c>
      <c r="B17" s="8" t="s">
        <v>25</v>
      </c>
      <c r="C17" s="38">
        <v>7734143</v>
      </c>
      <c r="D17" s="25" t="s">
        <v>15</v>
      </c>
      <c r="E17" s="25"/>
      <c r="F17" s="48" t="str">
        <f t="shared" si="0"/>
        <v>LOG_BWWT+BU</v>
      </c>
      <c r="K17" t="s">
        <v>24</v>
      </c>
      <c r="L17" t="s">
        <v>23</v>
      </c>
      <c r="M17">
        <v>7734143</v>
      </c>
      <c r="N17" t="s">
        <v>15</v>
      </c>
      <c r="T17" t="str">
        <f t="shared" si="1"/>
        <v>BU+WT</v>
      </c>
    </row>
    <row r="18" spans="1:20" ht="15.5" x14ac:dyDescent="0.35">
      <c r="A18" s="23" t="s">
        <v>23</v>
      </c>
      <c r="B18" s="8" t="s">
        <v>26</v>
      </c>
      <c r="C18" s="38">
        <v>7734143</v>
      </c>
      <c r="D18" s="25" t="s">
        <v>15</v>
      </c>
      <c r="E18" s="25"/>
      <c r="F18" s="48" t="str">
        <f t="shared" si="0"/>
        <v>LOG_BWWT, BU</v>
      </c>
      <c r="K18" t="s">
        <v>25</v>
      </c>
      <c r="L18" t="s">
        <v>23</v>
      </c>
      <c r="M18">
        <v>7734143</v>
      </c>
      <c r="N18" t="s">
        <v>15</v>
      </c>
      <c r="T18" t="str">
        <f t="shared" si="1"/>
        <v>WT+BU</v>
      </c>
    </row>
    <row r="19" spans="1:20" ht="15.5" x14ac:dyDescent="0.35">
      <c r="A19" s="23" t="s">
        <v>23</v>
      </c>
      <c r="B19" s="8" t="s">
        <v>97</v>
      </c>
      <c r="C19" s="38">
        <v>7734143</v>
      </c>
      <c r="D19" s="25" t="s">
        <v>15</v>
      </c>
      <c r="E19" s="25"/>
      <c r="F19" s="48" t="str">
        <f t="shared" si="0"/>
        <v>LOG_BWWT+BU+PA+PK</v>
      </c>
      <c r="K19" t="s">
        <v>26</v>
      </c>
      <c r="L19" t="s">
        <v>23</v>
      </c>
      <c r="M19">
        <v>7734143</v>
      </c>
      <c r="N19" t="s">
        <v>15</v>
      </c>
      <c r="T19" t="str">
        <f t="shared" si="1"/>
        <v>WT, BU</v>
      </c>
    </row>
    <row r="20" spans="1:20" ht="15.5" x14ac:dyDescent="0.35">
      <c r="A20" s="23" t="s">
        <v>23</v>
      </c>
      <c r="B20" s="8" t="s">
        <v>88</v>
      </c>
      <c r="C20" s="38">
        <v>7734143</v>
      </c>
      <c r="D20" s="25" t="s">
        <v>15</v>
      </c>
      <c r="E20" s="25"/>
      <c r="F20" s="48" t="str">
        <f t="shared" si="0"/>
        <v>LOG_BWBU+WT+PA+PK</v>
      </c>
      <c r="K20" t="s">
        <v>97</v>
      </c>
      <c r="L20" t="s">
        <v>23</v>
      </c>
      <c r="M20">
        <v>7734143</v>
      </c>
      <c r="N20" t="s">
        <v>15</v>
      </c>
      <c r="T20" t="str">
        <f t="shared" si="1"/>
        <v>WT+BU+PA+PK</v>
      </c>
    </row>
    <row r="21" spans="1:20" ht="16" thickBot="1" x14ac:dyDescent="0.4">
      <c r="A21" s="26" t="s">
        <v>23</v>
      </c>
      <c r="B21" s="9" t="s">
        <v>27</v>
      </c>
      <c r="C21" s="39">
        <v>7734143</v>
      </c>
      <c r="D21" s="5" t="s">
        <v>15</v>
      </c>
      <c r="E21" s="5"/>
      <c r="F21" s="48" t="str">
        <f t="shared" si="0"/>
        <v>LOG_BWWT, BU, WT</v>
      </c>
      <c r="K21" t="s">
        <v>88</v>
      </c>
      <c r="L21" t="s">
        <v>23</v>
      </c>
      <c r="M21">
        <v>7734143</v>
      </c>
      <c r="N21" t="s">
        <v>15</v>
      </c>
      <c r="T21" t="str">
        <f t="shared" si="1"/>
        <v>BU+WT+PA+PK</v>
      </c>
    </row>
    <row r="22" spans="1:20" ht="16" thickBot="1" x14ac:dyDescent="0.4">
      <c r="A22" s="40" t="s">
        <v>29</v>
      </c>
      <c r="B22" s="10" t="s">
        <v>28</v>
      </c>
      <c r="C22" s="41">
        <v>7734143</v>
      </c>
      <c r="D22" s="10" t="s">
        <v>28</v>
      </c>
      <c r="E22" s="10" t="s">
        <v>30</v>
      </c>
      <c r="F22" s="48" t="str">
        <f t="shared" si="0"/>
        <v>LOG_WBBumping + Wafer test</v>
      </c>
      <c r="K22" t="s">
        <v>87</v>
      </c>
      <c r="L22" t="s">
        <v>23</v>
      </c>
      <c r="M22">
        <v>7734143</v>
      </c>
      <c r="N22" t="s">
        <v>15</v>
      </c>
      <c r="T22" t="e">
        <f t="shared" si="1"/>
        <v>#N/A</v>
      </c>
    </row>
    <row r="23" spans="1:20" ht="15.5" x14ac:dyDescent="0.35">
      <c r="A23" s="42" t="s">
        <v>32</v>
      </c>
      <c r="B23" s="1" t="s">
        <v>31</v>
      </c>
      <c r="C23" s="21">
        <v>7701154</v>
      </c>
      <c r="D23" s="22" t="s">
        <v>33</v>
      </c>
      <c r="E23" s="22" t="s">
        <v>34</v>
      </c>
      <c r="F23" s="48" t="str">
        <f t="shared" si="0"/>
        <v>LOG_DFDI</v>
      </c>
      <c r="K23" t="s">
        <v>27</v>
      </c>
      <c r="L23" t="s">
        <v>23</v>
      </c>
      <c r="M23">
        <v>7734143</v>
      </c>
      <c r="N23" t="s">
        <v>15</v>
      </c>
      <c r="T23" t="str">
        <f t="shared" si="1"/>
        <v>WT, BU, WT</v>
      </c>
    </row>
    <row r="24" spans="1:20" ht="15.5" x14ac:dyDescent="0.35">
      <c r="A24" s="28" t="s">
        <v>32</v>
      </c>
      <c r="B24" s="2" t="s">
        <v>31</v>
      </c>
      <c r="C24" s="24">
        <v>7701155</v>
      </c>
      <c r="D24" s="25" t="s">
        <v>35</v>
      </c>
      <c r="E24" s="25" t="s">
        <v>36</v>
      </c>
      <c r="F24" s="48" t="str">
        <f t="shared" si="0"/>
        <v>LOG_DFDI</v>
      </c>
      <c r="K24" t="s">
        <v>28</v>
      </c>
      <c r="L24" t="s">
        <v>29</v>
      </c>
      <c r="M24">
        <v>7734143</v>
      </c>
      <c r="N24" t="s">
        <v>28</v>
      </c>
      <c r="O24" t="s">
        <v>30</v>
      </c>
      <c r="T24" t="str">
        <f t="shared" si="1"/>
        <v>Bumping + Wafer test</v>
      </c>
    </row>
    <row r="25" spans="1:20" ht="15.5" x14ac:dyDescent="0.35">
      <c r="A25" s="28" t="s">
        <v>32</v>
      </c>
      <c r="B25" s="2" t="s">
        <v>31</v>
      </c>
      <c r="C25" s="24">
        <v>7734143</v>
      </c>
      <c r="D25" s="25" t="s">
        <v>37</v>
      </c>
      <c r="E25" s="25" t="s">
        <v>38</v>
      </c>
      <c r="F25" s="48" t="str">
        <f t="shared" si="0"/>
        <v>LOG_DFDI</v>
      </c>
      <c r="K25" t="s">
        <v>31</v>
      </c>
      <c r="L25" t="s">
        <v>32</v>
      </c>
      <c r="M25">
        <v>7701154</v>
      </c>
      <c r="N25" t="s">
        <v>33</v>
      </c>
      <c r="O25" t="s">
        <v>34</v>
      </c>
      <c r="T25" t="str">
        <f t="shared" si="1"/>
        <v>DI</v>
      </c>
    </row>
    <row r="26" spans="1:20" ht="16" thickBot="1" x14ac:dyDescent="0.4">
      <c r="A26" s="28" t="s">
        <v>32</v>
      </c>
      <c r="B26" s="2" t="s">
        <v>98</v>
      </c>
      <c r="C26" s="24">
        <v>7734143</v>
      </c>
      <c r="D26" s="5" t="s">
        <v>15</v>
      </c>
      <c r="E26" s="25"/>
      <c r="F26" s="48" t="str">
        <f t="shared" si="0"/>
        <v>LOG_DFBU+TD</v>
      </c>
      <c r="K26" t="s">
        <v>31</v>
      </c>
      <c r="L26" t="s">
        <v>32</v>
      </c>
      <c r="M26">
        <v>7701155</v>
      </c>
      <c r="N26" t="s">
        <v>35</v>
      </c>
      <c r="O26" t="s">
        <v>36</v>
      </c>
      <c r="T26" t="str">
        <f t="shared" si="1"/>
        <v>DI</v>
      </c>
    </row>
    <row r="27" spans="1:20" ht="16" thickBot="1" x14ac:dyDescent="0.4">
      <c r="A27" s="28" t="s">
        <v>32</v>
      </c>
      <c r="B27" s="2" t="s">
        <v>84</v>
      </c>
      <c r="C27" s="24">
        <v>7734143</v>
      </c>
      <c r="D27" s="5" t="s">
        <v>15</v>
      </c>
      <c r="E27" s="25"/>
      <c r="F27" s="48" t="str">
        <f t="shared" si="0"/>
        <v>LOG_DFTD+BU</v>
      </c>
      <c r="K27" t="s">
        <v>31</v>
      </c>
      <c r="L27" t="s">
        <v>32</v>
      </c>
      <c r="M27">
        <v>7734143</v>
      </c>
      <c r="N27" t="s">
        <v>37</v>
      </c>
      <c r="O27" t="s">
        <v>38</v>
      </c>
      <c r="T27" t="str">
        <f t="shared" si="1"/>
        <v>DI</v>
      </c>
    </row>
    <row r="28" spans="1:20" ht="16" thickBot="1" x14ac:dyDescent="0.4">
      <c r="A28" s="11" t="s">
        <v>32</v>
      </c>
      <c r="B28" s="7" t="s">
        <v>39</v>
      </c>
      <c r="C28" s="27">
        <v>7734143</v>
      </c>
      <c r="D28" s="5" t="s">
        <v>15</v>
      </c>
      <c r="E28" s="5"/>
      <c r="F28" s="48" t="str">
        <f t="shared" si="0"/>
        <v>LOG_DFTD</v>
      </c>
      <c r="K28" t="s">
        <v>84</v>
      </c>
      <c r="L28" t="s">
        <v>32</v>
      </c>
      <c r="M28">
        <v>7734143</v>
      </c>
      <c r="N28" t="s">
        <v>15</v>
      </c>
      <c r="T28" t="str">
        <f t="shared" si="1"/>
        <v>TD+BU</v>
      </c>
    </row>
    <row r="29" spans="1:20" ht="15.5" x14ac:dyDescent="0.35">
      <c r="A29" s="23" t="s">
        <v>41</v>
      </c>
      <c r="B29" s="8" t="s">
        <v>40</v>
      </c>
      <c r="C29" s="38">
        <v>7734136</v>
      </c>
      <c r="D29" s="25" t="s">
        <v>42</v>
      </c>
      <c r="E29" s="25"/>
      <c r="F29" s="48" t="str">
        <f t="shared" si="0"/>
        <v>LOG_FTFT</v>
      </c>
      <c r="K29" t="s">
        <v>39</v>
      </c>
      <c r="L29" t="s">
        <v>32</v>
      </c>
      <c r="M29">
        <v>7734143</v>
      </c>
      <c r="N29" t="s">
        <v>15</v>
      </c>
      <c r="T29" t="str">
        <f t="shared" si="1"/>
        <v>TD</v>
      </c>
    </row>
    <row r="30" spans="1:20" ht="15.5" x14ac:dyDescent="0.35">
      <c r="A30" s="23" t="s">
        <v>41</v>
      </c>
      <c r="B30" s="8" t="s">
        <v>43</v>
      </c>
      <c r="C30" s="38">
        <v>7734136</v>
      </c>
      <c r="D30" s="25" t="s">
        <v>44</v>
      </c>
      <c r="E30" s="25"/>
      <c r="F30" s="48" t="str">
        <f t="shared" si="0"/>
        <v>LOG_FTBI</v>
      </c>
      <c r="K30" t="s">
        <v>40</v>
      </c>
      <c r="L30" t="s">
        <v>41</v>
      </c>
      <c r="M30">
        <v>7734136</v>
      </c>
      <c r="N30" t="s">
        <v>42</v>
      </c>
      <c r="T30" t="str">
        <f t="shared" si="1"/>
        <v>FT</v>
      </c>
    </row>
    <row r="31" spans="1:20" ht="15.5" x14ac:dyDescent="0.35">
      <c r="A31" s="23" t="s">
        <v>41</v>
      </c>
      <c r="B31" s="8" t="s">
        <v>45</v>
      </c>
      <c r="C31" s="38">
        <v>7734139</v>
      </c>
      <c r="D31" s="25" t="s">
        <v>46</v>
      </c>
      <c r="E31" s="25"/>
      <c r="F31" s="48" t="str">
        <f t="shared" si="0"/>
        <v>LOG_FTFT+PK</v>
      </c>
      <c r="K31" t="s">
        <v>103</v>
      </c>
      <c r="L31" t="s">
        <v>41</v>
      </c>
      <c r="M31">
        <v>7734136</v>
      </c>
      <c r="N31" t="s">
        <v>104</v>
      </c>
      <c r="T31" t="str">
        <f t="shared" si="1"/>
        <v>BI</v>
      </c>
    </row>
    <row r="32" spans="1:20" ht="15.5" x14ac:dyDescent="0.35">
      <c r="A32" s="23" t="s">
        <v>41</v>
      </c>
      <c r="B32" s="8" t="s">
        <v>91</v>
      </c>
      <c r="C32" s="38">
        <v>7734139</v>
      </c>
      <c r="D32" s="25" t="s">
        <v>46</v>
      </c>
      <c r="E32" s="25"/>
      <c r="F32" s="48" t="str">
        <f t="shared" si="0"/>
        <v>LOG_FTWT+FT+PK</v>
      </c>
      <c r="K32" t="s">
        <v>45</v>
      </c>
      <c r="L32" t="s">
        <v>41</v>
      </c>
      <c r="M32">
        <v>7734139</v>
      </c>
      <c r="N32" t="s">
        <v>46</v>
      </c>
      <c r="T32" t="str">
        <f t="shared" si="1"/>
        <v>FT+PK</v>
      </c>
    </row>
    <row r="33" spans="1:20" ht="15.5" x14ac:dyDescent="0.35">
      <c r="A33" s="23" t="s">
        <v>41</v>
      </c>
      <c r="B33" s="8" t="s">
        <v>82</v>
      </c>
      <c r="C33" s="38">
        <v>7734139</v>
      </c>
      <c r="D33" s="25" t="s">
        <v>46</v>
      </c>
      <c r="E33" s="25"/>
      <c r="F33" s="48" t="str">
        <f t="shared" si="0"/>
        <v>LOG_FTPA+FT+PK</v>
      </c>
      <c r="K33" t="s">
        <v>91</v>
      </c>
      <c r="L33" t="s">
        <v>41</v>
      </c>
      <c r="M33">
        <v>7734139</v>
      </c>
      <c r="N33" t="s">
        <v>46</v>
      </c>
      <c r="T33" t="str">
        <f t="shared" si="1"/>
        <v>WT+FT+PK</v>
      </c>
    </row>
    <row r="34" spans="1:20" ht="16" thickBot="1" x14ac:dyDescent="0.4">
      <c r="A34" s="26" t="s">
        <v>41</v>
      </c>
      <c r="B34" s="9" t="s">
        <v>47</v>
      </c>
      <c r="C34" s="39">
        <v>7734139</v>
      </c>
      <c r="D34" s="5" t="s">
        <v>46</v>
      </c>
      <c r="E34" s="5"/>
      <c r="F34" s="48" t="str">
        <f t="shared" si="0"/>
        <v>LOG_FTBI+FT+PK</v>
      </c>
      <c r="K34" t="s">
        <v>82</v>
      </c>
      <c r="L34" t="s">
        <v>41</v>
      </c>
      <c r="M34">
        <v>7734139</v>
      </c>
      <c r="N34" t="s">
        <v>46</v>
      </c>
      <c r="T34" t="str">
        <f t="shared" si="1"/>
        <v>PA+FT+PK</v>
      </c>
    </row>
    <row r="35" spans="1:20" ht="16" thickBot="1" x14ac:dyDescent="0.4">
      <c r="A35" s="26" t="s">
        <v>49</v>
      </c>
      <c r="B35" s="9" t="s">
        <v>48</v>
      </c>
      <c r="C35" s="39">
        <v>7734124</v>
      </c>
      <c r="D35" s="5" t="s">
        <v>50</v>
      </c>
      <c r="E35" s="5"/>
      <c r="F35" s="48" t="str">
        <f t="shared" si="0"/>
        <v>LOG_PAPA</v>
      </c>
      <c r="K35" t="s">
        <v>47</v>
      </c>
      <c r="L35" t="s">
        <v>41</v>
      </c>
      <c r="M35">
        <v>7734139</v>
      </c>
      <c r="N35" t="s">
        <v>46</v>
      </c>
      <c r="T35" t="str">
        <f t="shared" si="1"/>
        <v>BI+FT+PK</v>
      </c>
    </row>
    <row r="36" spans="1:20" ht="16" thickBot="1" x14ac:dyDescent="0.4">
      <c r="A36" s="26" t="s">
        <v>52</v>
      </c>
      <c r="B36" s="5" t="s">
        <v>51</v>
      </c>
      <c r="C36" s="39">
        <v>7734147</v>
      </c>
      <c r="D36" s="5" t="s">
        <v>53</v>
      </c>
      <c r="E36" s="5"/>
      <c r="F36" s="48" t="str">
        <f t="shared" si="0"/>
        <v>LOG_PKPK</v>
      </c>
      <c r="K36" t="s">
        <v>48</v>
      </c>
      <c r="L36" t="s">
        <v>49</v>
      </c>
      <c r="M36">
        <v>7734124</v>
      </c>
      <c r="N36" t="s">
        <v>50</v>
      </c>
      <c r="T36" t="str">
        <f t="shared" si="1"/>
        <v>PA</v>
      </c>
    </row>
    <row r="37" spans="1:20" ht="16" thickBot="1" x14ac:dyDescent="0.4">
      <c r="A37" s="26" t="s">
        <v>55</v>
      </c>
      <c r="B37" s="9" t="s">
        <v>54</v>
      </c>
      <c r="C37" s="39">
        <v>7734124</v>
      </c>
      <c r="D37" s="5" t="s">
        <v>50</v>
      </c>
      <c r="E37" s="5"/>
      <c r="F37" s="48" t="str">
        <f t="shared" si="0"/>
        <v>LOG_CSPA+PK</v>
      </c>
      <c r="K37" t="s">
        <v>51</v>
      </c>
      <c r="L37" t="s">
        <v>52</v>
      </c>
      <c r="M37">
        <v>7734147</v>
      </c>
      <c r="N37" t="s">
        <v>53</v>
      </c>
      <c r="T37" t="str">
        <f t="shared" si="1"/>
        <v>PK</v>
      </c>
    </row>
    <row r="38" spans="1:20" ht="15.5" x14ac:dyDescent="0.35">
      <c r="A38" s="23" t="s">
        <v>57</v>
      </c>
      <c r="B38" s="8" t="s">
        <v>56</v>
      </c>
      <c r="C38" s="38">
        <v>7734140</v>
      </c>
      <c r="D38" s="25" t="s">
        <v>58</v>
      </c>
      <c r="E38" s="25"/>
      <c r="F38" s="48" t="str">
        <f t="shared" si="0"/>
        <v>LOG_TKPA+AS+FT</v>
      </c>
      <c r="K38" t="s">
        <v>54</v>
      </c>
      <c r="L38" t="s">
        <v>55</v>
      </c>
      <c r="M38">
        <v>7734124</v>
      </c>
      <c r="N38" t="s">
        <v>50</v>
      </c>
      <c r="T38" t="str">
        <f t="shared" si="1"/>
        <v>PA+PK</v>
      </c>
    </row>
    <row r="39" spans="1:20" ht="15.5" x14ac:dyDescent="0.35">
      <c r="A39" s="23" t="s">
        <v>57</v>
      </c>
      <c r="B39" s="8" t="s">
        <v>59</v>
      </c>
      <c r="C39" s="38">
        <v>7734140</v>
      </c>
      <c r="D39" s="25" t="s">
        <v>58</v>
      </c>
      <c r="E39" s="25"/>
      <c r="F39" s="48" t="str">
        <f t="shared" si="0"/>
        <v>LOG_TKAS+FT+PK</v>
      </c>
      <c r="K39" t="s">
        <v>56</v>
      </c>
      <c r="L39" t="s">
        <v>57</v>
      </c>
      <c r="M39">
        <v>7734140</v>
      </c>
      <c r="N39" t="s">
        <v>58</v>
      </c>
      <c r="T39" t="str">
        <f t="shared" si="1"/>
        <v>PA+AS+FT</v>
      </c>
    </row>
    <row r="40" spans="1:20" ht="15.5" x14ac:dyDescent="0.35">
      <c r="A40" s="23" t="s">
        <v>57</v>
      </c>
      <c r="B40" s="8" t="s">
        <v>60</v>
      </c>
      <c r="C40" s="38">
        <v>7734140</v>
      </c>
      <c r="D40" s="25" t="s">
        <v>58</v>
      </c>
      <c r="E40" s="25"/>
      <c r="F40" s="48" t="str">
        <f t="shared" si="0"/>
        <v>LOG_TKAS, FT+PK</v>
      </c>
      <c r="K40" t="s">
        <v>59</v>
      </c>
      <c r="L40" t="s">
        <v>57</v>
      </c>
      <c r="M40">
        <v>7734140</v>
      </c>
      <c r="N40" t="s">
        <v>58</v>
      </c>
      <c r="T40" t="str">
        <f t="shared" si="1"/>
        <v>AS+FT+PK</v>
      </c>
    </row>
    <row r="41" spans="1:20" ht="15.5" x14ac:dyDescent="0.35">
      <c r="A41" s="23" t="s">
        <v>57</v>
      </c>
      <c r="B41" s="8" t="s">
        <v>61</v>
      </c>
      <c r="C41" s="38">
        <v>7734140</v>
      </c>
      <c r="D41" s="25" t="s">
        <v>58</v>
      </c>
      <c r="E41" s="25"/>
      <c r="F41" s="48" t="str">
        <f t="shared" si="0"/>
        <v>LOG_TKPA, AS+FT+PK</v>
      </c>
      <c r="K41" t="s">
        <v>60</v>
      </c>
      <c r="L41" t="s">
        <v>57</v>
      </c>
      <c r="M41">
        <v>7734140</v>
      </c>
      <c r="N41" t="s">
        <v>58</v>
      </c>
      <c r="T41" t="str">
        <f t="shared" si="1"/>
        <v>AS, FT+PK</v>
      </c>
    </row>
    <row r="42" spans="1:20" ht="15.5" x14ac:dyDescent="0.35">
      <c r="A42" s="23" t="s">
        <v>57</v>
      </c>
      <c r="B42" s="8" t="s">
        <v>90</v>
      </c>
      <c r="C42" s="38">
        <v>7734140</v>
      </c>
      <c r="D42" s="25" t="s">
        <v>58</v>
      </c>
      <c r="E42" s="25"/>
      <c r="F42" s="48" t="str">
        <f t="shared" si="0"/>
        <v>LOG_TKPK+AS+FT</v>
      </c>
      <c r="K42" t="s">
        <v>79</v>
      </c>
      <c r="L42" t="s">
        <v>57</v>
      </c>
      <c r="M42">
        <v>7734140</v>
      </c>
      <c r="N42" t="s">
        <v>58</v>
      </c>
      <c r="T42" t="e">
        <f t="shared" si="1"/>
        <v>#N/A</v>
      </c>
    </row>
    <row r="43" spans="1:20" ht="15.5" x14ac:dyDescent="0.35">
      <c r="A43" s="23" t="s">
        <v>57</v>
      </c>
      <c r="B43" s="8" t="s">
        <v>62</v>
      </c>
      <c r="C43" s="38">
        <v>7734140</v>
      </c>
      <c r="D43" s="25" t="s">
        <v>58</v>
      </c>
      <c r="E43" s="25"/>
      <c r="F43" s="48" t="str">
        <f t="shared" si="0"/>
        <v>LOG_TKPA+ AS+FT+PK</v>
      </c>
      <c r="K43" t="s">
        <v>61</v>
      </c>
      <c r="L43" t="s">
        <v>57</v>
      </c>
      <c r="M43">
        <v>7734140</v>
      </c>
      <c r="N43" t="s">
        <v>58</v>
      </c>
      <c r="T43" t="str">
        <f t="shared" si="1"/>
        <v>PA, AS+FT+PK</v>
      </c>
    </row>
    <row r="44" spans="1:20" ht="15.5" x14ac:dyDescent="0.35">
      <c r="A44" s="23" t="s">
        <v>57</v>
      </c>
      <c r="B44" s="8" t="s">
        <v>63</v>
      </c>
      <c r="C44" s="38">
        <v>7734140</v>
      </c>
      <c r="D44" s="25" t="s">
        <v>58</v>
      </c>
      <c r="E44" s="25"/>
      <c r="F44" s="48" t="str">
        <f t="shared" si="0"/>
        <v>LOG_TKPA+AS, FT+PK</v>
      </c>
      <c r="K44" t="s">
        <v>90</v>
      </c>
      <c r="L44" t="s">
        <v>57</v>
      </c>
      <c r="M44">
        <v>7734140</v>
      </c>
      <c r="N44" t="s">
        <v>58</v>
      </c>
      <c r="T44" t="str">
        <f t="shared" si="1"/>
        <v>PK+AS+FT</v>
      </c>
    </row>
    <row r="45" spans="1:20" ht="16" thickBot="1" x14ac:dyDescent="0.4">
      <c r="A45" s="26" t="s">
        <v>57</v>
      </c>
      <c r="B45" s="9" t="s">
        <v>64</v>
      </c>
      <c r="C45" s="39">
        <v>7734140</v>
      </c>
      <c r="D45" s="5" t="s">
        <v>58</v>
      </c>
      <c r="E45" s="5"/>
      <c r="F45" s="48" t="str">
        <f t="shared" si="0"/>
        <v>LOG_TKPA+ AS+BI+FT+PK</v>
      </c>
      <c r="K45" t="s">
        <v>81</v>
      </c>
      <c r="L45" t="s">
        <v>57</v>
      </c>
      <c r="M45">
        <v>7734140</v>
      </c>
      <c r="N45" t="s">
        <v>58</v>
      </c>
      <c r="T45" t="e">
        <f t="shared" si="1"/>
        <v>#N/A</v>
      </c>
    </row>
    <row r="46" spans="1:20" ht="16" thickBot="1" x14ac:dyDescent="0.4">
      <c r="A46" s="26" t="s">
        <v>66</v>
      </c>
      <c r="B46" s="9" t="s">
        <v>65</v>
      </c>
      <c r="C46" s="39">
        <v>7734140</v>
      </c>
      <c r="D46" s="9" t="s">
        <v>65</v>
      </c>
      <c r="E46" s="9"/>
      <c r="F46" s="48" t="str">
        <f t="shared" si="0"/>
        <v>LOG_TKBTurnkey + Binning</v>
      </c>
      <c r="K46" t="s">
        <v>62</v>
      </c>
      <c r="L46" t="s">
        <v>57</v>
      </c>
      <c r="M46">
        <v>7734140</v>
      </c>
      <c r="N46" t="s">
        <v>58</v>
      </c>
      <c r="T46" t="str">
        <f t="shared" si="1"/>
        <v>PA+ AS+FT+PK</v>
      </c>
    </row>
    <row r="47" spans="1:20" ht="16" thickBot="1" x14ac:dyDescent="0.4">
      <c r="A47" s="26" t="s">
        <v>68</v>
      </c>
      <c r="B47" s="9" t="s">
        <v>67</v>
      </c>
      <c r="C47" s="39">
        <v>7734140</v>
      </c>
      <c r="D47" s="9" t="s">
        <v>67</v>
      </c>
      <c r="E47" s="9"/>
      <c r="F47" s="48" t="str">
        <f t="shared" si="0"/>
        <v>LOG_TKDTurnkey (UNIT IN DIE)</v>
      </c>
      <c r="K47" t="s">
        <v>63</v>
      </c>
      <c r="L47" t="s">
        <v>57</v>
      </c>
      <c r="M47">
        <v>7734140</v>
      </c>
      <c r="N47" t="s">
        <v>58</v>
      </c>
      <c r="T47" t="str">
        <f t="shared" si="1"/>
        <v>PA+AS, FT+PK</v>
      </c>
    </row>
    <row r="48" spans="1:20" ht="15.5" x14ac:dyDescent="0.35">
      <c r="A48" s="23" t="s">
        <v>70</v>
      </c>
      <c r="B48" s="12" t="s">
        <v>69</v>
      </c>
      <c r="C48" s="38">
        <v>7734142</v>
      </c>
      <c r="D48" s="25" t="s">
        <v>71</v>
      </c>
      <c r="E48" s="25"/>
      <c r="F48" s="48" t="str">
        <f t="shared" si="0"/>
        <v>LOG_WTWT+PK</v>
      </c>
      <c r="K48" t="s">
        <v>85</v>
      </c>
      <c r="L48" t="s">
        <v>57</v>
      </c>
      <c r="M48">
        <v>7734140</v>
      </c>
      <c r="N48" t="s">
        <v>58</v>
      </c>
      <c r="T48" t="e">
        <f t="shared" si="1"/>
        <v>#N/A</v>
      </c>
    </row>
    <row r="49" spans="1:20" ht="15.5" x14ac:dyDescent="0.35">
      <c r="A49" s="23" t="s">
        <v>70</v>
      </c>
      <c r="B49" s="12" t="s">
        <v>72</v>
      </c>
      <c r="C49" s="38">
        <v>7734142</v>
      </c>
      <c r="D49" s="25" t="s">
        <v>71</v>
      </c>
      <c r="E49" s="25"/>
      <c r="F49" s="48" t="str">
        <f t="shared" si="0"/>
        <v>LOG_WTWT+PA</v>
      </c>
      <c r="K49" t="s">
        <v>64</v>
      </c>
      <c r="L49" t="s">
        <v>57</v>
      </c>
      <c r="M49">
        <v>7734140</v>
      </c>
      <c r="N49" t="s">
        <v>58</v>
      </c>
      <c r="T49" t="str">
        <f t="shared" si="1"/>
        <v>PA+ AS+BI+FT+PK</v>
      </c>
    </row>
    <row r="50" spans="1:20" ht="16" thickBot="1" x14ac:dyDescent="0.4">
      <c r="A50" s="26" t="s">
        <v>70</v>
      </c>
      <c r="B50" s="13" t="s">
        <v>73</v>
      </c>
      <c r="C50" s="39">
        <v>7734142</v>
      </c>
      <c r="D50" s="5" t="s">
        <v>71</v>
      </c>
      <c r="E50" s="5"/>
      <c r="F50" s="48" t="str">
        <f t="shared" si="0"/>
        <v>LOG_WTWT</v>
      </c>
      <c r="K50" t="s">
        <v>65</v>
      </c>
      <c r="L50" t="s">
        <v>66</v>
      </c>
      <c r="M50">
        <v>7734140</v>
      </c>
      <c r="N50" t="s">
        <v>65</v>
      </c>
      <c r="T50" t="str">
        <f t="shared" si="1"/>
        <v>Turnkey + Binning</v>
      </c>
    </row>
    <row r="51" spans="1:20" ht="31.5" thickBot="1" x14ac:dyDescent="0.4">
      <c r="A51" s="49" t="s">
        <v>99</v>
      </c>
      <c r="B51" s="14" t="s">
        <v>9</v>
      </c>
      <c r="C51" s="50">
        <v>7734129</v>
      </c>
      <c r="D51" s="51" t="s">
        <v>100</v>
      </c>
      <c r="E51" s="51" t="s">
        <v>101</v>
      </c>
      <c r="F51" s="48" t="str">
        <f t="shared" si="0"/>
        <v>LOG_MSPA+AS</v>
      </c>
      <c r="K51" t="s">
        <v>67</v>
      </c>
      <c r="L51" t="s">
        <v>68</v>
      </c>
      <c r="M51">
        <v>7734140</v>
      </c>
      <c r="N51" t="s">
        <v>67</v>
      </c>
      <c r="T51" t="str">
        <f t="shared" si="1"/>
        <v>Turnkey (UNIT IN DIE)</v>
      </c>
    </row>
    <row r="52" spans="1:20" ht="15.5" x14ac:dyDescent="0.35">
      <c r="A52" s="43" t="s">
        <v>75</v>
      </c>
      <c r="B52" s="44" t="s">
        <v>74</v>
      </c>
      <c r="C52" s="45">
        <v>7734142</v>
      </c>
      <c r="D52" s="46" t="s">
        <v>71</v>
      </c>
      <c r="E52" s="46"/>
      <c r="F52" s="48" t="str">
        <f t="shared" si="0"/>
        <v>LOG_DWDiffusion+WT</v>
      </c>
      <c r="K52" t="s">
        <v>69</v>
      </c>
      <c r="L52" t="s">
        <v>70</v>
      </c>
      <c r="M52">
        <v>7734142</v>
      </c>
      <c r="N52" t="s">
        <v>71</v>
      </c>
      <c r="T52" t="str">
        <f t="shared" si="1"/>
        <v>WT+PK</v>
      </c>
    </row>
    <row r="53" spans="1:20" x14ac:dyDescent="0.3">
      <c r="K53" t="s">
        <v>72</v>
      </c>
      <c r="L53" t="s">
        <v>70</v>
      </c>
      <c r="M53">
        <v>7734142</v>
      </c>
      <c r="N53" t="s">
        <v>71</v>
      </c>
      <c r="T53" t="str">
        <f t="shared" si="1"/>
        <v>WT+PA</v>
      </c>
    </row>
    <row r="54" spans="1:20" x14ac:dyDescent="0.3">
      <c r="K54" t="s">
        <v>73</v>
      </c>
      <c r="L54" t="s">
        <v>70</v>
      </c>
      <c r="M54">
        <v>7734142</v>
      </c>
      <c r="N54" t="s">
        <v>71</v>
      </c>
      <c r="T54" t="str">
        <f t="shared" si="1"/>
        <v>WT</v>
      </c>
    </row>
    <row r="55" spans="1:20" x14ac:dyDescent="0.3">
      <c r="K55" t="s">
        <v>74</v>
      </c>
      <c r="L55" t="s">
        <v>105</v>
      </c>
      <c r="M55">
        <v>7734142</v>
      </c>
      <c r="N55" t="s">
        <v>71</v>
      </c>
      <c r="T55" t="str">
        <f t="shared" si="1"/>
        <v>Diffusion+WT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B57CC-0D66-4619-9CAC-488513D8EA75}">
  <dimension ref="A1:G45"/>
  <sheetViews>
    <sheetView workbookViewId="0">
      <selection activeCell="A20" sqref="A20"/>
    </sheetView>
  </sheetViews>
  <sheetFormatPr defaultRowHeight="14.5" x14ac:dyDescent="0.3"/>
  <cols>
    <col min="1" max="1" width="27.69921875" bestFit="1" customWidth="1"/>
    <col min="2" max="2" width="19.09765625" bestFit="1" customWidth="1"/>
    <col min="3" max="3" width="21.09765625" bestFit="1" customWidth="1"/>
    <col min="7" max="7" width="24.19921875" bestFit="1" customWidth="1"/>
  </cols>
  <sheetData>
    <row r="1" spans="1:7" ht="16" thickBot="1" x14ac:dyDescent="0.35">
      <c r="A1" t="s">
        <v>76</v>
      </c>
      <c r="B1" t="s">
        <v>77</v>
      </c>
      <c r="C1" t="s">
        <v>78</v>
      </c>
      <c r="G1" s="16" t="s">
        <v>0</v>
      </c>
    </row>
    <row r="2" spans="1:7" ht="15.5" x14ac:dyDescent="0.3">
      <c r="A2" s="47" t="s">
        <v>79</v>
      </c>
      <c r="B2" s="17" t="s">
        <v>61</v>
      </c>
      <c r="C2" s="17" t="s">
        <v>80</v>
      </c>
      <c r="G2" s="1" t="s">
        <v>4</v>
      </c>
    </row>
    <row r="3" spans="1:7" ht="15.5" x14ac:dyDescent="0.3">
      <c r="A3" s="47" t="s">
        <v>81</v>
      </c>
      <c r="B3" s="17" t="s">
        <v>62</v>
      </c>
      <c r="C3" s="17" t="s">
        <v>80</v>
      </c>
      <c r="G3" s="2" t="s">
        <v>7</v>
      </c>
    </row>
    <row r="4" spans="1:7" ht="15.5" x14ac:dyDescent="0.3">
      <c r="B4" s="17" t="s">
        <v>63</v>
      </c>
      <c r="C4" s="17" t="s">
        <v>80</v>
      </c>
      <c r="G4" s="2" t="s">
        <v>9</v>
      </c>
    </row>
    <row r="5" spans="1:7" ht="15.5" x14ac:dyDescent="0.3">
      <c r="A5" t="s">
        <v>82</v>
      </c>
      <c r="B5" s="17"/>
      <c r="C5" s="17" t="s">
        <v>83</v>
      </c>
      <c r="G5" s="3" t="s">
        <v>10</v>
      </c>
    </row>
    <row r="6" spans="1:7" ht="15.5" x14ac:dyDescent="0.3">
      <c r="A6" t="s">
        <v>84</v>
      </c>
      <c r="B6" s="17"/>
      <c r="C6" s="17" t="s">
        <v>83</v>
      </c>
      <c r="G6" s="3" t="s">
        <v>11</v>
      </c>
    </row>
    <row r="7" spans="1:7" ht="16" thickBot="1" x14ac:dyDescent="0.4">
      <c r="A7" s="47" t="s">
        <v>85</v>
      </c>
      <c r="B7" s="17" t="s">
        <v>64</v>
      </c>
      <c r="C7" s="17"/>
      <c r="D7" t="s">
        <v>94</v>
      </c>
      <c r="G7" s="4" t="s">
        <v>12</v>
      </c>
    </row>
    <row r="8" spans="1:7" ht="15.5" x14ac:dyDescent="0.3">
      <c r="A8" t="s">
        <v>86</v>
      </c>
      <c r="B8" s="17"/>
      <c r="C8" s="17" t="s">
        <v>83</v>
      </c>
      <c r="G8" s="1" t="s">
        <v>13</v>
      </c>
    </row>
    <row r="9" spans="1:7" ht="15.5" x14ac:dyDescent="0.3">
      <c r="A9" s="47" t="s">
        <v>87</v>
      </c>
      <c r="B9" s="17" t="s">
        <v>27</v>
      </c>
      <c r="C9" s="17" t="s">
        <v>80</v>
      </c>
      <c r="G9" s="2" t="s">
        <v>16</v>
      </c>
    </row>
    <row r="10" spans="1:7" ht="15.5" x14ac:dyDescent="0.3">
      <c r="A10" t="s">
        <v>88</v>
      </c>
      <c r="B10" s="17"/>
      <c r="C10" s="17" t="s">
        <v>83</v>
      </c>
      <c r="G10" s="2" t="s">
        <v>17</v>
      </c>
    </row>
    <row r="11" spans="1:7" ht="15.5" x14ac:dyDescent="0.3">
      <c r="A11" t="s">
        <v>89</v>
      </c>
      <c r="B11" s="17"/>
      <c r="C11" s="17" t="s">
        <v>83</v>
      </c>
      <c r="G11" s="2" t="s">
        <v>18</v>
      </c>
    </row>
    <row r="12" spans="1:7" ht="15.5" x14ac:dyDescent="0.3">
      <c r="A12" t="s">
        <v>90</v>
      </c>
      <c r="B12" s="17"/>
      <c r="C12" s="17" t="s">
        <v>83</v>
      </c>
      <c r="G12" s="3" t="s">
        <v>19</v>
      </c>
    </row>
    <row r="13" spans="1:7" ht="15.5" x14ac:dyDescent="0.3">
      <c r="A13" t="s">
        <v>91</v>
      </c>
      <c r="B13" s="17"/>
      <c r="C13" s="17" t="s">
        <v>83</v>
      </c>
      <c r="G13" s="3" t="s">
        <v>20</v>
      </c>
    </row>
    <row r="14" spans="1:7" ht="16" thickBot="1" x14ac:dyDescent="0.35">
      <c r="C14" s="17"/>
      <c r="G14" s="6" t="s">
        <v>21</v>
      </c>
    </row>
    <row r="15" spans="1:7" ht="15.5" x14ac:dyDescent="0.3">
      <c r="G15" s="8" t="s">
        <v>22</v>
      </c>
    </row>
    <row r="16" spans="1:7" ht="15.5" x14ac:dyDescent="0.3">
      <c r="G16" s="8" t="s">
        <v>24</v>
      </c>
    </row>
    <row r="17" spans="7:7" ht="15.5" x14ac:dyDescent="0.3">
      <c r="G17" s="8" t="s">
        <v>25</v>
      </c>
    </row>
    <row r="18" spans="7:7" ht="15.5" x14ac:dyDescent="0.3">
      <c r="G18" s="8" t="s">
        <v>26</v>
      </c>
    </row>
    <row r="19" spans="7:7" ht="16" thickBot="1" x14ac:dyDescent="0.35">
      <c r="G19" s="9" t="s">
        <v>27</v>
      </c>
    </row>
    <row r="20" spans="7:7" ht="16" thickBot="1" x14ac:dyDescent="0.35">
      <c r="G20" s="10" t="s">
        <v>28</v>
      </c>
    </row>
    <row r="21" spans="7:7" ht="15.5" x14ac:dyDescent="0.3">
      <c r="G21" s="1" t="s">
        <v>31</v>
      </c>
    </row>
    <row r="22" spans="7:7" ht="15.5" x14ac:dyDescent="0.3">
      <c r="G22" s="2" t="s">
        <v>31</v>
      </c>
    </row>
    <row r="23" spans="7:7" ht="15.5" x14ac:dyDescent="0.3">
      <c r="G23" s="2" t="s">
        <v>31</v>
      </c>
    </row>
    <row r="24" spans="7:7" ht="16" thickBot="1" x14ac:dyDescent="0.35">
      <c r="G24" s="7" t="s">
        <v>39</v>
      </c>
    </row>
    <row r="25" spans="7:7" ht="15.5" x14ac:dyDescent="0.3">
      <c r="G25" s="8" t="s">
        <v>40</v>
      </c>
    </row>
    <row r="26" spans="7:7" ht="15.5" x14ac:dyDescent="0.3">
      <c r="G26" s="8" t="s">
        <v>43</v>
      </c>
    </row>
    <row r="27" spans="7:7" ht="15.5" x14ac:dyDescent="0.3">
      <c r="G27" s="8" t="s">
        <v>45</v>
      </c>
    </row>
    <row r="28" spans="7:7" ht="16" thickBot="1" x14ac:dyDescent="0.35">
      <c r="G28" s="9" t="s">
        <v>47</v>
      </c>
    </row>
    <row r="29" spans="7:7" ht="16" thickBot="1" x14ac:dyDescent="0.35">
      <c r="G29" s="9" t="s">
        <v>48</v>
      </c>
    </row>
    <row r="30" spans="7:7" ht="16" thickBot="1" x14ac:dyDescent="0.35">
      <c r="G30" s="5" t="s">
        <v>51</v>
      </c>
    </row>
    <row r="31" spans="7:7" ht="16" thickBot="1" x14ac:dyDescent="0.35">
      <c r="G31" s="9" t="s">
        <v>54</v>
      </c>
    </row>
    <row r="32" spans="7:7" ht="15.5" x14ac:dyDescent="0.3">
      <c r="G32" s="8" t="s">
        <v>56</v>
      </c>
    </row>
    <row r="33" spans="7:7" ht="15.5" x14ac:dyDescent="0.3">
      <c r="G33" s="8" t="s">
        <v>59</v>
      </c>
    </row>
    <row r="34" spans="7:7" ht="15.5" x14ac:dyDescent="0.3">
      <c r="G34" s="8" t="s">
        <v>60</v>
      </c>
    </row>
    <row r="35" spans="7:7" ht="15.5" x14ac:dyDescent="0.3">
      <c r="G35" s="8" t="s">
        <v>61</v>
      </c>
    </row>
    <row r="36" spans="7:7" ht="15.5" x14ac:dyDescent="0.3">
      <c r="G36" s="8" t="s">
        <v>62</v>
      </c>
    </row>
    <row r="37" spans="7:7" ht="15.5" x14ac:dyDescent="0.3">
      <c r="G37" s="8" t="s">
        <v>63</v>
      </c>
    </row>
    <row r="38" spans="7:7" ht="16" thickBot="1" x14ac:dyDescent="0.35">
      <c r="G38" s="9" t="s">
        <v>64</v>
      </c>
    </row>
    <row r="39" spans="7:7" ht="16" thickBot="1" x14ac:dyDescent="0.35">
      <c r="G39" s="9" t="s">
        <v>65</v>
      </c>
    </row>
    <row r="40" spans="7:7" ht="16" thickBot="1" x14ac:dyDescent="0.35">
      <c r="G40" s="9" t="s">
        <v>67</v>
      </c>
    </row>
    <row r="41" spans="7:7" ht="15.5" x14ac:dyDescent="0.3">
      <c r="G41" s="12" t="s">
        <v>69</v>
      </c>
    </row>
    <row r="42" spans="7:7" ht="15.5" x14ac:dyDescent="0.3">
      <c r="G42" s="12" t="s">
        <v>72</v>
      </c>
    </row>
    <row r="43" spans="7:7" ht="16" thickBot="1" x14ac:dyDescent="0.35">
      <c r="G43" s="13" t="s">
        <v>73</v>
      </c>
    </row>
    <row r="44" spans="7:7" ht="16" thickBot="1" x14ac:dyDescent="0.35">
      <c r="G44" s="14" t="s">
        <v>9</v>
      </c>
    </row>
    <row r="45" spans="7:7" ht="16" thickBot="1" x14ac:dyDescent="0.35">
      <c r="G45" s="15" t="s">
        <v>74</v>
      </c>
    </row>
  </sheetData>
  <phoneticPr fontId="3" type="noConversion"/>
  <conditionalFormatting sqref="B2">
    <cfRule type="duplicateValues" dxfId="5" priority="3"/>
  </conditionalFormatting>
  <conditionalFormatting sqref="G1:G45">
    <cfRule type="duplicateValues" dxfId="4" priority="2"/>
  </conditionalFormatting>
  <conditionalFormatting sqref="B3:B13">
    <cfRule type="duplicateValues" dxfId="3" priority="1"/>
  </conditionalFormatting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LORECOEL</vt:lpstr>
      <vt:lpstr>Sheet1</vt:lpstr>
      <vt:lpstr>LORE_chk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Chen</dc:creator>
  <cp:lastModifiedBy>nxf78284</cp:lastModifiedBy>
  <dcterms:created xsi:type="dcterms:W3CDTF">2015-06-05T18:19:34Z</dcterms:created>
  <dcterms:modified xsi:type="dcterms:W3CDTF">2022-06-14T10:38:18Z</dcterms:modified>
</cp:coreProperties>
</file>