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thod 1" sheetId="1" r:id="rId3"/>
    <sheet state="visible" name="Method 2" sheetId="2" r:id="rId4"/>
  </sheets>
  <definedNames/>
  <calcPr/>
</workbook>
</file>

<file path=xl/sharedStrings.xml><?xml version="1.0" encoding="utf-8"?>
<sst xmlns="http://schemas.openxmlformats.org/spreadsheetml/2006/main" count="13" uniqueCount="12">
  <si>
    <t>Drive Wheel Diameter(in):</t>
  </si>
  <si>
    <t>Motor Pully Theeth</t>
  </si>
  <si>
    <t>Blade Wheel Teeth</t>
  </si>
  <si>
    <t>Ratio</t>
  </si>
  <si>
    <t>Slope</t>
  </si>
  <si>
    <t>x</t>
  </si>
  <si>
    <t>y</t>
  </si>
  <si>
    <t>Point</t>
  </si>
  <si>
    <t>Controller</t>
  </si>
  <si>
    <t>Tachometer</t>
  </si>
  <si>
    <t>SFM</t>
  </si>
  <si>
    <t>Slope: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</si>
</sst>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trendline>
            <c:name/>
            <c:spPr>
              <a:ln w="19050">
                <a:solidFill>
                  <a:srgbClr val="3366CC">
                    <a:alpha val="60000"/>
                  </a:srgbClr>
                </a:solidFill>
              </a:ln>
            </c:spPr>
            <c:trendlineType val="linear"/>
            <c:dispRSqr val="0"/>
            <c:dispEq val="1"/>
          </c:trendline>
          <c:xVal>
            <c:numRef>
              <c:f>'Method 1'!$B$3:$B$13</c:f>
            </c:numRef>
          </c:xVal>
          <c:yVal>
            <c:numRef>
              <c:f>'Method 1'!$D$3:$D$13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431514"/>
        <c:axId val="1955116941"/>
      </c:scatterChart>
      <c:valAx>
        <c:axId val="143243151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55116941"/>
      </c:valAx>
      <c:valAx>
        <c:axId val="19551169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3243151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76200</xdr:colOff>
      <xdr:row>3</xdr:row>
      <xdr:rowOff>123825</xdr:rowOff>
    </xdr:from>
    <xdr:ext cx="5791200" cy="3581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57"/>
  </cols>
  <sheetData>
    <row r="1">
      <c r="B1" s="1" t="s">
        <v>5</v>
      </c>
      <c r="D1" s="1" t="s">
        <v>6</v>
      </c>
      <c r="F1" s="1" t="s">
        <v>0</v>
      </c>
      <c r="G1">
        <f>9+3/8</f>
        <v>9.375</v>
      </c>
    </row>
    <row r="2">
      <c r="A2" s="1" t="s">
        <v>7</v>
      </c>
      <c r="B2" s="1" t="s">
        <v>8</v>
      </c>
      <c r="C2" s="1" t="s">
        <v>9</v>
      </c>
      <c r="D2" s="1" t="s">
        <v>10</v>
      </c>
    </row>
    <row r="3">
      <c r="A3" s="1">
        <v>0.0</v>
      </c>
      <c r="B3" s="1">
        <v>0.0</v>
      </c>
      <c r="C3" s="1">
        <v>0.0</v>
      </c>
      <c r="D3" s="1">
        <v>0.0</v>
      </c>
      <c r="F3" s="1" t="s">
        <v>11</v>
      </c>
      <c r="G3" s="5">
        <f t="array" ref="G3:H3">LINEST(D3:D13,B3:B13,false,false)</f>
        <v>1.067151435</v>
      </c>
      <c r="H3">
        <v>0.0</v>
      </c>
    </row>
    <row r="4">
      <c r="A4" s="1">
        <v>1.0</v>
      </c>
      <c r="B4" s="6">
        <v>300.0</v>
      </c>
      <c r="C4" s="7">
        <v>131.0</v>
      </c>
      <c r="D4">
        <f t="shared" ref="D4:D13" si="1">C4*2*pi()*G$1/2/12</f>
        <v>321.5223731</v>
      </c>
    </row>
    <row r="5">
      <c r="A5" s="1">
        <v>2.0</v>
      </c>
      <c r="B5" s="6">
        <v>500.0</v>
      </c>
      <c r="C5" s="7">
        <v>218.0</v>
      </c>
      <c r="D5">
        <f t="shared" si="1"/>
        <v>535.0524988</v>
      </c>
    </row>
    <row r="6">
      <c r="A6" s="1">
        <v>3.0</v>
      </c>
      <c r="B6" s="6">
        <v>700.0</v>
      </c>
      <c r="C6" s="7">
        <v>305.0</v>
      </c>
      <c r="D6">
        <f t="shared" si="1"/>
        <v>748.5826245</v>
      </c>
    </row>
    <row r="7">
      <c r="A7" s="1">
        <v>4.0</v>
      </c>
      <c r="B7" s="6">
        <v>900.0</v>
      </c>
      <c r="C7" s="7">
        <v>392.0</v>
      </c>
      <c r="D7">
        <f t="shared" si="1"/>
        <v>962.1127502</v>
      </c>
    </row>
    <row r="8">
      <c r="A8" s="1">
        <v>5.0</v>
      </c>
      <c r="B8" s="6">
        <v>1100.0</v>
      </c>
      <c r="C8" s="7">
        <v>478.0</v>
      </c>
      <c r="D8">
        <f t="shared" si="1"/>
        <v>1173.188507</v>
      </c>
    </row>
    <row r="9">
      <c r="A9" s="1">
        <v>6.0</v>
      </c>
      <c r="B9" s="6">
        <v>1300.0</v>
      </c>
      <c r="C9" s="7">
        <v>565.0</v>
      </c>
      <c r="D9">
        <f t="shared" si="1"/>
        <v>1386.718632</v>
      </c>
    </row>
    <row r="10">
      <c r="A10" s="1">
        <v>7.0</v>
      </c>
      <c r="B10" s="6">
        <v>1500.0</v>
      </c>
      <c r="C10" s="7">
        <v>652.0</v>
      </c>
      <c r="D10">
        <f t="shared" si="1"/>
        <v>1600.248758</v>
      </c>
    </row>
    <row r="11">
      <c r="A11" s="1">
        <v>8.0</v>
      </c>
      <c r="B11" s="6">
        <v>1700.0</v>
      </c>
      <c r="C11" s="7">
        <v>739.0</v>
      </c>
      <c r="D11">
        <f t="shared" si="1"/>
        <v>1813.778884</v>
      </c>
    </row>
    <row r="12">
      <c r="A12" s="1">
        <v>9.0</v>
      </c>
      <c r="B12" s="6">
        <v>1900.0</v>
      </c>
      <c r="C12" s="7">
        <v>826.0</v>
      </c>
      <c r="D12">
        <f t="shared" si="1"/>
        <v>2027.309009</v>
      </c>
    </row>
    <row r="13">
      <c r="A13" s="1">
        <v>10.0</v>
      </c>
      <c r="B13" s="6">
        <v>2100.0</v>
      </c>
      <c r="C13" s="7">
        <v>913.0</v>
      </c>
      <c r="D13">
        <f t="shared" si="1"/>
        <v>2240.839135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6.71"/>
    <col customWidth="1" min="7" max="7" width="22.57"/>
  </cols>
  <sheetData>
    <row r="1">
      <c r="G1" s="1" t="s">
        <v>0</v>
      </c>
      <c r="H1" s="2">
        <f>9+3/8</f>
        <v>9.375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3">
        <v>12.0</v>
      </c>
      <c r="B3" s="3">
        <v>28.0</v>
      </c>
      <c r="C3" s="1">
        <f>A3/B3</f>
        <v>0.4285714286</v>
      </c>
      <c r="D3" s="4">
        <f>C3*2*pi()*H$1/2/12</f>
        <v>1.05187254</v>
      </c>
    </row>
  </sheetData>
  <drawing r:id="rId1"/>
</worksheet>
</file>