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eres István\5\"/>
    </mc:Choice>
  </mc:AlternateContent>
  <xr:revisionPtr revIDLastSave="0" documentId="13_ncr:1_{0D3C4B8A-3D92-45C8-8EF9-1385A4146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definedNames>
    <definedName name="solver_adj" localSheetId="0" hidden="1">Munka1!$E$5:$P$5,Munka1!$E$7:$P$7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Munka1!$E$5:$P$5</definedName>
    <definedName name="solver_lhs2" localSheetId="0" hidden="1">Munka1!$E$7:$P$7</definedName>
    <definedName name="solver_lhs3" localSheetId="0" hidden="1">Munka1!$E$7:$P$7</definedName>
    <definedName name="solver_lhs4" localSheetId="0" hidden="1">Munka1!$E$8:$P$8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Munka1!$X$15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hs1" localSheetId="0" hidden="1">"egész"</definedName>
    <definedName name="solver_rhs2" localSheetId="0" hidden="1">Munka1!$E$6:$P$6</definedName>
    <definedName name="solver_rhs3" localSheetId="0" hidden="1">"egész"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F14" i="1"/>
  <c r="G14" i="1"/>
  <c r="H14" i="1"/>
  <c r="I14" i="1"/>
  <c r="J14" i="1"/>
  <c r="K14" i="1"/>
  <c r="L14" i="1"/>
  <c r="M14" i="1"/>
  <c r="N14" i="1"/>
  <c r="O14" i="1"/>
  <c r="P14" i="1"/>
  <c r="F13" i="1"/>
  <c r="G13" i="1"/>
  <c r="H13" i="1"/>
  <c r="I13" i="1"/>
  <c r="J13" i="1"/>
  <c r="K13" i="1"/>
  <c r="L13" i="1"/>
  <c r="M13" i="1"/>
  <c r="N13" i="1"/>
  <c r="O13" i="1"/>
  <c r="P13" i="1"/>
  <c r="E14" i="1"/>
  <c r="E13" i="1"/>
  <c r="F6" i="1"/>
  <c r="G6" i="1"/>
  <c r="H6" i="1"/>
  <c r="I6" i="1"/>
  <c r="J6" i="1"/>
  <c r="K6" i="1"/>
  <c r="L6" i="1"/>
  <c r="M6" i="1"/>
  <c r="N6" i="1"/>
  <c r="O6" i="1"/>
  <c r="P6" i="1"/>
  <c r="E6" i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E15" i="1" l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F15" i="1" l="1"/>
  <c r="G15" i="1"/>
  <c r="H15" i="1" l="1"/>
  <c r="I15" i="1" l="1"/>
  <c r="J15" i="1" l="1"/>
  <c r="K15" i="1" l="1"/>
  <c r="L15" i="1" l="1"/>
  <c r="M15" i="1" l="1"/>
  <c r="N15" i="1" l="1"/>
  <c r="P15" i="1" l="1"/>
  <c r="O15" i="1"/>
  <c r="X15" i="1" l="1"/>
</calcChain>
</file>

<file path=xl/sharedStrings.xml><?xml version="1.0" encoding="utf-8"?>
<sst xmlns="http://schemas.openxmlformats.org/spreadsheetml/2006/main" count="17" uniqueCount="16">
  <si>
    <t>Egység-költségek</t>
  </si>
  <si>
    <t>igény</t>
  </si>
  <si>
    <t>beérkező szállítmányok száma</t>
  </si>
  <si>
    <t>beérkező mennyiség</t>
  </si>
  <si>
    <t>záró készlet</t>
  </si>
  <si>
    <t>szállítmányonként</t>
  </si>
  <si>
    <t>ládánként</t>
  </si>
  <si>
    <t>szállítmányok</t>
  </si>
  <si>
    <t>ládák</t>
  </si>
  <si>
    <t>raktározás</t>
  </si>
  <si>
    <t>szállítmányok összkapacitása</t>
  </si>
  <si>
    <t>Heti ütemterv</t>
  </si>
  <si>
    <t>Heti költségek</t>
  </si>
  <si>
    <t>12 heti összköltség</t>
  </si>
  <si>
    <t>Kapacitás</t>
  </si>
  <si>
    <t>heti raktározás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</si>
</sst>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4" borderId="0" xfId="0" applyNumberFormat="1" applyFill="1"/>
    <xf numFmtId="3" fontId="0" fillId="5" borderId="2" xfId="0" applyNumberFormat="1" applyFill="1" applyBorder="1"/>
    <xf numFmtId="3" fontId="0" fillId="5" borderId="3" xfId="0" applyNumberFormat="1" applyFill="1" applyBorder="1"/>
    <xf numFmtId="3" fontId="0" fillId="5" borderId="4" xfId="0" applyNumberFormat="1" applyFill="1" applyBorder="1"/>
    <xf numFmtId="3" fontId="0" fillId="5" borderId="0" xfId="0" applyNumberFormat="1" applyFill="1"/>
    <xf numFmtId="3" fontId="0" fillId="5" borderId="5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2" fillId="5" borderId="1" xfId="0" applyNumberFormat="1" applyFont="1" applyFill="1" applyBorder="1"/>
    <xf numFmtId="3" fontId="2" fillId="5" borderId="4" xfId="0" applyNumberFormat="1" applyFont="1" applyFill="1" applyBorder="1"/>
    <xf numFmtId="3" fontId="0" fillId="2" borderId="0" xfId="0" applyNumberFormat="1" applyFill="1"/>
    <xf numFmtId="3" fontId="0" fillId="3" borderId="0" xfId="0" applyNumberFormat="1" applyFill="1"/>
    <xf numFmtId="3" fontId="0" fillId="3" borderId="5" xfId="0" applyNumberFormat="1" applyFill="1" applyBorder="1"/>
    <xf numFmtId="3" fontId="2" fillId="5" borderId="0" xfId="0" applyNumberFormat="1" applyFont="1" applyFill="1"/>
    <xf numFmtId="3" fontId="2" fillId="5" borderId="5" xfId="0" applyNumberFormat="1" applyFont="1" applyFill="1" applyBorder="1"/>
    <xf numFmtId="3" fontId="0" fillId="2" borderId="5" xfId="0" applyNumberFormat="1" applyFill="1" applyBorder="1"/>
    <xf numFmtId="3" fontId="0" fillId="4" borderId="7" xfId="0" applyNumberFormat="1" applyFill="1" applyBorder="1"/>
    <xf numFmtId="3" fontId="0" fillId="4" borderId="8" xfId="0" applyNumberFormat="1" applyFill="1" applyBorder="1"/>
    <xf numFmtId="3" fontId="2" fillId="5" borderId="7" xfId="0" applyNumberFormat="1" applyFont="1" applyFill="1" applyBorder="1"/>
    <xf numFmtId="3" fontId="2" fillId="5" borderId="2" xfId="0" applyNumberFormat="1" applyFont="1" applyFill="1" applyBorder="1"/>
    <xf numFmtId="3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5" borderId="8" xfId="0" applyNumberFormat="1" applyFill="1" applyBorder="1"/>
    <xf numFmtId="3" fontId="0" fillId="2" borderId="9" xfId="0" applyNumberFormat="1" applyFill="1" applyBorder="1" applyAlignment="1">
      <alignment horizontal="center"/>
    </xf>
    <xf numFmtId="3" fontId="0" fillId="2" borderId="8" xfId="0" applyNumberFormat="1" applyFill="1" applyBorder="1"/>
  </cellXfs>
  <cellStyles count="1">
    <cellStyle name="Normá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workbookViewId="0">
      <selection activeCell="X15" sqref="X15"/>
    </sheetView>
  </sheetViews>
  <sheetFormatPr defaultRowHeight="15" x14ac:dyDescent="0.25"/>
  <cols>
    <col min="1" max="2" width="3.140625" style="1" customWidth="1"/>
    <col min="3" max="3" width="27.85546875" style="1" customWidth="1"/>
    <col min="4" max="4" width="5.7109375" style="24" customWidth="1"/>
    <col min="5" max="16" width="6.7109375" style="1" customWidth="1"/>
    <col min="17" max="17" width="4.28515625" style="1" customWidth="1"/>
    <col min="18" max="18" width="3.28515625" style="1" customWidth="1"/>
    <col min="19" max="19" width="18" style="1" customWidth="1"/>
    <col min="20" max="20" width="6.7109375" style="1" customWidth="1"/>
    <col min="21" max="21" width="3.85546875" style="1" customWidth="1"/>
    <col min="22" max="22" width="2.28515625" style="1" customWidth="1"/>
    <col min="23" max="23" width="16.5703125" style="1" customWidth="1"/>
    <col min="24" max="24" width="8.7109375" style="1" customWidth="1"/>
    <col min="25" max="16384" width="9.140625" style="1"/>
  </cols>
  <sheetData>
    <row r="1" spans="1:24" ht="15.75" thickBot="1" x14ac:dyDescent="0.3">
      <c r="A1" s="2"/>
      <c r="B1" s="2"/>
      <c r="C1" s="2"/>
      <c r="F1"/>
    </row>
    <row r="2" spans="1:24" ht="15.75" thickTop="1" x14ac:dyDescent="0.25">
      <c r="B2" s="11" t="s">
        <v>11</v>
      </c>
      <c r="C2" s="4"/>
      <c r="D2" s="2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R2" s="11" t="s">
        <v>14</v>
      </c>
      <c r="S2" s="4"/>
      <c r="T2" s="5"/>
      <c r="V2" s="11" t="s">
        <v>0</v>
      </c>
      <c r="W2" s="22"/>
      <c r="X2" s="5"/>
    </row>
    <row r="3" spans="1:24" x14ac:dyDescent="0.25">
      <c r="B3" s="12"/>
      <c r="C3" s="7"/>
      <c r="D3" s="23">
        <v>0</v>
      </c>
      <c r="E3" s="16">
        <v>1</v>
      </c>
      <c r="F3" s="16">
        <f t="shared" ref="F3" si="0">E3+1</f>
        <v>2</v>
      </c>
      <c r="G3" s="16">
        <f t="shared" ref="G3" si="1">F3+1</f>
        <v>3</v>
      </c>
      <c r="H3" s="16">
        <f t="shared" ref="H3" si="2">G3+1</f>
        <v>4</v>
      </c>
      <c r="I3" s="16">
        <f t="shared" ref="I3" si="3">H3+1</f>
        <v>5</v>
      </c>
      <c r="J3" s="16">
        <f t="shared" ref="J3" si="4">I3+1</f>
        <v>6</v>
      </c>
      <c r="K3" s="16">
        <f t="shared" ref="K3" si="5">J3+1</f>
        <v>7</v>
      </c>
      <c r="L3" s="16">
        <f t="shared" ref="L3" si="6">K3+1</f>
        <v>8</v>
      </c>
      <c r="M3" s="16">
        <f t="shared" ref="M3" si="7">L3+1</f>
        <v>9</v>
      </c>
      <c r="N3" s="16">
        <f t="shared" ref="N3" si="8">M3+1</f>
        <v>10</v>
      </c>
      <c r="O3" s="16">
        <f t="shared" ref="O3" si="9">N3+1</f>
        <v>11</v>
      </c>
      <c r="P3" s="17">
        <f t="shared" ref="P3" si="10">O3+1</f>
        <v>12</v>
      </c>
      <c r="R3" s="6"/>
      <c r="S3" s="16"/>
      <c r="T3" s="8"/>
      <c r="V3" s="6"/>
      <c r="W3" s="16"/>
      <c r="X3" s="8"/>
    </row>
    <row r="4" spans="1:24" x14ac:dyDescent="0.25">
      <c r="B4" s="6"/>
      <c r="C4" s="16" t="s">
        <v>1</v>
      </c>
      <c r="D4" s="26"/>
      <c r="E4" s="13">
        <v>10</v>
      </c>
      <c r="F4" s="13">
        <v>10</v>
      </c>
      <c r="G4" s="13">
        <v>15</v>
      </c>
      <c r="H4" s="13">
        <v>20</v>
      </c>
      <c r="I4" s="13">
        <v>70</v>
      </c>
      <c r="J4" s="13">
        <v>180</v>
      </c>
      <c r="K4" s="13">
        <v>250</v>
      </c>
      <c r="L4" s="13">
        <v>270</v>
      </c>
      <c r="M4" s="13">
        <v>230</v>
      </c>
      <c r="N4" s="13">
        <v>40</v>
      </c>
      <c r="O4" s="13">
        <v>0</v>
      </c>
      <c r="P4" s="18">
        <v>10</v>
      </c>
      <c r="R4" s="6"/>
      <c r="S4" s="16"/>
      <c r="T4" s="8"/>
      <c r="V4" s="6"/>
      <c r="W4" s="16"/>
      <c r="X4" s="8"/>
    </row>
    <row r="5" spans="1:24" x14ac:dyDescent="0.25">
      <c r="B5" s="6"/>
      <c r="C5" s="16" t="s">
        <v>2</v>
      </c>
      <c r="D5" s="27"/>
      <c r="E5" s="14">
        <v>1</v>
      </c>
      <c r="F5" s="14">
        <v>0</v>
      </c>
      <c r="G5" s="14">
        <v>0</v>
      </c>
      <c r="H5" s="14">
        <v>0</v>
      </c>
      <c r="I5" s="14">
        <v>1</v>
      </c>
      <c r="J5" s="14">
        <v>1</v>
      </c>
      <c r="K5" s="14">
        <v>2</v>
      </c>
      <c r="L5" s="14">
        <v>2</v>
      </c>
      <c r="M5" s="14">
        <v>2</v>
      </c>
      <c r="N5" s="14">
        <v>1</v>
      </c>
      <c r="O5" s="14">
        <v>0</v>
      </c>
      <c r="P5" s="15">
        <v>0</v>
      </c>
      <c r="R5" s="6"/>
      <c r="S5" s="16" t="s">
        <v>5</v>
      </c>
      <c r="T5" s="18">
        <v>128</v>
      </c>
      <c r="V5" s="6"/>
      <c r="W5" s="16" t="s">
        <v>5</v>
      </c>
      <c r="X5" s="18">
        <v>300</v>
      </c>
    </row>
    <row r="6" spans="1:24" x14ac:dyDescent="0.25">
      <c r="B6" s="6"/>
      <c r="C6" s="16" t="s">
        <v>10</v>
      </c>
      <c r="D6" s="27"/>
      <c r="E6" s="3">
        <f>$T$5*E5</f>
        <v>128</v>
      </c>
      <c r="F6" s="3">
        <f t="shared" ref="F6:P6" si="11">$T$5*F5</f>
        <v>0</v>
      </c>
      <c r="G6" s="3">
        <f t="shared" si="11"/>
        <v>0</v>
      </c>
      <c r="H6" s="3">
        <f t="shared" si="11"/>
        <v>0</v>
      </c>
      <c r="I6" s="3">
        <f t="shared" si="11"/>
        <v>128</v>
      </c>
      <c r="J6" s="3">
        <f t="shared" si="11"/>
        <v>128</v>
      </c>
      <c r="K6" s="3">
        <f t="shared" si="11"/>
        <v>256</v>
      </c>
      <c r="L6" s="3">
        <f t="shared" si="11"/>
        <v>256</v>
      </c>
      <c r="M6" s="3">
        <f t="shared" si="11"/>
        <v>256</v>
      </c>
      <c r="N6" s="3">
        <f t="shared" si="11"/>
        <v>128</v>
      </c>
      <c r="O6" s="3">
        <f t="shared" si="11"/>
        <v>0</v>
      </c>
      <c r="P6" s="3">
        <f t="shared" si="11"/>
        <v>0</v>
      </c>
      <c r="R6" s="6"/>
      <c r="S6" s="16"/>
      <c r="T6" s="8"/>
      <c r="V6" s="6"/>
      <c r="W6" s="16"/>
      <c r="X6" s="8"/>
    </row>
    <row r="7" spans="1:24" x14ac:dyDescent="0.25">
      <c r="B7" s="6"/>
      <c r="C7" s="16" t="s">
        <v>3</v>
      </c>
      <c r="D7" s="27"/>
      <c r="E7" s="14">
        <v>37</v>
      </c>
      <c r="F7" s="14">
        <v>0</v>
      </c>
      <c r="G7" s="14">
        <v>0</v>
      </c>
      <c r="H7" s="14">
        <v>0</v>
      </c>
      <c r="I7" s="14">
        <v>128</v>
      </c>
      <c r="J7" s="14">
        <v>128</v>
      </c>
      <c r="K7" s="14">
        <v>256</v>
      </c>
      <c r="L7" s="14">
        <v>256</v>
      </c>
      <c r="M7" s="14">
        <v>230</v>
      </c>
      <c r="N7" s="14">
        <v>50</v>
      </c>
      <c r="O7" s="14">
        <v>0</v>
      </c>
      <c r="P7" s="15">
        <v>0</v>
      </c>
      <c r="R7" s="6"/>
      <c r="T7" s="8"/>
      <c r="V7" s="6"/>
      <c r="W7" s="16" t="s">
        <v>6</v>
      </c>
      <c r="X7" s="18">
        <v>20</v>
      </c>
    </row>
    <row r="8" spans="1:24" ht="15.75" thickBot="1" x14ac:dyDescent="0.3">
      <c r="B8" s="9"/>
      <c r="C8" s="21" t="s">
        <v>4</v>
      </c>
      <c r="D8" s="32">
        <v>20</v>
      </c>
      <c r="E8" s="19">
        <f>D8+E7-E4</f>
        <v>47</v>
      </c>
      <c r="F8" s="19">
        <f t="shared" ref="F8:P8" si="12">E8+F7-F4</f>
        <v>37</v>
      </c>
      <c r="G8" s="19">
        <f t="shared" si="12"/>
        <v>22</v>
      </c>
      <c r="H8" s="19">
        <f t="shared" si="12"/>
        <v>2</v>
      </c>
      <c r="I8" s="19">
        <f t="shared" si="12"/>
        <v>60</v>
      </c>
      <c r="J8" s="19">
        <f t="shared" si="12"/>
        <v>8</v>
      </c>
      <c r="K8" s="19">
        <f t="shared" si="12"/>
        <v>14</v>
      </c>
      <c r="L8" s="19">
        <f t="shared" si="12"/>
        <v>0</v>
      </c>
      <c r="M8" s="19">
        <f t="shared" si="12"/>
        <v>0</v>
      </c>
      <c r="N8" s="19">
        <f t="shared" si="12"/>
        <v>10</v>
      </c>
      <c r="O8" s="19">
        <f t="shared" si="12"/>
        <v>10</v>
      </c>
      <c r="P8" s="19">
        <f t="shared" si="12"/>
        <v>0</v>
      </c>
      <c r="R8" s="9"/>
      <c r="S8" s="21"/>
      <c r="T8" s="31"/>
      <c r="V8" s="9"/>
      <c r="W8" s="21" t="s">
        <v>15</v>
      </c>
      <c r="X8" s="33">
        <v>1</v>
      </c>
    </row>
    <row r="9" spans="1:24" ht="15.75" thickTop="1" x14ac:dyDescent="0.25"/>
    <row r="10" spans="1:24" ht="15.75" thickBot="1" x14ac:dyDescent="0.3"/>
    <row r="11" spans="1:24" ht="15.75" thickTop="1" x14ac:dyDescent="0.25">
      <c r="B11" s="11" t="s">
        <v>12</v>
      </c>
      <c r="C11" s="4"/>
      <c r="D11" s="2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V11" s="11" t="s">
        <v>13</v>
      </c>
      <c r="W11" s="4"/>
      <c r="X11" s="5"/>
    </row>
    <row r="12" spans="1:24" x14ac:dyDescent="0.25">
      <c r="B12" s="12"/>
      <c r="C12" s="16"/>
      <c r="D12" s="29"/>
      <c r="E12" s="16">
        <v>1</v>
      </c>
      <c r="F12" s="16">
        <f t="shared" ref="F12" si="13">E12+1</f>
        <v>2</v>
      </c>
      <c r="G12" s="16">
        <f t="shared" ref="G12" si="14">F12+1</f>
        <v>3</v>
      </c>
      <c r="H12" s="16">
        <f t="shared" ref="H12" si="15">G12+1</f>
        <v>4</v>
      </c>
      <c r="I12" s="16">
        <f t="shared" ref="I12" si="16">H12+1</f>
        <v>5</v>
      </c>
      <c r="J12" s="16">
        <f t="shared" ref="J12" si="17">I12+1</f>
        <v>6</v>
      </c>
      <c r="K12" s="16">
        <f t="shared" ref="K12" si="18">J12+1</f>
        <v>7</v>
      </c>
      <c r="L12" s="16">
        <f t="shared" ref="L12" si="19">K12+1</f>
        <v>8</v>
      </c>
      <c r="M12" s="16">
        <f t="shared" ref="M12" si="20">L12+1</f>
        <v>9</v>
      </c>
      <c r="N12" s="16">
        <f t="shared" ref="N12" si="21">M12+1</f>
        <v>10</v>
      </c>
      <c r="O12" s="16">
        <f t="shared" ref="O12" si="22">N12+1</f>
        <v>11</v>
      </c>
      <c r="P12" s="17">
        <f t="shared" ref="P12" si="23">O12+1</f>
        <v>12</v>
      </c>
      <c r="V12" s="6"/>
      <c r="W12" s="7"/>
      <c r="X12" s="8"/>
    </row>
    <row r="13" spans="1:24" x14ac:dyDescent="0.25">
      <c r="B13" s="6"/>
      <c r="C13" s="16" t="s">
        <v>7</v>
      </c>
      <c r="D13" s="29"/>
      <c r="E13" s="3">
        <f>E5*$X$5</f>
        <v>300</v>
      </c>
      <c r="F13" s="3">
        <f t="shared" ref="F13:P13" si="24">F5*$X$5</f>
        <v>0</v>
      </c>
      <c r="G13" s="3">
        <f t="shared" si="24"/>
        <v>0</v>
      </c>
      <c r="H13" s="3">
        <f t="shared" si="24"/>
        <v>0</v>
      </c>
      <c r="I13" s="3">
        <f t="shared" si="24"/>
        <v>300</v>
      </c>
      <c r="J13" s="3">
        <f t="shared" si="24"/>
        <v>300</v>
      </c>
      <c r="K13" s="3">
        <f t="shared" si="24"/>
        <v>600</v>
      </c>
      <c r="L13" s="3">
        <f t="shared" si="24"/>
        <v>600</v>
      </c>
      <c r="M13" s="3">
        <f t="shared" si="24"/>
        <v>600</v>
      </c>
      <c r="N13" s="3">
        <f t="shared" si="24"/>
        <v>300</v>
      </c>
      <c r="O13" s="3">
        <f t="shared" si="24"/>
        <v>0</v>
      </c>
      <c r="P13" s="3">
        <f t="shared" si="24"/>
        <v>0</v>
      </c>
      <c r="V13" s="6"/>
      <c r="W13" s="7"/>
      <c r="X13" s="8"/>
    </row>
    <row r="14" spans="1:24" x14ac:dyDescent="0.25">
      <c r="B14" s="6"/>
      <c r="C14" s="16" t="s">
        <v>8</v>
      </c>
      <c r="D14" s="29"/>
      <c r="E14" s="3">
        <f>E7*$X$7</f>
        <v>740</v>
      </c>
      <c r="F14" s="3">
        <f t="shared" ref="F14:P14" si="25">F7*$X$7</f>
        <v>0</v>
      </c>
      <c r="G14" s="3">
        <f t="shared" si="25"/>
        <v>0</v>
      </c>
      <c r="H14" s="3">
        <f t="shared" si="25"/>
        <v>0</v>
      </c>
      <c r="I14" s="3">
        <f t="shared" si="25"/>
        <v>2560</v>
      </c>
      <c r="J14" s="3">
        <f t="shared" si="25"/>
        <v>2560</v>
      </c>
      <c r="K14" s="3">
        <f t="shared" si="25"/>
        <v>5120</v>
      </c>
      <c r="L14" s="3">
        <f t="shared" si="25"/>
        <v>5120</v>
      </c>
      <c r="M14" s="3">
        <f t="shared" si="25"/>
        <v>4600</v>
      </c>
      <c r="N14" s="3">
        <f t="shared" si="25"/>
        <v>1000</v>
      </c>
      <c r="O14" s="3">
        <f t="shared" si="25"/>
        <v>0</v>
      </c>
      <c r="P14" s="3">
        <f t="shared" si="25"/>
        <v>0</v>
      </c>
      <c r="V14" s="6"/>
      <c r="W14" s="7"/>
      <c r="X14" s="8"/>
    </row>
    <row r="15" spans="1:24" ht="15.75" thickBot="1" x14ac:dyDescent="0.3">
      <c r="B15" s="9"/>
      <c r="C15" s="21" t="s">
        <v>9</v>
      </c>
      <c r="D15" s="30"/>
      <c r="E15" s="19">
        <f>E8*$X$8</f>
        <v>47</v>
      </c>
      <c r="F15" s="19">
        <f t="shared" ref="F15:P15" si="26">F8*$X$8</f>
        <v>37</v>
      </c>
      <c r="G15" s="19">
        <f t="shared" si="26"/>
        <v>22</v>
      </c>
      <c r="H15" s="19">
        <f t="shared" si="26"/>
        <v>2</v>
      </c>
      <c r="I15" s="19">
        <f t="shared" si="26"/>
        <v>60</v>
      </c>
      <c r="J15" s="19">
        <f t="shared" si="26"/>
        <v>8</v>
      </c>
      <c r="K15" s="19">
        <f t="shared" si="26"/>
        <v>14</v>
      </c>
      <c r="L15" s="19">
        <f t="shared" si="26"/>
        <v>0</v>
      </c>
      <c r="M15" s="19">
        <f t="shared" si="26"/>
        <v>0</v>
      </c>
      <c r="N15" s="19">
        <f t="shared" si="26"/>
        <v>10</v>
      </c>
      <c r="O15" s="19">
        <f t="shared" si="26"/>
        <v>10</v>
      </c>
      <c r="P15" s="19">
        <f t="shared" si="26"/>
        <v>0</v>
      </c>
      <c r="V15" s="9"/>
      <c r="W15" s="10"/>
      <c r="X15" s="20">
        <f>SUM(E13:P15)</f>
        <v>24910</v>
      </c>
    </row>
    <row r="16" spans="1:24" ht="15.75" thickTop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0eed08e-2a05-4e3d-b008-099a8a7ccf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DDAF37B02D5D854A9E0258B1A894021B" ma:contentTypeVersion="5" ma:contentTypeDescription="Új dokumentum létrehozása." ma:contentTypeScope="" ma:versionID="c04926c051abed65e7b6d1d6c2baad8a">
  <xsd:schema xmlns:xsd="http://www.w3.org/2001/XMLSchema" xmlns:xs="http://www.w3.org/2001/XMLSchema" xmlns:p="http://schemas.microsoft.com/office/2006/metadata/properties" xmlns:ns2="70eed08e-2a05-4e3d-b008-099a8a7ccf77" targetNamespace="http://schemas.microsoft.com/office/2006/metadata/properties" ma:root="true" ma:fieldsID="cbf4a676e4a5c74c2a5bfbff2d067beb" ns2:_="">
    <xsd:import namespace="70eed08e-2a05-4e3d-b008-099a8a7ccf7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eed08e-2a05-4e3d-b008-099a8a7ccf7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BC7D96-47EE-4085-B718-A2627FC101B7}">
  <ds:schemaRefs>
    <ds:schemaRef ds:uri="http://schemas.microsoft.com/office/2006/metadata/properties"/>
    <ds:schemaRef ds:uri="http://schemas.microsoft.com/office/infopath/2007/PartnerControls"/>
    <ds:schemaRef ds:uri="70eed08e-2a05-4e3d-b008-099a8a7ccf77"/>
  </ds:schemaRefs>
</ds:datastoreItem>
</file>

<file path=customXml/itemProps2.xml><?xml version="1.0" encoding="utf-8"?>
<ds:datastoreItem xmlns:ds="http://schemas.openxmlformats.org/officeDocument/2006/customXml" ds:itemID="{C0C39199-4808-4C18-B215-56AB526EDB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C93F67-D264-4894-B9AB-8821CEA73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eed08e-2a05-4e3d-b008-099a8a7ccf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KF GAMF Kar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fabiancs</dc:creator>
  <cp:lastModifiedBy>4-110-13</cp:lastModifiedBy>
  <cp:lastPrinted>2011-09-28T06:47:32Z</cp:lastPrinted>
  <dcterms:created xsi:type="dcterms:W3CDTF">2009-10-12T08:20:59Z</dcterms:created>
  <dcterms:modified xsi:type="dcterms:W3CDTF">2025-03-18T15:17:54Z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0x010100DDAF37B02D5D854A9E0258B1A894021B</vt:lpwstr>
  </property>
</Properties>
</file>