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8E6530FF-9BD2-AE43-8D09-CB586A85B105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Gérer mon argent" sheetId="1" r:id="rId1"/>
    <sheet name="Entrée" sheetId="3" r:id="rId2"/>
    <sheet name="Sortie" sheetId="4" r:id="rId3"/>
    <sheet name="Dettes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J6" i="4" l="1"/>
  <c r="H13" i="3" l="1"/>
  <c r="A30" i="4" l="1"/>
  <c r="A31" i="4" s="1"/>
  <c r="A32" i="4" s="1"/>
  <c r="A33" i="4" s="1"/>
  <c r="A34" i="4" s="1"/>
  <c r="A35" i="4" s="1"/>
  <c r="H12" i="3" l="1"/>
  <c r="J4" i="4" l="1"/>
  <c r="J8" i="4"/>
  <c r="J10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N4" i="3" l="1"/>
  <c r="P12" i="3"/>
  <c r="P8" i="3"/>
  <c r="P7" i="3"/>
  <c r="R4" i="3"/>
  <c r="H11" i="3"/>
  <c r="J14" i="4" l="1"/>
  <c r="K10" i="4"/>
  <c r="K6" i="4"/>
  <c r="K8" i="4"/>
  <c r="K12" i="4"/>
  <c r="C3" i="5"/>
  <c r="D23" i="4" l="1"/>
  <c r="K4" i="4" l="1"/>
  <c r="E4" i="5" s="1"/>
  <c r="C4" i="5" s="1"/>
  <c r="H8" i="3" l="1"/>
  <c r="H7" i="3" l="1"/>
  <c r="H5" i="3"/>
  <c r="H4" i="3"/>
  <c r="E5" i="5" l="1"/>
  <c r="C5" i="5" s="1"/>
  <c r="A4" i="4" l="1"/>
  <c r="B6" i="2" l="1"/>
  <c r="B5" i="2"/>
  <c r="B4" i="2" s="1"/>
</calcChain>
</file>

<file path=xl/sharedStrings.xml><?xml version="1.0" encoding="utf-8"?>
<sst xmlns="http://schemas.openxmlformats.org/spreadsheetml/2006/main" count="225" uniqueCount="124">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</sst>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8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7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11552"/>
        <c:axId val="119913088"/>
      </c:lineChart>
      <c:catAx>
        <c:axId val="11991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13088"/>
        <c:crosses val="autoZero"/>
        <c:auto val="1"/>
        <c:lblAlgn val="ctr"/>
        <c:lblOffset val="100"/>
        <c:noMultiLvlLbl val="0"/>
      </c:catAx>
      <c:valAx>
        <c:axId val="11991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85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8"/>
                  <c:y val="1.66094008578111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25E-2"/>
                  <c:y val="0.281940524704855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12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Lbls>
            <c:dLbl>
              <c:idx val="0"/>
              <c:layout>
                <c:manualLayout>
                  <c:x val="-3.1671472938210334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02E-2"/>
                  <c:y val="9.93905860830063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Dettes!$B$3:$B$5</c:f>
              <c:strCache>
                <c:ptCount val="3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</c:strCache>
            </c:strRef>
          </c:cat>
          <c:val>
            <c:numRef>
              <c:f>Dettes!$C$3:$C$5</c:f>
              <c:numCache>
                <c:formatCode>#,##0.00\ "€"</c:formatCode>
                <c:ptCount val="3"/>
                <c:pt idx="0">
                  <c:v>6700</c:v>
                </c:pt>
                <c:pt idx="1">
                  <c:v>81.949999999999989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Entrée!$D$5:$D$22</c:f>
              <c:numCache>
                <c:formatCode>_("€"* #,##0.00_);_("€"* \(#,##0.00\);_("€"* "-"??_);_(@_)</c:formatCode>
                <c:ptCount val="18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632832"/>
        <c:axId val="120634368"/>
      </c:lineChart>
      <c:catAx>
        <c:axId val="1206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34368"/>
        <c:crosses val="autoZero"/>
        <c:auto val="1"/>
        <c:lblAlgn val="ctr"/>
        <c:lblOffset val="100"/>
        <c:noMultiLvlLbl val="0"/>
      </c:catAx>
      <c:valAx>
        <c:axId val="120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2" totalsRowShown="0" headerRowDxfId="13" headerRowCellStyle="Normal">
  <autoFilter ref="A4:D22" xr:uid="{00000000-0009-0000-0100-000006000000}"/>
  <tableColumns count="4">
    <tableColumn id="1" xr3:uid="{00000000-0010-0000-0000-000001000000}" name="Nom" dataDxfId="12"/>
    <tableColumn id="4" xr3:uid="{00000000-0010-0000-0000-000004000000}" name="Libellé2"/>
    <tableColumn id="2" xr3:uid="{00000000-0010-0000-0000-000002000000}" name="Date" dataDxfId="11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L8" totalsRowShown="0" headerRowDxfId="10" headerRowCellStyle="Normal">
  <autoFilter ref="J4:L8" xr:uid="{00000000-0009-0000-0100-000007000000}"/>
  <tableColumns count="3">
    <tableColumn id="1" xr3:uid="{00000000-0010-0000-0100-000001000000}" name="Libellé"/>
    <tableColumn id="2" xr3:uid="{00000000-0010-0000-0100-000002000000}" name="Date" dataDxfId="9"/>
    <tableColumn id="3" xr3:uid="{00000000-0010-0000-0100-000003000000}" name="Montant" dataCellStyle="Monétaire"/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8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5" headerRowDxfId="3">
  <autoFilter ref="A2:E5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38"/>
  <sheetViews>
    <sheetView tabSelected="1" zoomScale="80" zoomScaleNormal="80" workbookViewId="0">
      <selection activeCell="J18" sqref="J18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4" max="14" width="10" customWidth="1"/>
    <col min="16" max="16" width="12.28515625" customWidth="1"/>
    <col min="18" max="18" width="15.7109375" customWidth="1"/>
  </cols>
  <sheetData>
    <row r="3" spans="1:18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N3" s="35" t="s">
        <v>94</v>
      </c>
      <c r="O3" s="35" t="s">
        <v>72</v>
      </c>
      <c r="P3" s="6"/>
      <c r="R3" t="s">
        <v>100</v>
      </c>
    </row>
    <row r="4" spans="1:18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897.43999999999994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N4" s="37">
        <f>SUM(P4:P14)</f>
        <v>1260</v>
      </c>
      <c r="O4" s="30" t="s">
        <v>73</v>
      </c>
      <c r="P4" s="40">
        <v>0</v>
      </c>
      <c r="Q4" s="30"/>
      <c r="R4" s="38">
        <f>SUM(F4,N4)</f>
        <v>2157.44</v>
      </c>
    </row>
    <row r="5" spans="1:18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O5" s="30" t="s">
        <v>74</v>
      </c>
      <c r="P5" s="40">
        <v>0</v>
      </c>
      <c r="Q5" s="30"/>
    </row>
    <row r="6" spans="1:18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O6" s="30" t="s">
        <v>75</v>
      </c>
      <c r="P6" s="40">
        <v>0</v>
      </c>
      <c r="Q6" s="30"/>
    </row>
    <row r="7" spans="1:18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O7" s="30" t="s">
        <v>76</v>
      </c>
      <c r="P7" s="40">
        <f>SUM(L9:L13)</f>
        <v>0</v>
      </c>
      <c r="Q7" s="30"/>
    </row>
    <row r="8" spans="1:18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O8" s="30" t="s">
        <v>77</v>
      </c>
      <c r="P8" s="40">
        <f>L14</f>
        <v>0</v>
      </c>
      <c r="Q8" s="30"/>
    </row>
    <row r="9" spans="1:18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O9" s="30" t="s">
        <v>79</v>
      </c>
      <c r="P9" s="40">
        <v>0</v>
      </c>
      <c r="Q9" s="30"/>
    </row>
    <row r="10" spans="1:18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O10" s="30" t="s">
        <v>80</v>
      </c>
      <c r="P10" s="40">
        <v>0</v>
      </c>
      <c r="Q10" s="30"/>
    </row>
    <row r="11" spans="1:18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O11" s="30" t="s">
        <v>81</v>
      </c>
      <c r="P11" s="40">
        <v>0</v>
      </c>
      <c r="Q11" s="30"/>
    </row>
    <row r="12" spans="1:18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O12" s="30" t="s">
        <v>82</v>
      </c>
      <c r="P12" s="40">
        <f>SUM(L15,L16)</f>
        <v>0</v>
      </c>
      <c r="Q12" s="30"/>
    </row>
    <row r="13" spans="1:18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SUM(D20,D21)</f>
        <v>36.67</v>
      </c>
      <c r="O13" s="30" t="s">
        <v>83</v>
      </c>
      <c r="P13" s="40">
        <v>1260</v>
      </c>
      <c r="Q13" s="30"/>
    </row>
    <row r="14" spans="1:18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O14" s="30" t="s">
        <v>84</v>
      </c>
      <c r="P14" s="40"/>
      <c r="Q14" s="30"/>
    </row>
    <row r="15" spans="1:18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O15" s="30"/>
      <c r="P15" s="30"/>
      <c r="Q15" s="30"/>
    </row>
    <row r="16" spans="1:18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O16" s="30"/>
      <c r="P16" s="30"/>
      <c r="Q16" s="30"/>
    </row>
    <row r="17" spans="1:17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O17" s="30"/>
      <c r="P17" s="30"/>
      <c r="Q17" s="30"/>
    </row>
    <row r="18" spans="1:17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O18" s="30"/>
      <c r="P18" s="30"/>
      <c r="Q18" s="30"/>
    </row>
    <row r="19" spans="1:17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7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7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7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7" ht="19">
      <c r="B23" s="30"/>
      <c r="C23" s="31"/>
      <c r="D23" s="32"/>
      <c r="E23" s="33"/>
    </row>
    <row r="24" spans="1:17" ht="19">
      <c r="B24" s="30"/>
      <c r="C24" s="31"/>
      <c r="D24" s="32"/>
      <c r="E24" s="33"/>
    </row>
    <row r="25" spans="1:17" ht="19">
      <c r="B25" s="30"/>
      <c r="C25" s="31"/>
      <c r="D25" s="32"/>
      <c r="E25" s="33"/>
    </row>
    <row r="26" spans="1:17" ht="19">
      <c r="B26" s="30"/>
      <c r="C26" s="31"/>
      <c r="D26" s="32"/>
      <c r="E26" s="33"/>
    </row>
    <row r="27" spans="1:17" ht="19">
      <c r="B27" s="30"/>
      <c r="C27" s="31"/>
      <c r="D27" s="32"/>
      <c r="E27" s="33"/>
    </row>
    <row r="28" spans="1:17" ht="19">
      <c r="B28" s="30"/>
      <c r="C28" s="31"/>
      <c r="D28" s="32"/>
      <c r="E28" s="33"/>
    </row>
    <row r="29" spans="1:17" ht="19">
      <c r="B29" s="30"/>
      <c r="C29" s="31"/>
      <c r="D29" s="32"/>
      <c r="E29" s="33"/>
    </row>
    <row r="30" spans="1:17" ht="19">
      <c r="B30" s="30"/>
      <c r="C30" s="31"/>
      <c r="D30" s="32"/>
      <c r="E30" s="33"/>
    </row>
    <row r="31" spans="1:17" ht="19">
      <c r="B31" s="30"/>
      <c r="C31" s="31"/>
      <c r="D31" s="32"/>
      <c r="E31" s="33"/>
    </row>
    <row r="32" spans="1:17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="85" workbookViewId="0">
      <selection activeCell="J10" sqref="J10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23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="102" workbookViewId="0">
      <selection activeCell="D3" sqref="D3"/>
    </sheetView>
  </sheetViews>
  <sheetFormatPr baseColWidth="10" defaultRowHeight="16"/>
  <cols>
    <col min="1" max="1" width="26.140625" customWidth="1"/>
    <col min="2" max="2" width="18.7109375" customWidth="1"/>
    <col min="3" max="3" width="12.7109375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0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10">
        <f>Revenu5[[#This Row],[Avant Remboursement]]-Revenu5[[#This Row],[Remboursement]]</f>
        <v>6700</v>
      </c>
      <c r="D3" s="15">
        <v>300</v>
      </c>
      <c r="E3" s="10">
        <v>7000</v>
      </c>
    </row>
    <row r="4" spans="1:5">
      <c r="A4" t="s">
        <v>96</v>
      </c>
      <c r="B4" t="s">
        <v>8</v>
      </c>
      <c r="C4" s="10">
        <f>Revenu5[[#This Row],[Avant Remboursement]]-Revenu5[[#This Row],[Remboursement]]</f>
        <v>81.949999999999989</v>
      </c>
      <c r="D4" s="15"/>
      <c r="E4" s="10">
        <f>Sortie!K4</f>
        <v>81.949999999999989</v>
      </c>
    </row>
    <row r="5" spans="1:5">
      <c r="A5" t="s">
        <v>86</v>
      </c>
      <c r="B5" t="s">
        <v>87</v>
      </c>
      <c r="C5" s="10">
        <f>Revenu5[[#This Row],[Avant Remboursement]]-Revenu5[[#This Row],[Remboursement]]</f>
        <v>0</v>
      </c>
      <c r="D5" s="15"/>
      <c r="E5" s="10">
        <f>Sortie!K7</f>
        <v>0</v>
      </c>
    </row>
    <row r="6" spans="1:5">
      <c r="C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Dettes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2019-12-01T12:14:13Z</dcterms:modified>
</cp:coreProperties>
</file>