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 - Regressionsanalyse" sheetId="1" r:id="rId4"/>
  </sheets>
</workbook>
</file>

<file path=xl/sharedStrings.xml><?xml version="1.0" encoding="utf-8"?>
<sst xmlns="http://schemas.openxmlformats.org/spreadsheetml/2006/main" uniqueCount="17">
  <si>
    <t>Regressionsanalyse</t>
  </si>
  <si>
    <t>#</t>
  </si>
  <si>
    <t>x</t>
  </si>
  <si>
    <t>y</t>
  </si>
  <si>
    <t>avg x</t>
  </si>
  <si>
    <t>avg y</t>
  </si>
  <si>
    <t>x-avgx</t>
  </si>
  <si>
    <r>
      <rPr>
        <b val="1"/>
        <sz val="10"/>
        <color indexed="8"/>
        <rFont val="Helvetica"/>
      </rPr>
      <t>x-avgx</t>
    </r>
    <r>
      <rPr>
        <b val="1"/>
        <vertAlign val="superscript"/>
        <sz val="10"/>
        <color indexed="8"/>
        <rFont val="Helvetica"/>
      </rPr>
      <t>2</t>
    </r>
  </si>
  <si>
    <t>y-avgy</t>
  </si>
  <si>
    <r>
      <rPr>
        <b val="1"/>
        <sz val="10"/>
        <color indexed="8"/>
        <rFont val="Helvetica"/>
      </rPr>
      <t>y-avgy</t>
    </r>
    <r>
      <rPr>
        <b val="1"/>
        <vertAlign val="superscript"/>
        <sz val="10"/>
        <color indexed="8"/>
        <rFont val="Helvetica"/>
      </rPr>
      <t>2</t>
    </r>
  </si>
  <si>
    <t>x-avgx*y-avgy</t>
  </si>
  <si>
    <r>
      <rPr>
        <b val="1"/>
        <sz val="10"/>
        <color indexed="8"/>
        <rFont val="Helvetica"/>
      </rPr>
      <t>s</t>
    </r>
    <r>
      <rPr>
        <b val="1"/>
        <vertAlign val="subscript"/>
        <sz val="10"/>
        <color indexed="8"/>
        <rFont val="Helvetica"/>
      </rPr>
      <t>xy</t>
    </r>
  </si>
  <si>
    <r>
      <rPr>
        <b val="1"/>
        <sz val="10"/>
        <color indexed="8"/>
        <rFont val="Helvetica"/>
      </rPr>
      <t>s</t>
    </r>
    <r>
      <rPr>
        <b val="1"/>
        <vertAlign val="subscript"/>
        <sz val="10"/>
        <color indexed="8"/>
        <rFont val="Helvetica"/>
      </rPr>
      <t>x</t>
    </r>
  </si>
  <si>
    <r>
      <rPr>
        <b val="1"/>
        <sz val="10"/>
        <color indexed="8"/>
        <rFont val="Helvetica"/>
      </rPr>
      <t>s</t>
    </r>
    <r>
      <rPr>
        <b val="1"/>
        <vertAlign val="subscript"/>
        <sz val="10"/>
        <color indexed="8"/>
        <rFont val="Helvetica"/>
      </rPr>
      <t>y</t>
    </r>
  </si>
  <si>
    <r>
      <rPr>
        <b val="1"/>
        <sz val="10"/>
        <color indexed="8"/>
        <rFont val="Helvetica"/>
      </rPr>
      <t>r</t>
    </r>
    <r>
      <rPr>
        <b val="1"/>
        <vertAlign val="subscript"/>
        <sz val="10"/>
        <color indexed="8"/>
        <rFont val="Helvetica"/>
      </rPr>
      <t>xy</t>
    </r>
  </si>
  <si>
    <t>k</t>
  </si>
  <si>
    <t>d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</si>
</sst>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b val="1"/>
      <vertAlign val="superscript"/>
      <sz val="10"/>
      <color indexed="8"/>
      <name val="Helvetica"/>
    </font>
    <font>
      <b val="1"/>
      <vertAlign val="subscript"/>
      <sz val="10"/>
      <color indexed="8"/>
      <name val="Helvetica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horizontal="right" vertical="bottom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102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11.875" style="1" customWidth="1"/>
    <col min="5" max="5" width="11.875" style="1" customWidth="1"/>
    <col min="6" max="6" width="12.25" style="1" customWidth="1"/>
    <col min="7" max="7" width="11.875" style="1" customWidth="1"/>
    <col min="8" max="8" width="12.25" style="1" customWidth="1"/>
    <col min="9" max="9" width="11.75" style="1" customWidth="1"/>
    <col min="10" max="10" width="11.75" style="1" customWidth="1"/>
    <col min="11" max="11" width="11.875" style="1" customWidth="1"/>
    <col min="12" max="12" width="11.875" style="1" customWidth="1"/>
    <col min="13" max="13" width="11.875" style="1" customWidth="1"/>
    <col min="14" max="14" width="12.625" style="1" customWidth="1"/>
    <col min="15" max="15" width="16" style="1" customWidth="1"/>
    <col min="16" max="16" width="11.875" style="1" customWidth="1"/>
    <col min="17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</row>
    <row r="3" ht="20.55" customHeight="1">
      <c r="A3" s="4">
        <v>1</v>
      </c>
      <c r="B3" s="5">
        <v>10</v>
      </c>
      <c r="C3" s="5">
        <v>8</v>
      </c>
      <c r="D3" s="6">
        <f>AVERAGE(B3:B102)</f>
        <v>2081111</v>
      </c>
      <c r="E3" s="6">
        <f>AVERAGE(C3:C102)</f>
        <v>25.48</v>
      </c>
      <c r="F3" s="6">
        <f>B3-D$3</f>
        <v>-2081101</v>
      </c>
      <c r="G3" s="6">
        <f>F3*F3</f>
        <v>4330981372201</v>
      </c>
      <c r="H3" s="6">
        <f>C3-E$3</f>
        <v>-17.48</v>
      </c>
      <c r="I3" s="6">
        <f>H3*H3</f>
        <v>305.5504</v>
      </c>
      <c r="J3" s="6">
        <f>F3*H3</f>
        <v>36377645.48</v>
      </c>
      <c r="K3" s="6">
        <f>(1/99)*SUM(J3:J102)</f>
        <v>86130000.12121211</v>
      </c>
      <c r="L3" s="6">
        <f>SQRT((1/99)*SUM(G3:G102))</f>
        <v>3241225.467629349</v>
      </c>
      <c r="M3" s="6">
        <f>SQRT((1/99)*SUM(I3:I102))</f>
        <v>26.62097600833529</v>
      </c>
      <c r="N3" s="6">
        <f>K3/(L3*M3)</f>
        <v>0.9982084251849025</v>
      </c>
      <c r="O3" s="6">
        <f>N3*(M3/L3)</f>
        <v>8.198529477062668e-06</v>
      </c>
      <c r="P3" s="6">
        <f>E3-(O3*D3)</f>
        <v>8.417950121460635</v>
      </c>
    </row>
    <row r="4" ht="20.35" customHeight="1">
      <c r="A4" s="4">
        <v>2</v>
      </c>
      <c r="B4" s="5">
        <v>10</v>
      </c>
      <c r="C4" s="5">
        <v>7</v>
      </c>
      <c r="D4" s="6"/>
      <c r="E4" s="6"/>
      <c r="F4" s="6">
        <f>B4-D$3</f>
        <v>-2081101</v>
      </c>
      <c r="G4" s="6">
        <f>F4*F4</f>
        <v>4330981372201</v>
      </c>
      <c r="H4" s="6">
        <f>C4-E$3</f>
        <v>-18.48</v>
      </c>
      <c r="I4" s="6">
        <f>H4*H4</f>
        <v>341.5104</v>
      </c>
      <c r="J4" s="6">
        <f>F4*H4</f>
        <v>38458746.48</v>
      </c>
      <c r="K4" s="7"/>
      <c r="L4" s="7"/>
      <c r="M4" s="7"/>
      <c r="N4" s="7"/>
      <c r="O4" s="7"/>
      <c r="P4" s="7"/>
    </row>
    <row r="5" ht="20.35" customHeight="1">
      <c r="A5" s="4">
        <v>3</v>
      </c>
      <c r="B5" s="5">
        <v>10</v>
      </c>
      <c r="C5" s="5">
        <v>8</v>
      </c>
      <c r="D5" s="6"/>
      <c r="E5" s="7"/>
      <c r="F5" s="6">
        <f>B5-D$3</f>
        <v>-2081101</v>
      </c>
      <c r="G5" s="6">
        <f>F5*F5</f>
        <v>4330981372201</v>
      </c>
      <c r="H5" s="6">
        <f>C5-E$3</f>
        <v>-17.48</v>
      </c>
      <c r="I5" s="6">
        <f>H5*H5</f>
        <v>305.5504</v>
      </c>
      <c r="J5" s="6">
        <f>F5*H5</f>
        <v>36377645.48</v>
      </c>
      <c r="K5" s="7"/>
      <c r="L5" s="7"/>
      <c r="M5" s="7"/>
      <c r="N5" s="7"/>
      <c r="O5" s="7"/>
      <c r="P5" s="7"/>
    </row>
    <row r="6" ht="20.35" customHeight="1">
      <c r="A6" s="4">
        <v>4</v>
      </c>
      <c r="B6" s="5">
        <v>10</v>
      </c>
      <c r="C6" s="5">
        <v>8</v>
      </c>
      <c r="D6" s="6"/>
      <c r="E6" s="6"/>
      <c r="F6" s="6">
        <f>B6-D$3</f>
        <v>-2081101</v>
      </c>
      <c r="G6" s="6">
        <f>F6*F6</f>
        <v>4330981372201</v>
      </c>
      <c r="H6" s="6">
        <f>C6-E$3</f>
        <v>-17.48</v>
      </c>
      <c r="I6" s="6">
        <f>H6*H6</f>
        <v>305.5504</v>
      </c>
      <c r="J6" s="6">
        <f>F6*H6</f>
        <v>36377645.48</v>
      </c>
      <c r="K6" s="6"/>
      <c r="L6" s="7"/>
      <c r="M6" s="7"/>
      <c r="N6" s="7"/>
      <c r="O6" s="7"/>
      <c r="P6" s="7"/>
    </row>
    <row r="7" ht="20.35" customHeight="1">
      <c r="A7" s="4">
        <v>5</v>
      </c>
      <c r="B7" s="5">
        <v>10</v>
      </c>
      <c r="C7" s="5">
        <v>7</v>
      </c>
      <c r="D7" s="6"/>
      <c r="E7" s="6"/>
      <c r="F7" s="6">
        <f>B7-D$3</f>
        <v>-2081101</v>
      </c>
      <c r="G7" s="6">
        <f>F7*F7</f>
        <v>4330981372201</v>
      </c>
      <c r="H7" s="6">
        <f>C7-E$3</f>
        <v>-18.48</v>
      </c>
      <c r="I7" s="6">
        <f>H7*H7</f>
        <v>341.5104</v>
      </c>
      <c r="J7" s="6">
        <f>F7*H7</f>
        <v>38458746.48</v>
      </c>
      <c r="K7" s="6"/>
      <c r="L7" s="7"/>
      <c r="M7" s="7"/>
      <c r="N7" s="7"/>
      <c r="O7" s="7"/>
      <c r="P7" s="7"/>
    </row>
    <row r="8" ht="20.35" customHeight="1">
      <c r="A8" s="4">
        <v>6</v>
      </c>
      <c r="B8" s="5">
        <v>10</v>
      </c>
      <c r="C8" s="5">
        <v>8</v>
      </c>
      <c r="D8" s="6"/>
      <c r="E8" s="6"/>
      <c r="F8" s="6">
        <f>B8-D$3</f>
        <v>-2081101</v>
      </c>
      <c r="G8" s="6">
        <f>F8*F8</f>
        <v>4330981372201</v>
      </c>
      <c r="H8" s="6">
        <f>C8-E$3</f>
        <v>-17.48</v>
      </c>
      <c r="I8" s="6">
        <f>H8*H8</f>
        <v>305.5504</v>
      </c>
      <c r="J8" s="6">
        <f>F8*H8</f>
        <v>36377645.48</v>
      </c>
      <c r="K8" s="6"/>
      <c r="L8" s="7"/>
      <c r="M8" s="7"/>
      <c r="N8" s="7"/>
      <c r="O8" s="7"/>
      <c r="P8" s="7"/>
    </row>
    <row r="9" ht="20.35" customHeight="1">
      <c r="A9" s="4">
        <v>7</v>
      </c>
      <c r="B9" s="5">
        <v>10</v>
      </c>
      <c r="C9" s="5">
        <v>7</v>
      </c>
      <c r="D9" s="6"/>
      <c r="E9" s="6"/>
      <c r="F9" s="6">
        <f>B9-D$3</f>
        <v>-2081101</v>
      </c>
      <c r="G9" s="6">
        <f>F9*F9</f>
        <v>4330981372201</v>
      </c>
      <c r="H9" s="6">
        <f>C9-E$3</f>
        <v>-18.48</v>
      </c>
      <c r="I9" s="6">
        <f>H9*H9</f>
        <v>341.5104</v>
      </c>
      <c r="J9" s="6">
        <f>F9*H9</f>
        <v>38458746.48</v>
      </c>
      <c r="K9" s="6"/>
      <c r="L9" s="7"/>
      <c r="M9" s="7"/>
      <c r="N9" s="7"/>
      <c r="O9" s="7"/>
      <c r="P9" s="7"/>
    </row>
    <row r="10" ht="20.35" customHeight="1">
      <c r="A10" s="4">
        <v>8</v>
      </c>
      <c r="B10" s="5">
        <v>10</v>
      </c>
      <c r="C10" s="5">
        <v>7</v>
      </c>
      <c r="D10" s="6"/>
      <c r="E10" s="6"/>
      <c r="F10" s="6">
        <f>B10-D$3</f>
        <v>-2081101</v>
      </c>
      <c r="G10" s="6">
        <f>F10*F10</f>
        <v>4330981372201</v>
      </c>
      <c r="H10" s="6">
        <f>C10-E$3</f>
        <v>-18.48</v>
      </c>
      <c r="I10" s="6">
        <f>H10*H10</f>
        <v>341.5104</v>
      </c>
      <c r="J10" s="6">
        <f>F10*H10</f>
        <v>38458746.48</v>
      </c>
      <c r="K10" s="6"/>
      <c r="L10" s="7"/>
      <c r="M10" s="7"/>
      <c r="N10" s="7"/>
      <c r="O10" s="7"/>
      <c r="P10" s="7"/>
    </row>
    <row r="11" ht="20.35" customHeight="1">
      <c r="A11" s="4">
        <v>9</v>
      </c>
      <c r="B11" s="5">
        <v>10</v>
      </c>
      <c r="C11" s="5">
        <v>7</v>
      </c>
      <c r="D11" s="6"/>
      <c r="E11" s="6"/>
      <c r="F11" s="6">
        <f>B11-D$3</f>
        <v>-2081101</v>
      </c>
      <c r="G11" s="6">
        <f>F11*F11</f>
        <v>4330981372201</v>
      </c>
      <c r="H11" s="6">
        <f>C11-E$3</f>
        <v>-18.48</v>
      </c>
      <c r="I11" s="6">
        <f>H11*H11</f>
        <v>341.5104</v>
      </c>
      <c r="J11" s="6">
        <f>F11*H11</f>
        <v>38458746.48</v>
      </c>
      <c r="K11" s="6"/>
      <c r="L11" s="7"/>
      <c r="M11" s="7"/>
      <c r="N11" s="7"/>
      <c r="O11" s="7"/>
      <c r="P11" s="7"/>
    </row>
    <row r="12" ht="20.35" customHeight="1">
      <c r="A12" s="4">
        <v>10</v>
      </c>
      <c r="B12" s="5">
        <v>10</v>
      </c>
      <c r="C12" s="5">
        <v>7</v>
      </c>
      <c r="D12" s="6"/>
      <c r="E12" s="6"/>
      <c r="F12" s="6">
        <f>B12-D$3</f>
        <v>-2081101</v>
      </c>
      <c r="G12" s="6">
        <f>F12*F12</f>
        <v>4330981372201</v>
      </c>
      <c r="H12" s="6">
        <f>C12-E$3</f>
        <v>-18.48</v>
      </c>
      <c r="I12" s="6">
        <f>H12*H12</f>
        <v>341.5104</v>
      </c>
      <c r="J12" s="6">
        <f>F12*H12</f>
        <v>38458746.48</v>
      </c>
      <c r="K12" s="6"/>
      <c r="L12" s="7"/>
      <c r="M12" s="7"/>
      <c r="N12" s="7"/>
      <c r="O12" s="7"/>
      <c r="P12" s="7"/>
    </row>
    <row r="13" ht="20.35" customHeight="1">
      <c r="A13" s="4">
        <v>11</v>
      </c>
      <c r="B13" s="5">
        <v>100</v>
      </c>
      <c r="C13" s="5">
        <v>7</v>
      </c>
      <c r="D13" s="6"/>
      <c r="E13" s="6"/>
      <c r="F13" s="6">
        <f>B13-D$3</f>
        <v>-2081011</v>
      </c>
      <c r="G13" s="6">
        <f>F13*F13</f>
        <v>4330606782121</v>
      </c>
      <c r="H13" s="6">
        <f>C13-E$3</f>
        <v>-18.48</v>
      </c>
      <c r="I13" s="6">
        <f>H13*H13</f>
        <v>341.5104</v>
      </c>
      <c r="J13" s="6">
        <f>F13*H13</f>
        <v>38457083.28</v>
      </c>
      <c r="K13" s="6"/>
      <c r="L13" s="7"/>
      <c r="M13" s="7"/>
      <c r="N13" s="7"/>
      <c r="O13" s="7"/>
      <c r="P13" s="7"/>
    </row>
    <row r="14" ht="20.35" customHeight="1">
      <c r="A14" s="4">
        <v>12</v>
      </c>
      <c r="B14" s="5">
        <v>100</v>
      </c>
      <c r="C14" s="5">
        <v>7</v>
      </c>
      <c r="D14" s="6"/>
      <c r="E14" s="6"/>
      <c r="F14" s="6">
        <f>B14-D$3</f>
        <v>-2081011</v>
      </c>
      <c r="G14" s="6">
        <f>F14*F14</f>
        <v>4330606782121</v>
      </c>
      <c r="H14" s="6">
        <f>C14-E$3</f>
        <v>-18.48</v>
      </c>
      <c r="I14" s="6">
        <f>H14*H14</f>
        <v>341.5104</v>
      </c>
      <c r="J14" s="6">
        <f>F14*H14</f>
        <v>38457083.28</v>
      </c>
      <c r="K14" s="6"/>
      <c r="L14" s="7"/>
      <c r="M14" s="7"/>
      <c r="N14" s="7"/>
      <c r="O14" s="7"/>
      <c r="P14" s="7"/>
    </row>
    <row r="15" ht="20.35" customHeight="1">
      <c r="A15" s="4">
        <v>13</v>
      </c>
      <c r="B15" s="5">
        <v>100</v>
      </c>
      <c r="C15" s="5">
        <v>8</v>
      </c>
      <c r="D15" s="6"/>
      <c r="E15" s="6"/>
      <c r="F15" s="6">
        <f>B15-D$3</f>
        <v>-2081011</v>
      </c>
      <c r="G15" s="6">
        <f>F15*F15</f>
        <v>4330606782121</v>
      </c>
      <c r="H15" s="6">
        <f>C15-E$3</f>
        <v>-17.48</v>
      </c>
      <c r="I15" s="6">
        <f>H15*H15</f>
        <v>305.5504</v>
      </c>
      <c r="J15" s="6">
        <f>F15*H15</f>
        <v>36376072.28</v>
      </c>
      <c r="K15" s="6"/>
      <c r="L15" s="7"/>
      <c r="M15" s="7"/>
      <c r="N15" s="7"/>
      <c r="O15" s="7"/>
      <c r="P15" s="7"/>
    </row>
    <row r="16" ht="20.35" customHeight="1">
      <c r="A16" s="4">
        <v>14</v>
      </c>
      <c r="B16" s="5">
        <v>100</v>
      </c>
      <c r="C16" s="5">
        <v>7</v>
      </c>
      <c r="D16" s="6"/>
      <c r="E16" s="6"/>
      <c r="F16" s="6">
        <f>B16-D$3</f>
        <v>-2081011</v>
      </c>
      <c r="G16" s="6">
        <f>F16*F16</f>
        <v>4330606782121</v>
      </c>
      <c r="H16" s="6">
        <f>C16-E$3</f>
        <v>-18.48</v>
      </c>
      <c r="I16" s="6">
        <f>H16*H16</f>
        <v>341.5104</v>
      </c>
      <c r="J16" s="6">
        <f>F16*H16</f>
        <v>38457083.28</v>
      </c>
      <c r="K16" s="6"/>
      <c r="L16" s="7"/>
      <c r="M16" s="7"/>
      <c r="N16" s="7"/>
      <c r="O16" s="7"/>
      <c r="P16" s="7"/>
    </row>
    <row r="17" ht="20.35" customHeight="1">
      <c r="A17" s="4">
        <v>15</v>
      </c>
      <c r="B17" s="5">
        <v>100</v>
      </c>
      <c r="C17" s="5">
        <v>7</v>
      </c>
      <c r="D17" s="6"/>
      <c r="E17" s="6"/>
      <c r="F17" s="6">
        <f>B17-D$3</f>
        <v>-2081011</v>
      </c>
      <c r="G17" s="6">
        <f>F17*F17</f>
        <v>4330606782121</v>
      </c>
      <c r="H17" s="6">
        <f>C17-E$3</f>
        <v>-18.48</v>
      </c>
      <c r="I17" s="6">
        <f>H17*H17</f>
        <v>341.5104</v>
      </c>
      <c r="J17" s="6">
        <f>F17*H17</f>
        <v>38457083.28</v>
      </c>
      <c r="K17" s="6"/>
      <c r="L17" s="7"/>
      <c r="M17" s="7"/>
      <c r="N17" s="7"/>
      <c r="O17" s="7"/>
      <c r="P17" s="7"/>
    </row>
    <row r="18" ht="20.35" customHeight="1">
      <c r="A18" s="4">
        <v>16</v>
      </c>
      <c r="B18" s="5">
        <v>100</v>
      </c>
      <c r="C18" s="5">
        <v>7</v>
      </c>
      <c r="D18" s="6"/>
      <c r="E18" s="6"/>
      <c r="F18" s="6">
        <f>B18-D$3</f>
        <v>-2081011</v>
      </c>
      <c r="G18" s="6">
        <f>F18*F18</f>
        <v>4330606782121</v>
      </c>
      <c r="H18" s="6">
        <f>C18-E$3</f>
        <v>-18.48</v>
      </c>
      <c r="I18" s="6">
        <f>H18*H18</f>
        <v>341.5104</v>
      </c>
      <c r="J18" s="6">
        <f>F18*H18</f>
        <v>38457083.28</v>
      </c>
      <c r="K18" s="6"/>
      <c r="L18" s="7"/>
      <c r="M18" s="7"/>
      <c r="N18" s="7"/>
      <c r="O18" s="7"/>
      <c r="P18" s="7"/>
    </row>
    <row r="19" ht="20.35" customHeight="1">
      <c r="A19" s="4">
        <v>17</v>
      </c>
      <c r="B19" s="5">
        <v>100</v>
      </c>
      <c r="C19" s="5">
        <v>7</v>
      </c>
      <c r="D19" s="6"/>
      <c r="E19" s="6"/>
      <c r="F19" s="6">
        <f>B19-D$3</f>
        <v>-2081011</v>
      </c>
      <c r="G19" s="6">
        <f>F19*F19</f>
        <v>4330606782121</v>
      </c>
      <c r="H19" s="6">
        <f>C19-E$3</f>
        <v>-18.48</v>
      </c>
      <c r="I19" s="6">
        <f>H19*H19</f>
        <v>341.5104</v>
      </c>
      <c r="J19" s="6">
        <f>F19*H19</f>
        <v>38457083.28</v>
      </c>
      <c r="K19" s="6"/>
      <c r="L19" s="7"/>
      <c r="M19" s="7"/>
      <c r="N19" s="7"/>
      <c r="O19" s="7"/>
      <c r="P19" s="7"/>
    </row>
    <row r="20" ht="20.35" customHeight="1">
      <c r="A20" s="4">
        <v>18</v>
      </c>
      <c r="B20" s="5">
        <v>100</v>
      </c>
      <c r="C20" s="5">
        <v>7</v>
      </c>
      <c r="D20" s="6"/>
      <c r="E20" s="6"/>
      <c r="F20" s="6">
        <f>B20-D$3</f>
        <v>-2081011</v>
      </c>
      <c r="G20" s="6">
        <f>F20*F20</f>
        <v>4330606782121</v>
      </c>
      <c r="H20" s="6">
        <f>C20-E$3</f>
        <v>-18.48</v>
      </c>
      <c r="I20" s="6">
        <f>H20*H20</f>
        <v>341.5104</v>
      </c>
      <c r="J20" s="6">
        <f>F20*H20</f>
        <v>38457083.28</v>
      </c>
      <c r="K20" s="6"/>
      <c r="L20" s="7"/>
      <c r="M20" s="7"/>
      <c r="N20" s="7"/>
      <c r="O20" s="7"/>
      <c r="P20" s="7"/>
    </row>
    <row r="21" ht="20.35" customHeight="1">
      <c r="A21" s="4">
        <v>19</v>
      </c>
      <c r="B21" s="5">
        <v>100</v>
      </c>
      <c r="C21" s="5">
        <v>7</v>
      </c>
      <c r="D21" s="6"/>
      <c r="E21" s="6"/>
      <c r="F21" s="6">
        <f>B21-D$3</f>
        <v>-2081011</v>
      </c>
      <c r="G21" s="6">
        <f>F21*F21</f>
        <v>4330606782121</v>
      </c>
      <c r="H21" s="6">
        <f>C21-E$3</f>
        <v>-18.48</v>
      </c>
      <c r="I21" s="6">
        <f>H21*H21</f>
        <v>341.5104</v>
      </c>
      <c r="J21" s="6">
        <f>F21*H21</f>
        <v>38457083.28</v>
      </c>
      <c r="K21" s="6"/>
      <c r="L21" s="7"/>
      <c r="M21" s="7"/>
      <c r="N21" s="7"/>
      <c r="O21" s="7"/>
      <c r="P21" s="7"/>
    </row>
    <row r="22" ht="20.35" customHeight="1">
      <c r="A22" s="4">
        <v>20</v>
      </c>
      <c r="B22" s="5">
        <v>100</v>
      </c>
      <c r="C22" s="5">
        <v>7</v>
      </c>
      <c r="D22" s="6"/>
      <c r="E22" s="6"/>
      <c r="F22" s="6">
        <f>B22-D$3</f>
        <v>-2081011</v>
      </c>
      <c r="G22" s="6">
        <f>F22*F22</f>
        <v>4330606782121</v>
      </c>
      <c r="H22" s="6">
        <f>C22-E$3</f>
        <v>-18.48</v>
      </c>
      <c r="I22" s="6">
        <f>H22*H22</f>
        <v>341.5104</v>
      </c>
      <c r="J22" s="6">
        <f>F22*H22</f>
        <v>38457083.28</v>
      </c>
      <c r="K22" s="6"/>
      <c r="L22" s="7"/>
      <c r="M22" s="7"/>
      <c r="N22" s="7"/>
      <c r="O22" s="7"/>
      <c r="P22" s="7"/>
    </row>
    <row r="23" ht="20.35" customHeight="1">
      <c r="A23" s="4">
        <v>21</v>
      </c>
      <c r="B23" s="5">
        <v>1000</v>
      </c>
      <c r="C23" s="5">
        <v>7</v>
      </c>
      <c r="D23" s="6"/>
      <c r="E23" s="6"/>
      <c r="F23" s="6">
        <f>B23-D$3</f>
        <v>-2080111</v>
      </c>
      <c r="G23" s="6">
        <f>F23*F23</f>
        <v>4326861772321</v>
      </c>
      <c r="H23" s="6">
        <f>C23-E$3</f>
        <v>-18.48</v>
      </c>
      <c r="I23" s="6">
        <f>H23*H23</f>
        <v>341.5104</v>
      </c>
      <c r="J23" s="6">
        <f>F23*H23</f>
        <v>38440451.28</v>
      </c>
      <c r="K23" s="6"/>
      <c r="L23" s="7"/>
      <c r="M23" s="7"/>
      <c r="N23" s="7"/>
      <c r="O23" s="7"/>
      <c r="P23" s="7"/>
    </row>
    <row r="24" ht="20.35" customHeight="1">
      <c r="A24" s="4">
        <v>22</v>
      </c>
      <c r="B24" s="5">
        <v>1000</v>
      </c>
      <c r="C24" s="5">
        <v>8</v>
      </c>
      <c r="D24" s="7"/>
      <c r="E24" s="7"/>
      <c r="F24" s="6">
        <f>B24-D$3</f>
        <v>-2080111</v>
      </c>
      <c r="G24" s="6">
        <f>F24*F24</f>
        <v>4326861772321</v>
      </c>
      <c r="H24" s="6">
        <f>C24-E$3</f>
        <v>-17.48</v>
      </c>
      <c r="I24" s="6">
        <f>H24*H24</f>
        <v>305.5504</v>
      </c>
      <c r="J24" s="6">
        <f>F24*H24</f>
        <v>36360340.28</v>
      </c>
      <c r="K24" s="7"/>
      <c r="L24" s="7"/>
      <c r="M24" s="7"/>
      <c r="N24" s="7"/>
      <c r="O24" s="7"/>
      <c r="P24" s="7"/>
    </row>
    <row r="25" ht="20.35" customHeight="1">
      <c r="A25" s="4">
        <v>23</v>
      </c>
      <c r="B25" s="5">
        <v>1000</v>
      </c>
      <c r="C25" s="5">
        <v>8</v>
      </c>
      <c r="D25" s="7"/>
      <c r="E25" s="7"/>
      <c r="F25" s="6">
        <f>B25-D$3</f>
        <v>-2080111</v>
      </c>
      <c r="G25" s="6">
        <f>F25*F25</f>
        <v>4326861772321</v>
      </c>
      <c r="H25" s="6">
        <f>C25-E$3</f>
        <v>-17.48</v>
      </c>
      <c r="I25" s="6">
        <f>H25*H25</f>
        <v>305.5504</v>
      </c>
      <c r="J25" s="6">
        <f>F25*H25</f>
        <v>36360340.28</v>
      </c>
      <c r="K25" s="7"/>
      <c r="L25" s="7"/>
      <c r="M25" s="7"/>
      <c r="N25" s="7"/>
      <c r="O25" s="7"/>
      <c r="P25" s="7"/>
    </row>
    <row r="26" ht="20.35" customHeight="1">
      <c r="A26" s="4">
        <v>24</v>
      </c>
      <c r="B26" s="5">
        <v>1000</v>
      </c>
      <c r="C26" s="5">
        <v>8</v>
      </c>
      <c r="D26" s="7"/>
      <c r="E26" s="7"/>
      <c r="F26" s="6">
        <f>B26-D$3</f>
        <v>-2080111</v>
      </c>
      <c r="G26" s="6">
        <f>F26*F26</f>
        <v>4326861772321</v>
      </c>
      <c r="H26" s="6">
        <f>C26-E$3</f>
        <v>-17.48</v>
      </c>
      <c r="I26" s="6">
        <f>H26*H26</f>
        <v>305.5504</v>
      </c>
      <c r="J26" s="6">
        <f>F26*H26</f>
        <v>36360340.28</v>
      </c>
      <c r="K26" s="7"/>
      <c r="L26" s="7"/>
      <c r="M26" s="7"/>
      <c r="N26" s="7"/>
      <c r="O26" s="7"/>
      <c r="P26" s="7"/>
    </row>
    <row r="27" ht="20.35" customHeight="1">
      <c r="A27" s="4">
        <v>25</v>
      </c>
      <c r="B27" s="5">
        <v>1000</v>
      </c>
      <c r="C27" s="5">
        <v>7</v>
      </c>
      <c r="D27" s="7"/>
      <c r="E27" s="7"/>
      <c r="F27" s="6">
        <f>B27-D$3</f>
        <v>-2080111</v>
      </c>
      <c r="G27" s="6">
        <f>F27*F27</f>
        <v>4326861772321</v>
      </c>
      <c r="H27" s="6">
        <f>C27-E$3</f>
        <v>-18.48</v>
      </c>
      <c r="I27" s="6">
        <f>H27*H27</f>
        <v>341.5104</v>
      </c>
      <c r="J27" s="6">
        <f>F27*H27</f>
        <v>38440451.28</v>
      </c>
      <c r="K27" s="7"/>
      <c r="L27" s="7"/>
      <c r="M27" s="7"/>
      <c r="N27" s="7"/>
      <c r="O27" s="7"/>
      <c r="P27" s="7"/>
    </row>
    <row r="28" ht="20.35" customHeight="1">
      <c r="A28" s="4">
        <v>26</v>
      </c>
      <c r="B28" s="5">
        <v>1000</v>
      </c>
      <c r="C28" s="5">
        <v>7</v>
      </c>
      <c r="D28" s="7"/>
      <c r="E28" s="7"/>
      <c r="F28" s="6">
        <f>B28-D$3</f>
        <v>-2080111</v>
      </c>
      <c r="G28" s="6">
        <f>F28*F28</f>
        <v>4326861772321</v>
      </c>
      <c r="H28" s="6">
        <f>C28-E$3</f>
        <v>-18.48</v>
      </c>
      <c r="I28" s="6">
        <f>H28*H28</f>
        <v>341.5104</v>
      </c>
      <c r="J28" s="6">
        <f>F28*H28</f>
        <v>38440451.28</v>
      </c>
      <c r="K28" s="7"/>
      <c r="L28" s="7"/>
      <c r="M28" s="7"/>
      <c r="N28" s="7"/>
      <c r="O28" s="7"/>
      <c r="P28" s="7"/>
    </row>
    <row r="29" ht="20.35" customHeight="1">
      <c r="A29" s="4">
        <v>27</v>
      </c>
      <c r="B29" s="5">
        <v>1000</v>
      </c>
      <c r="C29" s="5">
        <v>7</v>
      </c>
      <c r="D29" s="7"/>
      <c r="E29" s="7"/>
      <c r="F29" s="6">
        <f>B29-D$3</f>
        <v>-2080111</v>
      </c>
      <c r="G29" s="6">
        <f>F29*F29</f>
        <v>4326861772321</v>
      </c>
      <c r="H29" s="6">
        <f>C29-E$3</f>
        <v>-18.48</v>
      </c>
      <c r="I29" s="6">
        <f>H29*H29</f>
        <v>341.5104</v>
      </c>
      <c r="J29" s="6">
        <f>F29*H29</f>
        <v>38440451.28</v>
      </c>
      <c r="K29" s="7"/>
      <c r="L29" s="7"/>
      <c r="M29" s="7"/>
      <c r="N29" s="7"/>
      <c r="O29" s="7"/>
      <c r="P29" s="7"/>
    </row>
    <row r="30" ht="20.35" customHeight="1">
      <c r="A30" s="4">
        <v>28</v>
      </c>
      <c r="B30" s="5">
        <v>1000</v>
      </c>
      <c r="C30" s="5">
        <v>7</v>
      </c>
      <c r="D30" s="7"/>
      <c r="E30" s="7"/>
      <c r="F30" s="6">
        <f>B30-D$3</f>
        <v>-2080111</v>
      </c>
      <c r="G30" s="6">
        <f>F30*F30</f>
        <v>4326861772321</v>
      </c>
      <c r="H30" s="6">
        <f>C30-E$3</f>
        <v>-18.48</v>
      </c>
      <c r="I30" s="6">
        <f>H30*H30</f>
        <v>341.5104</v>
      </c>
      <c r="J30" s="6">
        <f>F30*H30</f>
        <v>38440451.28</v>
      </c>
      <c r="K30" s="7"/>
      <c r="L30" s="7"/>
      <c r="M30" s="7"/>
      <c r="N30" s="7"/>
      <c r="O30" s="7"/>
      <c r="P30" s="7"/>
    </row>
    <row r="31" ht="20.35" customHeight="1">
      <c r="A31" s="4">
        <v>29</v>
      </c>
      <c r="B31" s="5">
        <v>1000</v>
      </c>
      <c r="C31" s="5">
        <v>7</v>
      </c>
      <c r="D31" s="7"/>
      <c r="E31" s="7"/>
      <c r="F31" s="6">
        <f>B31-D$3</f>
        <v>-2080111</v>
      </c>
      <c r="G31" s="6">
        <f>F31*F31</f>
        <v>4326861772321</v>
      </c>
      <c r="H31" s="6">
        <f>C31-E$3</f>
        <v>-18.48</v>
      </c>
      <c r="I31" s="6">
        <f>H31*H31</f>
        <v>341.5104</v>
      </c>
      <c r="J31" s="6">
        <f>F31*H31</f>
        <v>38440451.28</v>
      </c>
      <c r="K31" s="7"/>
      <c r="L31" s="7"/>
      <c r="M31" s="7"/>
      <c r="N31" s="7"/>
      <c r="O31" s="7"/>
      <c r="P31" s="7"/>
    </row>
    <row r="32" ht="20.35" customHeight="1">
      <c r="A32" s="4">
        <v>30</v>
      </c>
      <c r="B32" s="5">
        <v>1000</v>
      </c>
      <c r="C32" s="5">
        <v>7</v>
      </c>
      <c r="D32" s="7"/>
      <c r="E32" s="7"/>
      <c r="F32" s="6">
        <f>B32-D$3</f>
        <v>-2080111</v>
      </c>
      <c r="G32" s="6">
        <f>F32*F32</f>
        <v>4326861772321</v>
      </c>
      <c r="H32" s="6">
        <f>C32-E$3</f>
        <v>-18.48</v>
      </c>
      <c r="I32" s="6">
        <f>H32*H32</f>
        <v>341.5104</v>
      </c>
      <c r="J32" s="6">
        <f>F32*H32</f>
        <v>38440451.28</v>
      </c>
      <c r="K32" s="7"/>
      <c r="L32" s="7"/>
      <c r="M32" s="7"/>
      <c r="N32" s="7"/>
      <c r="O32" s="7"/>
      <c r="P32" s="7"/>
    </row>
    <row r="33" ht="20.35" customHeight="1">
      <c r="A33" s="4">
        <v>31</v>
      </c>
      <c r="B33" s="5">
        <v>10000</v>
      </c>
      <c r="C33" s="5">
        <v>9</v>
      </c>
      <c r="D33" s="7"/>
      <c r="E33" s="7"/>
      <c r="F33" s="6">
        <f>B33-D$3</f>
        <v>-2071111</v>
      </c>
      <c r="G33" s="6">
        <f>F33*F33</f>
        <v>4289500774321</v>
      </c>
      <c r="H33" s="6">
        <f>C33-E$3</f>
        <v>-16.48</v>
      </c>
      <c r="I33" s="6">
        <f>H33*H33</f>
        <v>271.5904</v>
      </c>
      <c r="J33" s="6">
        <f>F33*H33</f>
        <v>34131909.28</v>
      </c>
      <c r="K33" s="7"/>
      <c r="L33" s="7"/>
      <c r="M33" s="7"/>
      <c r="N33" s="7"/>
      <c r="O33" s="7"/>
      <c r="P33" s="7"/>
    </row>
    <row r="34" ht="20.35" customHeight="1">
      <c r="A34" s="4">
        <v>32</v>
      </c>
      <c r="B34" s="5">
        <v>10000</v>
      </c>
      <c r="C34" s="5">
        <v>10</v>
      </c>
      <c r="D34" s="7"/>
      <c r="E34" s="7"/>
      <c r="F34" s="6">
        <f>B34-D$3</f>
        <v>-2071111</v>
      </c>
      <c r="G34" s="6">
        <f>F34*F34</f>
        <v>4289500774321</v>
      </c>
      <c r="H34" s="6">
        <f>C34-E$3</f>
        <v>-15.48</v>
      </c>
      <c r="I34" s="6">
        <f>H34*H34</f>
        <v>239.6304</v>
      </c>
      <c r="J34" s="6">
        <f>F34*H34</f>
        <v>32060798.28</v>
      </c>
      <c r="K34" s="7"/>
      <c r="L34" s="7"/>
      <c r="M34" s="7"/>
      <c r="N34" s="7"/>
      <c r="O34" s="7"/>
      <c r="P34" s="7"/>
    </row>
    <row r="35" ht="20.35" customHeight="1">
      <c r="A35" s="4">
        <v>33</v>
      </c>
      <c r="B35" s="5">
        <v>10000</v>
      </c>
      <c r="C35" s="5">
        <v>9</v>
      </c>
      <c r="D35" s="7"/>
      <c r="E35" s="7"/>
      <c r="F35" s="6">
        <f>B35-D$3</f>
        <v>-2071111</v>
      </c>
      <c r="G35" s="6">
        <f>F35*F35</f>
        <v>4289500774321</v>
      </c>
      <c r="H35" s="6">
        <f>C35-E$3</f>
        <v>-16.48</v>
      </c>
      <c r="I35" s="6">
        <f>H35*H35</f>
        <v>271.5904</v>
      </c>
      <c r="J35" s="6">
        <f>F35*H35</f>
        <v>34131909.28</v>
      </c>
      <c r="K35" s="7"/>
      <c r="L35" s="7"/>
      <c r="M35" s="7"/>
      <c r="N35" s="7"/>
      <c r="O35" s="7"/>
      <c r="P35" s="7"/>
    </row>
    <row r="36" ht="20.35" customHeight="1">
      <c r="A36" s="4">
        <v>34</v>
      </c>
      <c r="B36" s="5">
        <v>10000</v>
      </c>
      <c r="C36" s="5">
        <v>9</v>
      </c>
      <c r="D36" s="7"/>
      <c r="E36" s="7"/>
      <c r="F36" s="6">
        <f>B36-D$3</f>
        <v>-2071111</v>
      </c>
      <c r="G36" s="6">
        <f>F36*F36</f>
        <v>4289500774321</v>
      </c>
      <c r="H36" s="6">
        <f>C36-E$3</f>
        <v>-16.48</v>
      </c>
      <c r="I36" s="6">
        <f>H36*H36</f>
        <v>271.5904</v>
      </c>
      <c r="J36" s="6">
        <f>F36*H36</f>
        <v>34131909.28</v>
      </c>
      <c r="K36" s="7"/>
      <c r="L36" s="7"/>
      <c r="M36" s="7"/>
      <c r="N36" s="7"/>
      <c r="O36" s="7"/>
      <c r="P36" s="7"/>
    </row>
    <row r="37" ht="20.35" customHeight="1">
      <c r="A37" s="4">
        <v>35</v>
      </c>
      <c r="B37" s="5">
        <v>10000</v>
      </c>
      <c r="C37" s="5">
        <v>9</v>
      </c>
      <c r="D37" s="7"/>
      <c r="E37" s="7"/>
      <c r="F37" s="6">
        <f>B37-D$3</f>
        <v>-2071111</v>
      </c>
      <c r="G37" s="6">
        <f>F37*F37</f>
        <v>4289500774321</v>
      </c>
      <c r="H37" s="6">
        <f>C37-E$3</f>
        <v>-16.48</v>
      </c>
      <c r="I37" s="6">
        <f>H37*H37</f>
        <v>271.5904</v>
      </c>
      <c r="J37" s="6">
        <f>F37*H37</f>
        <v>34131909.28</v>
      </c>
      <c r="K37" s="7"/>
      <c r="L37" s="7"/>
      <c r="M37" s="7"/>
      <c r="N37" s="7"/>
      <c r="O37" s="7"/>
      <c r="P37" s="7"/>
    </row>
    <row r="38" ht="20.35" customHeight="1">
      <c r="A38" s="4">
        <v>36</v>
      </c>
      <c r="B38" s="5">
        <v>10000</v>
      </c>
      <c r="C38" s="5">
        <v>9</v>
      </c>
      <c r="D38" s="7"/>
      <c r="E38" s="7"/>
      <c r="F38" s="6">
        <f>B38-D$3</f>
        <v>-2071111</v>
      </c>
      <c r="G38" s="6">
        <f>F38*F38</f>
        <v>4289500774321</v>
      </c>
      <c r="H38" s="6">
        <f>C38-E$3</f>
        <v>-16.48</v>
      </c>
      <c r="I38" s="6">
        <f>H38*H38</f>
        <v>271.5904</v>
      </c>
      <c r="J38" s="6">
        <f>F38*H38</f>
        <v>34131909.28</v>
      </c>
      <c r="K38" s="7"/>
      <c r="L38" s="7"/>
      <c r="M38" s="7"/>
      <c r="N38" s="7"/>
      <c r="O38" s="7"/>
      <c r="P38" s="7"/>
    </row>
    <row r="39" ht="20.35" customHeight="1">
      <c r="A39" s="4">
        <v>37</v>
      </c>
      <c r="B39" s="5">
        <v>10000</v>
      </c>
      <c r="C39" s="5">
        <v>9</v>
      </c>
      <c r="D39" s="7"/>
      <c r="E39" s="7"/>
      <c r="F39" s="6">
        <f>B39-D$3</f>
        <v>-2071111</v>
      </c>
      <c r="G39" s="6">
        <f>F39*F39</f>
        <v>4289500774321</v>
      </c>
      <c r="H39" s="6">
        <f>C39-E$3</f>
        <v>-16.48</v>
      </c>
      <c r="I39" s="6">
        <f>H39*H39</f>
        <v>271.5904</v>
      </c>
      <c r="J39" s="6">
        <f>F39*H39</f>
        <v>34131909.28</v>
      </c>
      <c r="K39" s="7"/>
      <c r="L39" s="7"/>
      <c r="M39" s="7"/>
      <c r="N39" s="7"/>
      <c r="O39" s="7"/>
      <c r="P39" s="7"/>
    </row>
    <row r="40" ht="20.35" customHeight="1">
      <c r="A40" s="4">
        <v>38</v>
      </c>
      <c r="B40" s="5">
        <v>10000</v>
      </c>
      <c r="C40" s="5">
        <v>9</v>
      </c>
      <c r="D40" s="7"/>
      <c r="E40" s="7"/>
      <c r="F40" s="6">
        <f>B40-D$3</f>
        <v>-2071111</v>
      </c>
      <c r="G40" s="6">
        <f>F40*F40</f>
        <v>4289500774321</v>
      </c>
      <c r="H40" s="6">
        <f>C40-E$3</f>
        <v>-16.48</v>
      </c>
      <c r="I40" s="6">
        <f>H40*H40</f>
        <v>271.5904</v>
      </c>
      <c r="J40" s="6">
        <f>F40*H40</f>
        <v>34131909.28</v>
      </c>
      <c r="K40" s="7"/>
      <c r="L40" s="7"/>
      <c r="M40" s="7"/>
      <c r="N40" s="7"/>
      <c r="O40" s="7"/>
      <c r="P40" s="7"/>
    </row>
    <row r="41" ht="20.35" customHeight="1">
      <c r="A41" s="4">
        <v>39</v>
      </c>
      <c r="B41" s="5">
        <v>10000</v>
      </c>
      <c r="C41" s="5">
        <v>9</v>
      </c>
      <c r="D41" s="7"/>
      <c r="E41" s="7"/>
      <c r="F41" s="6">
        <f>B41-D$3</f>
        <v>-2071111</v>
      </c>
      <c r="G41" s="6">
        <f>F41*F41</f>
        <v>4289500774321</v>
      </c>
      <c r="H41" s="6">
        <f>C41-E$3</f>
        <v>-16.48</v>
      </c>
      <c r="I41" s="6">
        <f>H41*H41</f>
        <v>271.5904</v>
      </c>
      <c r="J41" s="6">
        <f>F41*H41</f>
        <v>34131909.28</v>
      </c>
      <c r="K41" s="7"/>
      <c r="L41" s="7"/>
      <c r="M41" s="7"/>
      <c r="N41" s="7"/>
      <c r="O41" s="7"/>
      <c r="P41" s="7"/>
    </row>
    <row r="42" ht="20.35" customHeight="1">
      <c r="A42" s="4">
        <v>40</v>
      </c>
      <c r="B42" s="5">
        <v>10000</v>
      </c>
      <c r="C42" s="5">
        <v>9</v>
      </c>
      <c r="D42" s="7"/>
      <c r="E42" s="7"/>
      <c r="F42" s="6">
        <f>B42-D$3</f>
        <v>-2071111</v>
      </c>
      <c r="G42" s="6">
        <f>F42*F42</f>
        <v>4289500774321</v>
      </c>
      <c r="H42" s="6">
        <f>C42-E$3</f>
        <v>-16.48</v>
      </c>
      <c r="I42" s="6">
        <f>H42*H42</f>
        <v>271.5904</v>
      </c>
      <c r="J42" s="6">
        <f>F42*H42</f>
        <v>34131909.28</v>
      </c>
      <c r="K42" s="7"/>
      <c r="L42" s="7"/>
      <c r="M42" s="7"/>
      <c r="N42" s="7"/>
      <c r="O42" s="7"/>
      <c r="P42" s="7"/>
    </row>
    <row r="43" ht="20.35" customHeight="1">
      <c r="A43" s="4">
        <v>41</v>
      </c>
      <c r="B43" s="5">
        <v>50000</v>
      </c>
      <c r="C43" s="5">
        <v>9</v>
      </c>
      <c r="D43" s="7"/>
      <c r="E43" s="7"/>
      <c r="F43" s="6">
        <f>B43-D$3</f>
        <v>-2031111</v>
      </c>
      <c r="G43" s="6">
        <f>F43*F43</f>
        <v>4125411894321</v>
      </c>
      <c r="H43" s="6">
        <f>C43-E$3</f>
        <v>-16.48</v>
      </c>
      <c r="I43" s="6">
        <f>H43*H43</f>
        <v>271.5904</v>
      </c>
      <c r="J43" s="6">
        <f>F43*H43</f>
        <v>33472709.28</v>
      </c>
      <c r="K43" s="7"/>
      <c r="L43" s="7"/>
      <c r="M43" s="7"/>
      <c r="N43" s="7"/>
      <c r="O43" s="7"/>
      <c r="P43" s="7"/>
    </row>
    <row r="44" ht="20.35" customHeight="1">
      <c r="A44" s="4">
        <v>42</v>
      </c>
      <c r="B44" s="5">
        <v>50000</v>
      </c>
      <c r="C44" s="5">
        <v>9</v>
      </c>
      <c r="D44" s="7"/>
      <c r="E44" s="7"/>
      <c r="F44" s="6">
        <f>B44-D$3</f>
        <v>-2031111</v>
      </c>
      <c r="G44" s="6">
        <f>F44*F44</f>
        <v>4125411894321</v>
      </c>
      <c r="H44" s="6">
        <f>C44-E$3</f>
        <v>-16.48</v>
      </c>
      <c r="I44" s="6">
        <f>H44*H44</f>
        <v>271.5904</v>
      </c>
      <c r="J44" s="6">
        <f>F44*H44</f>
        <v>33472709.28</v>
      </c>
      <c r="K44" s="7"/>
      <c r="L44" s="7"/>
      <c r="M44" s="7"/>
      <c r="N44" s="7"/>
      <c r="O44" s="7"/>
      <c r="P44" s="7"/>
    </row>
    <row r="45" ht="20.35" customHeight="1">
      <c r="A45" s="4">
        <v>43</v>
      </c>
      <c r="B45" s="5">
        <v>50000</v>
      </c>
      <c r="C45" s="5">
        <v>9</v>
      </c>
      <c r="D45" s="7"/>
      <c r="E45" s="7"/>
      <c r="F45" s="6">
        <f>B45-D$3</f>
        <v>-2031111</v>
      </c>
      <c r="G45" s="6">
        <f>F45*F45</f>
        <v>4125411894321</v>
      </c>
      <c r="H45" s="6">
        <f>C45-E$3</f>
        <v>-16.48</v>
      </c>
      <c r="I45" s="6">
        <f>H45*H45</f>
        <v>271.5904</v>
      </c>
      <c r="J45" s="6">
        <f>F45*H45</f>
        <v>33472709.28</v>
      </c>
      <c r="K45" s="7"/>
      <c r="L45" s="7"/>
      <c r="M45" s="7"/>
      <c r="N45" s="7"/>
      <c r="O45" s="7"/>
      <c r="P45" s="7"/>
    </row>
    <row r="46" ht="20.35" customHeight="1">
      <c r="A46" s="4">
        <v>44</v>
      </c>
      <c r="B46" s="5">
        <v>50000</v>
      </c>
      <c r="C46" s="5">
        <v>10</v>
      </c>
      <c r="D46" s="7"/>
      <c r="E46" s="7"/>
      <c r="F46" s="6">
        <f>B46-D$3</f>
        <v>-2031111</v>
      </c>
      <c r="G46" s="6">
        <f>F46*F46</f>
        <v>4125411894321</v>
      </c>
      <c r="H46" s="6">
        <f>C46-E$3</f>
        <v>-15.48</v>
      </c>
      <c r="I46" s="6">
        <f>H46*H46</f>
        <v>239.6304</v>
      </c>
      <c r="J46" s="6">
        <f>F46*H46</f>
        <v>31441598.28</v>
      </c>
      <c r="K46" s="7"/>
      <c r="L46" s="7"/>
      <c r="M46" s="7"/>
      <c r="N46" s="7"/>
      <c r="O46" s="7"/>
      <c r="P46" s="7"/>
    </row>
    <row r="47" ht="20.35" customHeight="1">
      <c r="A47" s="4">
        <v>45</v>
      </c>
      <c r="B47" s="5">
        <v>50000</v>
      </c>
      <c r="C47" s="5">
        <v>9</v>
      </c>
      <c r="D47" s="7"/>
      <c r="E47" s="7"/>
      <c r="F47" s="6">
        <f>B47-D$3</f>
        <v>-2031111</v>
      </c>
      <c r="G47" s="6">
        <f>F47*F47</f>
        <v>4125411894321</v>
      </c>
      <c r="H47" s="6">
        <f>C47-E$3</f>
        <v>-16.48</v>
      </c>
      <c r="I47" s="6">
        <f>H47*H47</f>
        <v>271.5904</v>
      </c>
      <c r="J47" s="6">
        <f>F47*H47</f>
        <v>33472709.28</v>
      </c>
      <c r="K47" s="7"/>
      <c r="L47" s="7"/>
      <c r="M47" s="7"/>
      <c r="N47" s="7"/>
      <c r="O47" s="7"/>
      <c r="P47" s="7"/>
    </row>
    <row r="48" ht="20.35" customHeight="1">
      <c r="A48" s="4">
        <v>46</v>
      </c>
      <c r="B48" s="5">
        <v>50000</v>
      </c>
      <c r="C48" s="5">
        <v>9</v>
      </c>
      <c r="D48" s="7"/>
      <c r="E48" s="7"/>
      <c r="F48" s="6">
        <f>B48-D$3</f>
        <v>-2031111</v>
      </c>
      <c r="G48" s="6">
        <f>F48*F48</f>
        <v>4125411894321</v>
      </c>
      <c r="H48" s="6">
        <f>C48-E$3</f>
        <v>-16.48</v>
      </c>
      <c r="I48" s="6">
        <f>H48*H48</f>
        <v>271.5904</v>
      </c>
      <c r="J48" s="6">
        <f>F48*H48</f>
        <v>33472709.28</v>
      </c>
      <c r="K48" s="7"/>
      <c r="L48" s="7"/>
      <c r="M48" s="7"/>
      <c r="N48" s="7"/>
      <c r="O48" s="7"/>
      <c r="P48" s="7"/>
    </row>
    <row r="49" ht="20.35" customHeight="1">
      <c r="A49" s="4">
        <v>47</v>
      </c>
      <c r="B49" s="5">
        <v>50000</v>
      </c>
      <c r="C49" s="5">
        <v>9</v>
      </c>
      <c r="D49" s="7"/>
      <c r="E49" s="7"/>
      <c r="F49" s="6">
        <f>B49-D$3</f>
        <v>-2031111</v>
      </c>
      <c r="G49" s="6">
        <f>F49*F49</f>
        <v>4125411894321</v>
      </c>
      <c r="H49" s="6">
        <f>C49-E$3</f>
        <v>-16.48</v>
      </c>
      <c r="I49" s="6">
        <f>H49*H49</f>
        <v>271.5904</v>
      </c>
      <c r="J49" s="6">
        <f>F49*H49</f>
        <v>33472709.28</v>
      </c>
      <c r="K49" s="7"/>
      <c r="L49" s="7"/>
      <c r="M49" s="7"/>
      <c r="N49" s="7"/>
      <c r="O49" s="7"/>
      <c r="P49" s="7"/>
    </row>
    <row r="50" ht="20.35" customHeight="1">
      <c r="A50" s="4">
        <v>48</v>
      </c>
      <c r="B50" s="5">
        <v>50000</v>
      </c>
      <c r="C50" s="5">
        <v>9</v>
      </c>
      <c r="D50" s="7"/>
      <c r="E50" s="7"/>
      <c r="F50" s="6">
        <f>B50-D$3</f>
        <v>-2031111</v>
      </c>
      <c r="G50" s="6">
        <f>F50*F50</f>
        <v>4125411894321</v>
      </c>
      <c r="H50" s="6">
        <f>C50-E$3</f>
        <v>-16.48</v>
      </c>
      <c r="I50" s="6">
        <f>H50*H50</f>
        <v>271.5904</v>
      </c>
      <c r="J50" s="6">
        <f>F50*H50</f>
        <v>33472709.28</v>
      </c>
      <c r="K50" s="7"/>
      <c r="L50" s="7"/>
      <c r="M50" s="7"/>
      <c r="N50" s="7"/>
      <c r="O50" s="7"/>
      <c r="P50" s="7"/>
    </row>
    <row r="51" ht="20.35" customHeight="1">
      <c r="A51" s="4">
        <v>49</v>
      </c>
      <c r="B51" s="5">
        <v>50000</v>
      </c>
      <c r="C51" s="5">
        <v>9</v>
      </c>
      <c r="D51" s="7"/>
      <c r="E51" s="7"/>
      <c r="F51" s="6">
        <f>B51-D$3</f>
        <v>-2031111</v>
      </c>
      <c r="G51" s="6">
        <f>F51*F51</f>
        <v>4125411894321</v>
      </c>
      <c r="H51" s="6">
        <f>C51-E$3</f>
        <v>-16.48</v>
      </c>
      <c r="I51" s="6">
        <f>H51*H51</f>
        <v>271.5904</v>
      </c>
      <c r="J51" s="6">
        <f>F51*H51</f>
        <v>33472709.28</v>
      </c>
      <c r="K51" s="7"/>
      <c r="L51" s="7"/>
      <c r="M51" s="7"/>
      <c r="N51" s="7"/>
      <c r="O51" s="7"/>
      <c r="P51" s="7"/>
    </row>
    <row r="52" ht="20.35" customHeight="1">
      <c r="A52" s="4">
        <v>50</v>
      </c>
      <c r="B52" s="5">
        <v>50000</v>
      </c>
      <c r="C52" s="5">
        <v>9</v>
      </c>
      <c r="D52" s="7"/>
      <c r="E52" s="7"/>
      <c r="F52" s="6">
        <f>B52-D$3</f>
        <v>-2031111</v>
      </c>
      <c r="G52" s="6">
        <f>F52*F52</f>
        <v>4125411894321</v>
      </c>
      <c r="H52" s="6">
        <f>C52-E$3</f>
        <v>-16.48</v>
      </c>
      <c r="I52" s="6">
        <f>H52*H52</f>
        <v>271.5904</v>
      </c>
      <c r="J52" s="6">
        <f>F52*H52</f>
        <v>33472709.28</v>
      </c>
      <c r="K52" s="7"/>
      <c r="L52" s="7"/>
      <c r="M52" s="7"/>
      <c r="N52" s="7"/>
      <c r="O52" s="7"/>
      <c r="P52" s="7"/>
    </row>
    <row r="53" ht="20.35" customHeight="1">
      <c r="A53" s="4">
        <v>51</v>
      </c>
      <c r="B53" s="5">
        <v>250000</v>
      </c>
      <c r="C53" s="5">
        <v>11</v>
      </c>
      <c r="D53" s="7"/>
      <c r="E53" s="7"/>
      <c r="F53" s="6">
        <f>B53-D$3</f>
        <v>-1831111</v>
      </c>
      <c r="G53" s="6">
        <f>F53*F53</f>
        <v>3352967494321</v>
      </c>
      <c r="H53" s="6">
        <f>C53-E$3</f>
        <v>-14.48</v>
      </c>
      <c r="I53" s="6">
        <f>H53*H53</f>
        <v>209.6704</v>
      </c>
      <c r="J53" s="6">
        <f>F53*H53</f>
        <v>26514487.28</v>
      </c>
      <c r="K53" s="7"/>
      <c r="L53" s="7"/>
      <c r="M53" s="7"/>
      <c r="N53" s="7"/>
      <c r="O53" s="7"/>
      <c r="P53" s="7"/>
    </row>
    <row r="54" ht="20.35" customHeight="1">
      <c r="A54" s="4">
        <v>52</v>
      </c>
      <c r="B54" s="5">
        <v>250000</v>
      </c>
      <c r="C54" s="5">
        <v>11</v>
      </c>
      <c r="D54" s="7"/>
      <c r="E54" s="7"/>
      <c r="F54" s="6">
        <f>B54-D$3</f>
        <v>-1831111</v>
      </c>
      <c r="G54" s="6">
        <f>F54*F54</f>
        <v>3352967494321</v>
      </c>
      <c r="H54" s="6">
        <f>C54-E$3</f>
        <v>-14.48</v>
      </c>
      <c r="I54" s="6">
        <f>H54*H54</f>
        <v>209.6704</v>
      </c>
      <c r="J54" s="6">
        <f>F54*H54</f>
        <v>26514487.28</v>
      </c>
      <c r="K54" s="7"/>
      <c r="L54" s="7"/>
      <c r="M54" s="7"/>
      <c r="N54" s="7"/>
      <c r="O54" s="7"/>
      <c r="P54" s="7"/>
    </row>
    <row r="55" ht="20.35" customHeight="1">
      <c r="A55" s="4">
        <v>53</v>
      </c>
      <c r="B55" s="5">
        <v>250000</v>
      </c>
      <c r="C55" s="5">
        <v>11</v>
      </c>
      <c r="D55" s="7"/>
      <c r="E55" s="7"/>
      <c r="F55" s="6">
        <f>B55-D$3</f>
        <v>-1831111</v>
      </c>
      <c r="G55" s="6">
        <f>F55*F55</f>
        <v>3352967494321</v>
      </c>
      <c r="H55" s="6">
        <f>C55-E$3</f>
        <v>-14.48</v>
      </c>
      <c r="I55" s="6">
        <f>H55*H55</f>
        <v>209.6704</v>
      </c>
      <c r="J55" s="6">
        <f>F55*H55</f>
        <v>26514487.28</v>
      </c>
      <c r="K55" s="7"/>
      <c r="L55" s="7"/>
      <c r="M55" s="7"/>
      <c r="N55" s="7"/>
      <c r="O55" s="7"/>
      <c r="P55" s="7"/>
    </row>
    <row r="56" ht="20.35" customHeight="1">
      <c r="A56" s="4">
        <v>54</v>
      </c>
      <c r="B56" s="5">
        <v>250000</v>
      </c>
      <c r="C56" s="5">
        <v>10</v>
      </c>
      <c r="D56" s="7"/>
      <c r="E56" s="7"/>
      <c r="F56" s="6">
        <f>B56-D$3</f>
        <v>-1831111</v>
      </c>
      <c r="G56" s="6">
        <f>F56*F56</f>
        <v>3352967494321</v>
      </c>
      <c r="H56" s="6">
        <f>C56-E$3</f>
        <v>-15.48</v>
      </c>
      <c r="I56" s="6">
        <f>H56*H56</f>
        <v>239.6304</v>
      </c>
      <c r="J56" s="6">
        <f>F56*H56</f>
        <v>28345598.28</v>
      </c>
      <c r="K56" s="7"/>
      <c r="L56" s="7"/>
      <c r="M56" s="7"/>
      <c r="N56" s="7"/>
      <c r="O56" s="7"/>
      <c r="P56" s="7"/>
    </row>
    <row r="57" ht="20.35" customHeight="1">
      <c r="A57" s="4">
        <v>55</v>
      </c>
      <c r="B57" s="5">
        <v>250000</v>
      </c>
      <c r="C57" s="5">
        <v>12</v>
      </c>
      <c r="D57" s="7"/>
      <c r="E57" s="7"/>
      <c r="F57" s="6">
        <f>B57-D$3</f>
        <v>-1831111</v>
      </c>
      <c r="G57" s="6">
        <f>F57*F57</f>
        <v>3352967494321</v>
      </c>
      <c r="H57" s="6">
        <f>C57-E$3</f>
        <v>-13.48</v>
      </c>
      <c r="I57" s="6">
        <f>H57*H57</f>
        <v>181.7104</v>
      </c>
      <c r="J57" s="6">
        <f>F57*H57</f>
        <v>24683376.28</v>
      </c>
      <c r="K57" s="7"/>
      <c r="L57" s="7"/>
      <c r="M57" s="7"/>
      <c r="N57" s="7"/>
      <c r="O57" s="7"/>
      <c r="P57" s="7"/>
    </row>
    <row r="58" ht="20.35" customHeight="1">
      <c r="A58" s="4">
        <v>56</v>
      </c>
      <c r="B58" s="5">
        <v>250000</v>
      </c>
      <c r="C58" s="5">
        <v>11</v>
      </c>
      <c r="D58" s="7"/>
      <c r="E58" s="7"/>
      <c r="F58" s="6">
        <f>B58-D$3</f>
        <v>-1831111</v>
      </c>
      <c r="G58" s="6">
        <f>F58*F58</f>
        <v>3352967494321</v>
      </c>
      <c r="H58" s="6">
        <f>C58-E$3</f>
        <v>-14.48</v>
      </c>
      <c r="I58" s="6">
        <f>H58*H58</f>
        <v>209.6704</v>
      </c>
      <c r="J58" s="6">
        <f>F58*H58</f>
        <v>26514487.28</v>
      </c>
      <c r="K58" s="7"/>
      <c r="L58" s="7"/>
      <c r="M58" s="7"/>
      <c r="N58" s="7"/>
      <c r="O58" s="7"/>
      <c r="P58" s="7"/>
    </row>
    <row r="59" ht="20.35" customHeight="1">
      <c r="A59" s="4">
        <v>57</v>
      </c>
      <c r="B59" s="5">
        <v>250000</v>
      </c>
      <c r="C59" s="5">
        <v>11</v>
      </c>
      <c r="D59" s="7"/>
      <c r="E59" s="7"/>
      <c r="F59" s="6">
        <f>B59-D$3</f>
        <v>-1831111</v>
      </c>
      <c r="G59" s="6">
        <f>F59*F59</f>
        <v>3352967494321</v>
      </c>
      <c r="H59" s="6">
        <f>C59-E$3</f>
        <v>-14.48</v>
      </c>
      <c r="I59" s="6">
        <f>H59*H59</f>
        <v>209.6704</v>
      </c>
      <c r="J59" s="6">
        <f>F59*H59</f>
        <v>26514487.28</v>
      </c>
      <c r="K59" s="7"/>
      <c r="L59" s="7"/>
      <c r="M59" s="7"/>
      <c r="N59" s="7"/>
      <c r="O59" s="7"/>
      <c r="P59" s="7"/>
    </row>
    <row r="60" ht="20.35" customHeight="1">
      <c r="A60" s="4">
        <v>58</v>
      </c>
      <c r="B60" s="5">
        <v>250000</v>
      </c>
      <c r="C60" s="5">
        <v>11</v>
      </c>
      <c r="D60" s="7"/>
      <c r="E60" s="7"/>
      <c r="F60" s="6">
        <f>B60-D$3</f>
        <v>-1831111</v>
      </c>
      <c r="G60" s="6">
        <f>F60*F60</f>
        <v>3352967494321</v>
      </c>
      <c r="H60" s="6">
        <f>C60-E$3</f>
        <v>-14.48</v>
      </c>
      <c r="I60" s="6">
        <f>H60*H60</f>
        <v>209.6704</v>
      </c>
      <c r="J60" s="6">
        <f>F60*H60</f>
        <v>26514487.28</v>
      </c>
      <c r="K60" s="7"/>
      <c r="L60" s="7"/>
      <c r="M60" s="7"/>
      <c r="N60" s="7"/>
      <c r="O60" s="7"/>
      <c r="P60" s="7"/>
    </row>
    <row r="61" ht="20.35" customHeight="1">
      <c r="A61" s="4">
        <v>59</v>
      </c>
      <c r="B61" s="5">
        <v>250000</v>
      </c>
      <c r="C61" s="5">
        <v>11</v>
      </c>
      <c r="D61" s="7"/>
      <c r="E61" s="7"/>
      <c r="F61" s="6">
        <f>B61-D$3</f>
        <v>-1831111</v>
      </c>
      <c r="G61" s="6">
        <f>F61*F61</f>
        <v>3352967494321</v>
      </c>
      <c r="H61" s="6">
        <f>C61-E$3</f>
        <v>-14.48</v>
      </c>
      <c r="I61" s="6">
        <f>H61*H61</f>
        <v>209.6704</v>
      </c>
      <c r="J61" s="6">
        <f>F61*H61</f>
        <v>26514487.28</v>
      </c>
      <c r="K61" s="7"/>
      <c r="L61" s="7"/>
      <c r="M61" s="7"/>
      <c r="N61" s="7"/>
      <c r="O61" s="7"/>
      <c r="P61" s="7"/>
    </row>
    <row r="62" ht="20.35" customHeight="1">
      <c r="A62" s="4">
        <v>60</v>
      </c>
      <c r="B62" s="5">
        <v>250000</v>
      </c>
      <c r="C62" s="5">
        <v>11</v>
      </c>
      <c r="D62" s="7"/>
      <c r="E62" s="7"/>
      <c r="F62" s="6">
        <f>B62-D$3</f>
        <v>-1831111</v>
      </c>
      <c r="G62" s="6">
        <f>F62*F62</f>
        <v>3352967494321</v>
      </c>
      <c r="H62" s="6">
        <f>C62-E$3</f>
        <v>-14.48</v>
      </c>
      <c r="I62" s="6">
        <f>H62*H62</f>
        <v>209.6704</v>
      </c>
      <c r="J62" s="6">
        <f>F62*H62</f>
        <v>26514487.28</v>
      </c>
      <c r="K62" s="7"/>
      <c r="L62" s="7"/>
      <c r="M62" s="7"/>
      <c r="N62" s="7"/>
      <c r="O62" s="7"/>
      <c r="P62" s="7"/>
    </row>
    <row r="63" ht="20.35" customHeight="1">
      <c r="A63" s="4">
        <v>61</v>
      </c>
      <c r="B63" s="5">
        <v>1500000</v>
      </c>
      <c r="C63" s="5">
        <v>22</v>
      </c>
      <c r="D63" s="7"/>
      <c r="E63" s="7"/>
      <c r="F63" s="6">
        <f>B63-D$3</f>
        <v>-581111</v>
      </c>
      <c r="G63" s="6">
        <f>F63*F63</f>
        <v>337689994321</v>
      </c>
      <c r="H63" s="6">
        <f>C63-E$3</f>
        <v>-3.48</v>
      </c>
      <c r="I63" s="6">
        <f>H63*H63</f>
        <v>12.1104</v>
      </c>
      <c r="J63" s="6">
        <f>F63*H63</f>
        <v>2022266.28</v>
      </c>
      <c r="K63" s="7"/>
      <c r="L63" s="7"/>
      <c r="M63" s="7"/>
      <c r="N63" s="7"/>
      <c r="O63" s="7"/>
      <c r="P63" s="7"/>
    </row>
    <row r="64" ht="20.35" customHeight="1">
      <c r="A64" s="4">
        <v>62</v>
      </c>
      <c r="B64" s="5">
        <v>1500000</v>
      </c>
      <c r="C64" s="5">
        <v>23</v>
      </c>
      <c r="D64" s="7"/>
      <c r="E64" s="7"/>
      <c r="F64" s="6">
        <f>B64-D$3</f>
        <v>-581111</v>
      </c>
      <c r="G64" s="6">
        <f>F64*F64</f>
        <v>337689994321</v>
      </c>
      <c r="H64" s="6">
        <f>C64-E$3</f>
        <v>-2.48</v>
      </c>
      <c r="I64" s="6">
        <f>H64*H64</f>
        <v>6.150400000000002</v>
      </c>
      <c r="J64" s="6">
        <f>F64*H64</f>
        <v>1441155.28</v>
      </c>
      <c r="K64" s="7"/>
      <c r="L64" s="7"/>
      <c r="M64" s="7"/>
      <c r="N64" s="7"/>
      <c r="O64" s="7"/>
      <c r="P64" s="7"/>
    </row>
    <row r="65" ht="20.35" customHeight="1">
      <c r="A65" s="4">
        <v>63</v>
      </c>
      <c r="B65" s="5">
        <v>1500000</v>
      </c>
      <c r="C65" s="5">
        <v>22</v>
      </c>
      <c r="D65" s="7"/>
      <c r="E65" s="7"/>
      <c r="F65" s="6">
        <f>B65-D$3</f>
        <v>-581111</v>
      </c>
      <c r="G65" s="6">
        <f>F65*F65</f>
        <v>337689994321</v>
      </c>
      <c r="H65" s="6">
        <f>C65-E$3</f>
        <v>-3.48</v>
      </c>
      <c r="I65" s="6">
        <f>H65*H65</f>
        <v>12.1104</v>
      </c>
      <c r="J65" s="6">
        <f>F65*H65</f>
        <v>2022266.28</v>
      </c>
      <c r="K65" s="7"/>
      <c r="L65" s="7"/>
      <c r="M65" s="7"/>
      <c r="N65" s="7"/>
      <c r="O65" s="7"/>
      <c r="P65" s="7"/>
    </row>
    <row r="66" ht="20.35" customHeight="1">
      <c r="A66" s="4">
        <v>64</v>
      </c>
      <c r="B66" s="5">
        <v>1500000</v>
      </c>
      <c r="C66" s="5">
        <v>21</v>
      </c>
      <c r="D66" s="7"/>
      <c r="E66" s="7"/>
      <c r="F66" s="6">
        <f>B66-D$3</f>
        <v>-581111</v>
      </c>
      <c r="G66" s="6">
        <f>F66*F66</f>
        <v>337689994321</v>
      </c>
      <c r="H66" s="6">
        <f>C66-E$3</f>
        <v>-4.48</v>
      </c>
      <c r="I66" s="6">
        <f>H66*H66</f>
        <v>20.0704</v>
      </c>
      <c r="J66" s="6">
        <f>F66*H66</f>
        <v>2603377.28</v>
      </c>
      <c r="K66" s="7"/>
      <c r="L66" s="7"/>
      <c r="M66" s="7"/>
      <c r="N66" s="7"/>
      <c r="O66" s="7"/>
      <c r="P66" s="7"/>
    </row>
    <row r="67" ht="20.35" customHeight="1">
      <c r="A67" s="4">
        <v>65</v>
      </c>
      <c r="B67" s="5">
        <v>1500000</v>
      </c>
      <c r="C67" s="5">
        <v>21</v>
      </c>
      <c r="D67" s="7"/>
      <c r="E67" s="7"/>
      <c r="F67" s="6">
        <f>B67-D$3</f>
        <v>-581111</v>
      </c>
      <c r="G67" s="6">
        <f>F67*F67</f>
        <v>337689994321</v>
      </c>
      <c r="H67" s="6">
        <f>C67-E$3</f>
        <v>-4.48</v>
      </c>
      <c r="I67" s="6">
        <f>H67*H67</f>
        <v>20.0704</v>
      </c>
      <c r="J67" s="6">
        <f>F67*H67</f>
        <v>2603377.28</v>
      </c>
      <c r="K67" s="7"/>
      <c r="L67" s="7"/>
      <c r="M67" s="7"/>
      <c r="N67" s="7"/>
      <c r="O67" s="7"/>
      <c r="P67" s="7"/>
    </row>
    <row r="68" ht="20.35" customHeight="1">
      <c r="A68" s="4">
        <v>66</v>
      </c>
      <c r="B68" s="5">
        <v>1500000</v>
      </c>
      <c r="C68" s="5">
        <v>21</v>
      </c>
      <c r="D68" s="7"/>
      <c r="E68" s="7"/>
      <c r="F68" s="6">
        <f>B68-D$3</f>
        <v>-581111</v>
      </c>
      <c r="G68" s="6">
        <f>F68*F68</f>
        <v>337689994321</v>
      </c>
      <c r="H68" s="6">
        <f>C68-E$3</f>
        <v>-4.48</v>
      </c>
      <c r="I68" s="6">
        <f>H68*H68</f>
        <v>20.0704</v>
      </c>
      <c r="J68" s="6">
        <f>F68*H68</f>
        <v>2603377.28</v>
      </c>
      <c r="K68" s="7"/>
      <c r="L68" s="7"/>
      <c r="M68" s="7"/>
      <c r="N68" s="7"/>
      <c r="O68" s="7"/>
      <c r="P68" s="7"/>
    </row>
    <row r="69" ht="20.35" customHeight="1">
      <c r="A69" s="4">
        <v>67</v>
      </c>
      <c r="B69" s="5">
        <v>1500000</v>
      </c>
      <c r="C69" s="5">
        <v>22</v>
      </c>
      <c r="D69" s="7"/>
      <c r="E69" s="7"/>
      <c r="F69" s="6">
        <f>B69-D$3</f>
        <v>-581111</v>
      </c>
      <c r="G69" s="6">
        <f>F69*F69</f>
        <v>337689994321</v>
      </c>
      <c r="H69" s="6">
        <f>C69-E$3</f>
        <v>-3.48</v>
      </c>
      <c r="I69" s="6">
        <f>H69*H69</f>
        <v>12.1104</v>
      </c>
      <c r="J69" s="6">
        <f>F69*H69</f>
        <v>2022266.28</v>
      </c>
      <c r="K69" s="7"/>
      <c r="L69" s="7"/>
      <c r="M69" s="7"/>
      <c r="N69" s="7"/>
      <c r="O69" s="7"/>
      <c r="P69" s="7"/>
    </row>
    <row r="70" ht="20.35" customHeight="1">
      <c r="A70" s="4">
        <v>68</v>
      </c>
      <c r="B70" s="5">
        <v>1500000</v>
      </c>
      <c r="C70" s="5">
        <v>22</v>
      </c>
      <c r="D70" s="7"/>
      <c r="E70" s="7"/>
      <c r="F70" s="6">
        <f>B70-D$3</f>
        <v>-581111</v>
      </c>
      <c r="G70" s="6">
        <f>F70*F70</f>
        <v>337689994321</v>
      </c>
      <c r="H70" s="6">
        <f>C70-E$3</f>
        <v>-3.48</v>
      </c>
      <c r="I70" s="6">
        <f>H70*H70</f>
        <v>12.1104</v>
      </c>
      <c r="J70" s="6">
        <f>F70*H70</f>
        <v>2022266.28</v>
      </c>
      <c r="K70" s="7"/>
      <c r="L70" s="7"/>
      <c r="M70" s="7"/>
      <c r="N70" s="7"/>
      <c r="O70" s="7"/>
      <c r="P70" s="7"/>
    </row>
    <row r="71" ht="20.35" customHeight="1">
      <c r="A71" s="4">
        <v>69</v>
      </c>
      <c r="B71" s="5">
        <v>1500000</v>
      </c>
      <c r="C71" s="5">
        <v>21</v>
      </c>
      <c r="D71" s="7"/>
      <c r="E71" s="7"/>
      <c r="F71" s="6">
        <f>B71-D$3</f>
        <v>-581111</v>
      </c>
      <c r="G71" s="6">
        <f>F71*F71</f>
        <v>337689994321</v>
      </c>
      <c r="H71" s="6">
        <f>C71-E$3</f>
        <v>-4.48</v>
      </c>
      <c r="I71" s="6">
        <f>H71*H71</f>
        <v>20.0704</v>
      </c>
      <c r="J71" s="6">
        <f>F71*H71</f>
        <v>2603377.28</v>
      </c>
      <c r="K71" s="7"/>
      <c r="L71" s="7"/>
      <c r="M71" s="7"/>
      <c r="N71" s="7"/>
      <c r="O71" s="7"/>
      <c r="P71" s="7"/>
    </row>
    <row r="72" ht="20.35" customHeight="1">
      <c r="A72" s="4">
        <v>70</v>
      </c>
      <c r="B72" s="5">
        <v>1500000</v>
      </c>
      <c r="C72" s="5">
        <v>22</v>
      </c>
      <c r="D72" s="7"/>
      <c r="E72" s="7"/>
      <c r="F72" s="6">
        <f>B72-D$3</f>
        <v>-581111</v>
      </c>
      <c r="G72" s="6">
        <f>F72*F72</f>
        <v>337689994321</v>
      </c>
      <c r="H72" s="6">
        <f>C72-E$3</f>
        <v>-3.48</v>
      </c>
      <c r="I72" s="6">
        <f>H72*H72</f>
        <v>12.1104</v>
      </c>
      <c r="J72" s="6">
        <f>F72*H72</f>
        <v>2022266.28</v>
      </c>
      <c r="K72" s="7"/>
      <c r="L72" s="7"/>
      <c r="M72" s="7"/>
      <c r="N72" s="7"/>
      <c r="O72" s="7"/>
      <c r="P72" s="7"/>
    </row>
    <row r="73" ht="20.35" customHeight="1">
      <c r="A73" s="4">
        <v>71</v>
      </c>
      <c r="B73" s="5">
        <v>3000000</v>
      </c>
      <c r="C73" s="5">
        <v>34</v>
      </c>
      <c r="D73" s="7"/>
      <c r="E73" s="7"/>
      <c r="F73" s="6">
        <f>B73-D$3</f>
        <v>918889</v>
      </c>
      <c r="G73" s="6">
        <f>F73*F73</f>
        <v>844356994321</v>
      </c>
      <c r="H73" s="6">
        <f>C73-E$3</f>
        <v>8.52</v>
      </c>
      <c r="I73" s="6">
        <f>H73*H73</f>
        <v>72.59039999999999</v>
      </c>
      <c r="J73" s="6">
        <f>F73*H73</f>
        <v>7828934.279999999</v>
      </c>
      <c r="K73" s="7"/>
      <c r="L73" s="7"/>
      <c r="M73" s="7"/>
      <c r="N73" s="7"/>
      <c r="O73" s="7"/>
      <c r="P73" s="7"/>
    </row>
    <row r="74" ht="20.35" customHeight="1">
      <c r="A74" s="4">
        <v>72</v>
      </c>
      <c r="B74" s="5">
        <v>3000000</v>
      </c>
      <c r="C74" s="5">
        <v>33</v>
      </c>
      <c r="D74" s="7"/>
      <c r="E74" s="7"/>
      <c r="F74" s="6">
        <f>B74-D$3</f>
        <v>918889</v>
      </c>
      <c r="G74" s="6">
        <f>F74*F74</f>
        <v>844356994321</v>
      </c>
      <c r="H74" s="6">
        <f>C74-E$3</f>
        <v>7.52</v>
      </c>
      <c r="I74" s="6">
        <f>H74*H74</f>
        <v>56.5504</v>
      </c>
      <c r="J74" s="6">
        <f>F74*H74</f>
        <v>6910045.279999999</v>
      </c>
      <c r="K74" s="7"/>
      <c r="L74" s="7"/>
      <c r="M74" s="7"/>
      <c r="N74" s="7"/>
      <c r="O74" s="7"/>
      <c r="P74" s="7"/>
    </row>
    <row r="75" ht="20.35" customHeight="1">
      <c r="A75" s="4">
        <v>73</v>
      </c>
      <c r="B75" s="5">
        <v>3000000</v>
      </c>
      <c r="C75" s="5">
        <v>35</v>
      </c>
      <c r="D75" s="7"/>
      <c r="E75" s="7"/>
      <c r="F75" s="6">
        <f>B75-D$3</f>
        <v>918889</v>
      </c>
      <c r="G75" s="6">
        <f>F75*F75</f>
        <v>844356994321</v>
      </c>
      <c r="H75" s="6">
        <f>C75-E$3</f>
        <v>9.52</v>
      </c>
      <c r="I75" s="6">
        <f>H75*H75</f>
        <v>90.63039999999999</v>
      </c>
      <c r="J75" s="6">
        <f>F75*H75</f>
        <v>8747823.279999999</v>
      </c>
      <c r="K75" s="7"/>
      <c r="L75" s="7"/>
      <c r="M75" s="7"/>
      <c r="N75" s="7"/>
      <c r="O75" s="7"/>
      <c r="P75" s="7"/>
    </row>
    <row r="76" ht="20.35" customHeight="1">
      <c r="A76" s="4">
        <v>74</v>
      </c>
      <c r="B76" s="5">
        <v>3000000</v>
      </c>
      <c r="C76" s="5">
        <v>34</v>
      </c>
      <c r="D76" s="7"/>
      <c r="E76" s="7"/>
      <c r="F76" s="6">
        <f>B76-D$3</f>
        <v>918889</v>
      </c>
      <c r="G76" s="6">
        <f>F76*F76</f>
        <v>844356994321</v>
      </c>
      <c r="H76" s="6">
        <f>C76-E$3</f>
        <v>8.52</v>
      </c>
      <c r="I76" s="6">
        <f>H76*H76</f>
        <v>72.59039999999999</v>
      </c>
      <c r="J76" s="6">
        <f>F76*H76</f>
        <v>7828934.279999999</v>
      </c>
      <c r="K76" s="7"/>
      <c r="L76" s="7"/>
      <c r="M76" s="7"/>
      <c r="N76" s="7"/>
      <c r="O76" s="7"/>
      <c r="P76" s="7"/>
    </row>
    <row r="77" ht="20.35" customHeight="1">
      <c r="A77" s="4">
        <v>75</v>
      </c>
      <c r="B77" s="5">
        <v>3000000</v>
      </c>
      <c r="C77" s="5">
        <v>33</v>
      </c>
      <c r="D77" s="7"/>
      <c r="E77" s="7"/>
      <c r="F77" s="6">
        <f>B77-D$3</f>
        <v>918889</v>
      </c>
      <c r="G77" s="6">
        <f>F77*F77</f>
        <v>844356994321</v>
      </c>
      <c r="H77" s="6">
        <f>C77-E$3</f>
        <v>7.52</v>
      </c>
      <c r="I77" s="6">
        <f>H77*H77</f>
        <v>56.5504</v>
      </c>
      <c r="J77" s="6">
        <f>F77*H77</f>
        <v>6910045.279999999</v>
      </c>
      <c r="K77" s="7"/>
      <c r="L77" s="7"/>
      <c r="M77" s="7"/>
      <c r="N77" s="7"/>
      <c r="O77" s="7"/>
      <c r="P77" s="7"/>
    </row>
    <row r="78" ht="20.35" customHeight="1">
      <c r="A78" s="4">
        <v>76</v>
      </c>
      <c r="B78" s="5">
        <v>3000000</v>
      </c>
      <c r="C78" s="5">
        <v>34</v>
      </c>
      <c r="D78" s="7"/>
      <c r="E78" s="7"/>
      <c r="F78" s="6">
        <f>B78-D$3</f>
        <v>918889</v>
      </c>
      <c r="G78" s="6">
        <f>F78*F78</f>
        <v>844356994321</v>
      </c>
      <c r="H78" s="6">
        <f>C78-E$3</f>
        <v>8.52</v>
      </c>
      <c r="I78" s="6">
        <f>H78*H78</f>
        <v>72.59039999999999</v>
      </c>
      <c r="J78" s="6">
        <f>F78*H78</f>
        <v>7828934.279999999</v>
      </c>
      <c r="K78" s="7"/>
      <c r="L78" s="7"/>
      <c r="M78" s="7"/>
      <c r="N78" s="7"/>
      <c r="O78" s="7"/>
      <c r="P78" s="7"/>
    </row>
    <row r="79" ht="20.35" customHeight="1">
      <c r="A79" s="4">
        <v>77</v>
      </c>
      <c r="B79" s="5">
        <v>3000000</v>
      </c>
      <c r="C79" s="5">
        <v>33</v>
      </c>
      <c r="D79" s="7"/>
      <c r="E79" s="7"/>
      <c r="F79" s="6">
        <f>B79-D$3</f>
        <v>918889</v>
      </c>
      <c r="G79" s="6">
        <f>F79*F79</f>
        <v>844356994321</v>
      </c>
      <c r="H79" s="6">
        <f>C79-E$3</f>
        <v>7.52</v>
      </c>
      <c r="I79" s="6">
        <f>H79*H79</f>
        <v>56.5504</v>
      </c>
      <c r="J79" s="6">
        <f>F79*H79</f>
        <v>6910045.279999999</v>
      </c>
      <c r="K79" s="7"/>
      <c r="L79" s="7"/>
      <c r="M79" s="7"/>
      <c r="N79" s="7"/>
      <c r="O79" s="7"/>
      <c r="P79" s="7"/>
    </row>
    <row r="80" ht="20.35" customHeight="1">
      <c r="A80" s="4">
        <v>78</v>
      </c>
      <c r="B80" s="5">
        <v>3000000</v>
      </c>
      <c r="C80" s="5">
        <v>34</v>
      </c>
      <c r="D80" s="7"/>
      <c r="E80" s="7"/>
      <c r="F80" s="6">
        <f>B80-D$3</f>
        <v>918889</v>
      </c>
      <c r="G80" s="6">
        <f>F80*F80</f>
        <v>844356994321</v>
      </c>
      <c r="H80" s="6">
        <f>C80-E$3</f>
        <v>8.52</v>
      </c>
      <c r="I80" s="6">
        <f>H80*H80</f>
        <v>72.59039999999999</v>
      </c>
      <c r="J80" s="6">
        <f>F80*H80</f>
        <v>7828934.279999999</v>
      </c>
      <c r="K80" s="7"/>
      <c r="L80" s="7"/>
      <c r="M80" s="7"/>
      <c r="N80" s="7"/>
      <c r="O80" s="7"/>
      <c r="P80" s="7"/>
    </row>
    <row r="81" ht="20.35" customHeight="1">
      <c r="A81" s="4">
        <v>79</v>
      </c>
      <c r="B81" s="5">
        <v>3000000</v>
      </c>
      <c r="C81" s="5">
        <v>34</v>
      </c>
      <c r="D81" s="7"/>
      <c r="E81" s="7"/>
      <c r="F81" s="6">
        <f>B81-D$3</f>
        <v>918889</v>
      </c>
      <c r="G81" s="6">
        <f>F81*F81</f>
        <v>844356994321</v>
      </c>
      <c r="H81" s="6">
        <f>C81-E$3</f>
        <v>8.52</v>
      </c>
      <c r="I81" s="6">
        <f>H81*H81</f>
        <v>72.59039999999999</v>
      </c>
      <c r="J81" s="6">
        <f>F81*H81</f>
        <v>7828934.279999999</v>
      </c>
      <c r="K81" s="7"/>
      <c r="L81" s="7"/>
      <c r="M81" s="7"/>
      <c r="N81" s="7"/>
      <c r="O81" s="7"/>
      <c r="P81" s="7"/>
    </row>
    <row r="82" ht="20.35" customHeight="1">
      <c r="A82" s="4">
        <v>80</v>
      </c>
      <c r="B82" s="5">
        <v>3000000</v>
      </c>
      <c r="C82" s="5">
        <v>33</v>
      </c>
      <c r="D82" s="7"/>
      <c r="E82" s="7"/>
      <c r="F82" s="6">
        <f>B82-D$3</f>
        <v>918889</v>
      </c>
      <c r="G82" s="6">
        <f>F82*F82</f>
        <v>844356994321</v>
      </c>
      <c r="H82" s="6">
        <f>C82-E$3</f>
        <v>7.52</v>
      </c>
      <c r="I82" s="6">
        <f>H82*H82</f>
        <v>56.5504</v>
      </c>
      <c r="J82" s="6">
        <f>F82*H82</f>
        <v>6910045.279999999</v>
      </c>
      <c r="K82" s="7"/>
      <c r="L82" s="7"/>
      <c r="M82" s="7"/>
      <c r="N82" s="7"/>
      <c r="O82" s="7"/>
      <c r="P82" s="7"/>
    </row>
    <row r="83" ht="20.35" customHeight="1">
      <c r="A83" s="4">
        <v>81</v>
      </c>
      <c r="B83" s="5">
        <v>6000000</v>
      </c>
      <c r="C83" s="5">
        <v>64</v>
      </c>
      <c r="D83" s="7"/>
      <c r="E83" s="7"/>
      <c r="F83" s="6">
        <f>B83-D$3</f>
        <v>3918889</v>
      </c>
      <c r="G83" s="6">
        <f>F83*F83</f>
        <v>15357690994321</v>
      </c>
      <c r="H83" s="6">
        <f>C83-E$3</f>
        <v>38.52</v>
      </c>
      <c r="I83" s="6">
        <f>H83*H83</f>
        <v>1483.7904</v>
      </c>
      <c r="J83" s="6">
        <f>F83*H83</f>
        <v>150955604.28</v>
      </c>
      <c r="K83" s="7"/>
      <c r="L83" s="7"/>
      <c r="M83" s="7"/>
      <c r="N83" s="7"/>
      <c r="O83" s="7"/>
      <c r="P83" s="7"/>
    </row>
    <row r="84" ht="20.35" customHeight="1">
      <c r="A84" s="4">
        <v>82</v>
      </c>
      <c r="B84" s="5">
        <v>6000000</v>
      </c>
      <c r="C84" s="5">
        <v>57</v>
      </c>
      <c r="D84" s="7"/>
      <c r="E84" s="7"/>
      <c r="F84" s="6">
        <f>B84-D$3</f>
        <v>3918889</v>
      </c>
      <c r="G84" s="6">
        <f>F84*F84</f>
        <v>15357690994321</v>
      </c>
      <c r="H84" s="6">
        <f>C84-E$3</f>
        <v>31.52</v>
      </c>
      <c r="I84" s="6">
        <f>H84*H84</f>
        <v>993.5104</v>
      </c>
      <c r="J84" s="6">
        <f>F84*H84</f>
        <v>123523381.28</v>
      </c>
      <c r="K84" s="7"/>
      <c r="L84" s="7"/>
      <c r="M84" s="7"/>
      <c r="N84" s="7"/>
      <c r="O84" s="7"/>
      <c r="P84" s="7"/>
    </row>
    <row r="85" ht="20.35" customHeight="1">
      <c r="A85" s="4">
        <v>83</v>
      </c>
      <c r="B85" s="5">
        <v>6000000</v>
      </c>
      <c r="C85" s="5">
        <v>58</v>
      </c>
      <c r="D85" s="7"/>
      <c r="E85" s="7"/>
      <c r="F85" s="6">
        <f>B85-D$3</f>
        <v>3918889</v>
      </c>
      <c r="G85" s="6">
        <f>F85*F85</f>
        <v>15357690994321</v>
      </c>
      <c r="H85" s="6">
        <f>C85-E$3</f>
        <v>32.52</v>
      </c>
      <c r="I85" s="6">
        <f>H85*H85</f>
        <v>1057.5504</v>
      </c>
      <c r="J85" s="6">
        <f>F85*H85</f>
        <v>127442270.28</v>
      </c>
      <c r="K85" s="7"/>
      <c r="L85" s="7"/>
      <c r="M85" s="7"/>
      <c r="N85" s="7"/>
      <c r="O85" s="7"/>
      <c r="P85" s="7"/>
    </row>
    <row r="86" ht="20.35" customHeight="1">
      <c r="A86" s="4">
        <v>84</v>
      </c>
      <c r="B86" s="5">
        <v>6000000</v>
      </c>
      <c r="C86" s="5">
        <v>59</v>
      </c>
      <c r="D86" s="7"/>
      <c r="E86" s="7"/>
      <c r="F86" s="6">
        <f>B86-D$3</f>
        <v>3918889</v>
      </c>
      <c r="G86" s="6">
        <f>F86*F86</f>
        <v>15357690994321</v>
      </c>
      <c r="H86" s="6">
        <f>C86-E$3</f>
        <v>33.52</v>
      </c>
      <c r="I86" s="6">
        <f>H86*H86</f>
        <v>1123.5904</v>
      </c>
      <c r="J86" s="6">
        <f>F86*H86</f>
        <v>131361159.28</v>
      </c>
      <c r="K86" s="7"/>
      <c r="L86" s="7"/>
      <c r="M86" s="7"/>
      <c r="N86" s="7"/>
      <c r="O86" s="7"/>
      <c r="P86" s="7"/>
    </row>
    <row r="87" ht="20.35" customHeight="1">
      <c r="A87" s="4">
        <v>85</v>
      </c>
      <c r="B87" s="5">
        <v>6000000</v>
      </c>
      <c r="C87" s="5">
        <v>60</v>
      </c>
      <c r="D87" s="7"/>
      <c r="E87" s="7"/>
      <c r="F87" s="6">
        <f>B87-D$3</f>
        <v>3918889</v>
      </c>
      <c r="G87" s="6">
        <f>F87*F87</f>
        <v>15357690994321</v>
      </c>
      <c r="H87" s="6">
        <f>C87-E$3</f>
        <v>34.52</v>
      </c>
      <c r="I87" s="6">
        <f>H87*H87</f>
        <v>1191.6304</v>
      </c>
      <c r="J87" s="6">
        <f>F87*H87</f>
        <v>135280048.28</v>
      </c>
      <c r="K87" s="7"/>
      <c r="L87" s="7"/>
      <c r="M87" s="7"/>
      <c r="N87" s="7"/>
      <c r="O87" s="7"/>
      <c r="P87" s="7"/>
    </row>
    <row r="88" ht="20.35" customHeight="1">
      <c r="A88" s="4">
        <v>86</v>
      </c>
      <c r="B88" s="5">
        <v>6000000</v>
      </c>
      <c r="C88" s="5">
        <v>60</v>
      </c>
      <c r="D88" s="7"/>
      <c r="E88" s="7"/>
      <c r="F88" s="6">
        <f>B88-D$3</f>
        <v>3918889</v>
      </c>
      <c r="G88" s="6">
        <f>F88*F88</f>
        <v>15357690994321</v>
      </c>
      <c r="H88" s="6">
        <f>C88-E$3</f>
        <v>34.52</v>
      </c>
      <c r="I88" s="6">
        <f>H88*H88</f>
        <v>1191.6304</v>
      </c>
      <c r="J88" s="6">
        <f>F88*H88</f>
        <v>135280048.28</v>
      </c>
      <c r="K88" s="7"/>
      <c r="L88" s="7"/>
      <c r="M88" s="7"/>
      <c r="N88" s="7"/>
      <c r="O88" s="7"/>
      <c r="P88" s="7"/>
    </row>
    <row r="89" ht="20.35" customHeight="1">
      <c r="A89" s="4">
        <v>87</v>
      </c>
      <c r="B89" s="5">
        <v>6000000</v>
      </c>
      <c r="C89" s="5">
        <v>64</v>
      </c>
      <c r="D89" s="7"/>
      <c r="E89" s="7"/>
      <c r="F89" s="6">
        <f>B89-D$3</f>
        <v>3918889</v>
      </c>
      <c r="G89" s="6">
        <f>F89*F89</f>
        <v>15357690994321</v>
      </c>
      <c r="H89" s="6">
        <f>C89-E$3</f>
        <v>38.52</v>
      </c>
      <c r="I89" s="6">
        <f>H89*H89</f>
        <v>1483.7904</v>
      </c>
      <c r="J89" s="6">
        <f>F89*H89</f>
        <v>150955604.28</v>
      </c>
      <c r="K89" s="7"/>
      <c r="L89" s="7"/>
      <c r="M89" s="7"/>
      <c r="N89" s="7"/>
      <c r="O89" s="7"/>
      <c r="P89" s="7"/>
    </row>
    <row r="90" ht="20.35" customHeight="1">
      <c r="A90" s="4">
        <v>88</v>
      </c>
      <c r="B90" s="5">
        <v>6000000</v>
      </c>
      <c r="C90" s="5">
        <v>58</v>
      </c>
      <c r="D90" s="7"/>
      <c r="E90" s="7"/>
      <c r="F90" s="6">
        <f>B90-D$3</f>
        <v>3918889</v>
      </c>
      <c r="G90" s="6">
        <f>F90*F90</f>
        <v>15357690994321</v>
      </c>
      <c r="H90" s="6">
        <f>C90-E$3</f>
        <v>32.52</v>
      </c>
      <c r="I90" s="6">
        <f>H90*H90</f>
        <v>1057.5504</v>
      </c>
      <c r="J90" s="6">
        <f>F90*H90</f>
        <v>127442270.28</v>
      </c>
      <c r="K90" s="7"/>
      <c r="L90" s="7"/>
      <c r="M90" s="7"/>
      <c r="N90" s="7"/>
      <c r="O90" s="7"/>
      <c r="P90" s="7"/>
    </row>
    <row r="91" ht="20.35" customHeight="1">
      <c r="A91" s="4">
        <v>89</v>
      </c>
      <c r="B91" s="5">
        <v>6000000</v>
      </c>
      <c r="C91" s="5">
        <v>58</v>
      </c>
      <c r="D91" s="7"/>
      <c r="E91" s="7"/>
      <c r="F91" s="6">
        <f>B91-D$3</f>
        <v>3918889</v>
      </c>
      <c r="G91" s="6">
        <f>F91*F91</f>
        <v>15357690994321</v>
      </c>
      <c r="H91" s="6">
        <f>C91-E$3</f>
        <v>32.52</v>
      </c>
      <c r="I91" s="6">
        <f>H91*H91</f>
        <v>1057.5504</v>
      </c>
      <c r="J91" s="6">
        <f>F91*H91</f>
        <v>127442270.28</v>
      </c>
      <c r="K91" s="7"/>
      <c r="L91" s="7"/>
      <c r="M91" s="7"/>
      <c r="N91" s="7"/>
      <c r="O91" s="7"/>
      <c r="P91" s="7"/>
    </row>
    <row r="92" ht="20.35" customHeight="1">
      <c r="A92" s="4">
        <v>90</v>
      </c>
      <c r="B92" s="5">
        <v>6000000</v>
      </c>
      <c r="C92" s="5">
        <v>57</v>
      </c>
      <c r="D92" s="7"/>
      <c r="E92" s="7"/>
      <c r="F92" s="6">
        <f>B92-D$3</f>
        <v>3918889</v>
      </c>
      <c r="G92" s="6">
        <f>F92*F92</f>
        <v>15357690994321</v>
      </c>
      <c r="H92" s="6">
        <f>C92-E$3</f>
        <v>31.52</v>
      </c>
      <c r="I92" s="6">
        <f>H92*H92</f>
        <v>993.5104</v>
      </c>
      <c r="J92" s="6">
        <f>F92*H92</f>
        <v>123523381.28</v>
      </c>
      <c r="K92" s="7"/>
      <c r="L92" s="7"/>
      <c r="M92" s="7"/>
      <c r="N92" s="7"/>
      <c r="O92" s="7"/>
      <c r="P92" s="7"/>
    </row>
    <row r="93" ht="20.35" customHeight="1">
      <c r="A93" s="4">
        <v>91</v>
      </c>
      <c r="B93" s="5">
        <v>10000000</v>
      </c>
      <c r="C93" s="5">
        <v>87</v>
      </c>
      <c r="D93" s="7"/>
      <c r="E93" s="7"/>
      <c r="F93" s="6">
        <f>B93-D$3</f>
        <v>7918889</v>
      </c>
      <c r="G93" s="6">
        <f>F93*F93</f>
        <v>62708802994321</v>
      </c>
      <c r="H93" s="6">
        <f>C93-E$3</f>
        <v>61.52</v>
      </c>
      <c r="I93" s="6">
        <f>H93*H93</f>
        <v>3784.710399999999</v>
      </c>
      <c r="J93" s="6">
        <f>F93*H93</f>
        <v>487170051.28</v>
      </c>
      <c r="K93" s="7"/>
      <c r="L93" s="7"/>
      <c r="M93" s="7"/>
      <c r="N93" s="7"/>
      <c r="O93" s="7"/>
      <c r="P93" s="7"/>
    </row>
    <row r="94" ht="20.35" customHeight="1">
      <c r="A94" s="4">
        <v>92</v>
      </c>
      <c r="B94" s="5">
        <v>10000000</v>
      </c>
      <c r="C94" s="5">
        <v>92</v>
      </c>
      <c r="D94" s="7"/>
      <c r="E94" s="7"/>
      <c r="F94" s="6">
        <f>B94-D$3</f>
        <v>7918889</v>
      </c>
      <c r="G94" s="6">
        <f>F94*F94</f>
        <v>62708802994321</v>
      </c>
      <c r="H94" s="6">
        <f>C94-E$3</f>
        <v>66.52</v>
      </c>
      <c r="I94" s="6">
        <f>H94*H94</f>
        <v>4424.9104</v>
      </c>
      <c r="J94" s="6">
        <f>F94*H94</f>
        <v>526764496.28</v>
      </c>
      <c r="K94" s="7"/>
      <c r="L94" s="7"/>
      <c r="M94" s="7"/>
      <c r="N94" s="7"/>
      <c r="O94" s="7"/>
      <c r="P94" s="7"/>
    </row>
    <row r="95" ht="20.35" customHeight="1">
      <c r="A95" s="4">
        <v>93</v>
      </c>
      <c r="B95" s="5">
        <v>10000000</v>
      </c>
      <c r="C95" s="5">
        <v>87</v>
      </c>
      <c r="D95" s="7"/>
      <c r="E95" s="7"/>
      <c r="F95" s="6">
        <f>B95-D$3</f>
        <v>7918889</v>
      </c>
      <c r="G95" s="6">
        <f>F95*F95</f>
        <v>62708802994321</v>
      </c>
      <c r="H95" s="6">
        <f>C95-E$3</f>
        <v>61.52</v>
      </c>
      <c r="I95" s="6">
        <f>H95*H95</f>
        <v>3784.710399999999</v>
      </c>
      <c r="J95" s="6">
        <f>F95*H95</f>
        <v>487170051.28</v>
      </c>
      <c r="K95" s="7"/>
      <c r="L95" s="7"/>
      <c r="M95" s="7"/>
      <c r="N95" s="7"/>
      <c r="O95" s="7"/>
      <c r="P95" s="7"/>
    </row>
    <row r="96" ht="20.35" customHeight="1">
      <c r="A96" s="4">
        <v>94</v>
      </c>
      <c r="B96" s="5">
        <v>10000000</v>
      </c>
      <c r="C96" s="5">
        <v>87</v>
      </c>
      <c r="D96" s="7"/>
      <c r="E96" s="7"/>
      <c r="F96" s="6">
        <f>B96-D$3</f>
        <v>7918889</v>
      </c>
      <c r="G96" s="6">
        <f>F96*F96</f>
        <v>62708802994321</v>
      </c>
      <c r="H96" s="6">
        <f>C96-E$3</f>
        <v>61.52</v>
      </c>
      <c r="I96" s="6">
        <f>H96*H96</f>
        <v>3784.710399999999</v>
      </c>
      <c r="J96" s="6">
        <f>F96*H96</f>
        <v>487170051.28</v>
      </c>
      <c r="K96" s="7"/>
      <c r="L96" s="7"/>
      <c r="M96" s="7"/>
      <c r="N96" s="7"/>
      <c r="O96" s="7"/>
      <c r="P96" s="7"/>
    </row>
    <row r="97" ht="20.35" customHeight="1">
      <c r="A97" s="4">
        <v>95</v>
      </c>
      <c r="B97" s="5">
        <v>10000000</v>
      </c>
      <c r="C97" s="5">
        <v>89</v>
      </c>
      <c r="D97" s="7"/>
      <c r="E97" s="7"/>
      <c r="F97" s="6">
        <f>B97-D$3</f>
        <v>7918889</v>
      </c>
      <c r="G97" s="6">
        <f>F97*F97</f>
        <v>62708802994321</v>
      </c>
      <c r="H97" s="6">
        <f>C97-E$3</f>
        <v>63.52</v>
      </c>
      <c r="I97" s="6">
        <f>H97*H97</f>
        <v>4034.790399999999</v>
      </c>
      <c r="J97" s="6">
        <f>F97*H97</f>
        <v>503007829.28</v>
      </c>
      <c r="K97" s="7"/>
      <c r="L97" s="7"/>
      <c r="M97" s="7"/>
      <c r="N97" s="7"/>
      <c r="O97" s="7"/>
      <c r="P97" s="7"/>
    </row>
    <row r="98" ht="20.35" customHeight="1">
      <c r="A98" s="4">
        <v>96</v>
      </c>
      <c r="B98" s="5">
        <v>10000000</v>
      </c>
      <c r="C98" s="5">
        <v>90</v>
      </c>
      <c r="D98" s="7"/>
      <c r="E98" s="7"/>
      <c r="F98" s="6">
        <f>B98-D$3</f>
        <v>7918889</v>
      </c>
      <c r="G98" s="6">
        <f>F98*F98</f>
        <v>62708802994321</v>
      </c>
      <c r="H98" s="6">
        <f>C98-E$3</f>
        <v>64.52</v>
      </c>
      <c r="I98" s="6">
        <f>H98*H98</f>
        <v>4162.8304</v>
      </c>
      <c r="J98" s="6">
        <f>F98*H98</f>
        <v>510926718.28</v>
      </c>
      <c r="K98" s="7"/>
      <c r="L98" s="7"/>
      <c r="M98" s="7"/>
      <c r="N98" s="7"/>
      <c r="O98" s="7"/>
      <c r="P98" s="7"/>
    </row>
    <row r="99" ht="20.35" customHeight="1">
      <c r="A99" s="4">
        <v>97</v>
      </c>
      <c r="B99" s="5">
        <v>10000000</v>
      </c>
      <c r="C99" s="5">
        <v>88</v>
      </c>
      <c r="D99" s="7"/>
      <c r="E99" s="7"/>
      <c r="F99" s="6">
        <f>B99-D$3</f>
        <v>7918889</v>
      </c>
      <c r="G99" s="6">
        <f>F99*F99</f>
        <v>62708802994321</v>
      </c>
      <c r="H99" s="6">
        <f>C99-E$3</f>
        <v>62.52</v>
      </c>
      <c r="I99" s="6">
        <f>H99*H99</f>
        <v>3908.750399999999</v>
      </c>
      <c r="J99" s="6">
        <f>F99*H99</f>
        <v>495088940.28</v>
      </c>
      <c r="K99" s="7"/>
      <c r="L99" s="7"/>
      <c r="M99" s="7"/>
      <c r="N99" s="7"/>
      <c r="O99" s="7"/>
      <c r="P99" s="7"/>
    </row>
    <row r="100" ht="20.35" customHeight="1">
      <c r="A100" s="4">
        <v>98</v>
      </c>
      <c r="B100" s="5">
        <v>10000000</v>
      </c>
      <c r="C100" s="5">
        <v>88</v>
      </c>
      <c r="D100" s="7"/>
      <c r="E100" s="7"/>
      <c r="F100" s="6">
        <f>B100-D$3</f>
        <v>7918889</v>
      </c>
      <c r="G100" s="6">
        <f>F100*F100</f>
        <v>62708802994321</v>
      </c>
      <c r="H100" s="6">
        <f>C100-E$3</f>
        <v>62.52</v>
      </c>
      <c r="I100" s="6">
        <f>H100*H100</f>
        <v>3908.750399999999</v>
      </c>
      <c r="J100" s="6">
        <f>F100*H100</f>
        <v>495088940.28</v>
      </c>
      <c r="K100" s="7"/>
      <c r="L100" s="7"/>
      <c r="M100" s="7"/>
      <c r="N100" s="7"/>
      <c r="O100" s="7"/>
      <c r="P100" s="7"/>
    </row>
    <row r="101" ht="20.35" customHeight="1">
      <c r="A101" s="4">
        <v>99</v>
      </c>
      <c r="B101" s="5">
        <v>10000000</v>
      </c>
      <c r="C101" s="5">
        <v>87</v>
      </c>
      <c r="D101" s="7"/>
      <c r="E101" s="7"/>
      <c r="F101" s="6">
        <f>B101-D$3</f>
        <v>7918889</v>
      </c>
      <c r="G101" s="6">
        <f>F101*F101</f>
        <v>62708802994321</v>
      </c>
      <c r="H101" s="6">
        <f>C101-E$3</f>
        <v>61.52</v>
      </c>
      <c r="I101" s="6">
        <f>H101*H101</f>
        <v>3784.710399999999</v>
      </c>
      <c r="J101" s="6">
        <f>F101*H101</f>
        <v>487170051.28</v>
      </c>
      <c r="K101" s="7"/>
      <c r="L101" s="7"/>
      <c r="M101" s="7"/>
      <c r="N101" s="7"/>
      <c r="O101" s="7"/>
      <c r="P101" s="7"/>
    </row>
    <row r="102" ht="20.35" customHeight="1">
      <c r="A102" s="4">
        <v>100</v>
      </c>
      <c r="B102" s="5">
        <v>10000000</v>
      </c>
      <c r="C102" s="5">
        <v>94</v>
      </c>
      <c r="D102" s="7"/>
      <c r="E102" s="7"/>
      <c r="F102" s="6">
        <f>B102-D$3</f>
        <v>7918889</v>
      </c>
      <c r="G102" s="6">
        <f>F102*F102</f>
        <v>62708802994321</v>
      </c>
      <c r="H102" s="6">
        <f>C102-E$3</f>
        <v>68.52</v>
      </c>
      <c r="I102" s="6">
        <f>H102*H102</f>
        <v>4694.9904</v>
      </c>
      <c r="J102" s="6">
        <f>F102*H102</f>
        <v>542602274.28</v>
      </c>
      <c r="K102" s="7"/>
      <c r="L102" s="7"/>
      <c r="M102" s="7"/>
      <c r="N102" s="7"/>
      <c r="O102" s="7"/>
      <c r="P102" s="7"/>
    </row>
  </sheetData>
  <mergeCells count="1">
    <mergeCell ref="A1:P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