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Excel Skills for Business Forecasting\Course one\Week 2\"/>
    </mc:Choice>
  </mc:AlternateContent>
  <xr:revisionPtr revIDLastSave="0" documentId="13_ncr:1_{8D7A52A8-1065-4B6C-9A49-AE793DD13AE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QD" sheetId="13" r:id="rId1"/>
    <sheet name="Naive" sheetId="14" r:id="rId2"/>
    <sheet name="MA(7)" sheetId="15" r:id="rId3"/>
    <sheet name="SES" sheetId="16" r:id="rId4"/>
  </sheets>
  <definedNames>
    <definedName name="solver_adj" localSheetId="3" hidden="1">SES!$J$2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SES!$J$2</definedName>
    <definedName name="solver_lhs2" localSheetId="3" hidden="1">SES!$J$2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SES!$J$6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6" l="1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2" i="16"/>
  <c r="J6" i="13"/>
  <c r="J6" i="15"/>
  <c r="C51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D44" i="15" s="1"/>
  <c r="C45" i="15"/>
  <c r="C46" i="15"/>
  <c r="C47" i="15"/>
  <c r="C48" i="15"/>
  <c r="D48" i="15" s="1"/>
  <c r="C49" i="15"/>
  <c r="D49" i="15" s="1"/>
  <c r="C50" i="15"/>
  <c r="C9" i="15"/>
  <c r="D9" i="15" s="1"/>
  <c r="D50" i="15"/>
  <c r="D47" i="15"/>
  <c r="D46" i="15"/>
  <c r="D45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C51" i="14"/>
  <c r="C4" i="14"/>
  <c r="C5" i="14"/>
  <c r="C6" i="14"/>
  <c r="D6" i="14" s="1"/>
  <c r="C7" i="14"/>
  <c r="C8" i="14"/>
  <c r="C9" i="14"/>
  <c r="C10" i="14"/>
  <c r="D10" i="14" s="1"/>
  <c r="C11" i="14"/>
  <c r="C12" i="14"/>
  <c r="C13" i="14"/>
  <c r="C14" i="14"/>
  <c r="D14" i="14" s="1"/>
  <c r="C15" i="14"/>
  <c r="C16" i="14"/>
  <c r="C17" i="14"/>
  <c r="C18" i="14"/>
  <c r="D18" i="14" s="1"/>
  <c r="C19" i="14"/>
  <c r="C20" i="14"/>
  <c r="C21" i="14"/>
  <c r="C22" i="14"/>
  <c r="D22" i="14" s="1"/>
  <c r="C23" i="14"/>
  <c r="C24" i="14"/>
  <c r="C25" i="14"/>
  <c r="C26" i="14"/>
  <c r="D26" i="14" s="1"/>
  <c r="C27" i="14"/>
  <c r="C28" i="14"/>
  <c r="C29" i="14"/>
  <c r="C30" i="14"/>
  <c r="D30" i="14" s="1"/>
  <c r="C31" i="14"/>
  <c r="C32" i="14"/>
  <c r="C33" i="14"/>
  <c r="C34" i="14"/>
  <c r="D34" i="14" s="1"/>
  <c r="C35" i="14"/>
  <c r="C36" i="14"/>
  <c r="C37" i="14"/>
  <c r="C38" i="14"/>
  <c r="D38" i="14" s="1"/>
  <c r="C39" i="14"/>
  <c r="C40" i="14"/>
  <c r="C41" i="14"/>
  <c r="C42" i="14"/>
  <c r="D42" i="14" s="1"/>
  <c r="C43" i="14"/>
  <c r="C44" i="14"/>
  <c r="C45" i="14"/>
  <c r="C46" i="14"/>
  <c r="D46" i="14" s="1"/>
  <c r="C47" i="14"/>
  <c r="C48" i="14"/>
  <c r="C49" i="14"/>
  <c r="C50" i="14"/>
  <c r="D50" i="14" s="1"/>
  <c r="C3" i="14"/>
  <c r="D3" i="14" s="1"/>
  <c r="D49" i="14"/>
  <c r="D48" i="14"/>
  <c r="D47" i="14"/>
  <c r="D45" i="14"/>
  <c r="D44" i="14"/>
  <c r="D43" i="14"/>
  <c r="D41" i="14"/>
  <c r="D40" i="14"/>
  <c r="D39" i="14"/>
  <c r="D37" i="14"/>
  <c r="D36" i="14"/>
  <c r="D35" i="14"/>
  <c r="D33" i="14"/>
  <c r="D32" i="14"/>
  <c r="D31" i="14"/>
  <c r="D29" i="14"/>
  <c r="D28" i="14"/>
  <c r="D27" i="14"/>
  <c r="D25" i="14"/>
  <c r="D24" i="14"/>
  <c r="D23" i="14"/>
  <c r="D21" i="14"/>
  <c r="D20" i="14"/>
  <c r="D19" i="14"/>
  <c r="D17" i="14"/>
  <c r="D16" i="14"/>
  <c r="D15" i="14"/>
  <c r="D13" i="14"/>
  <c r="D12" i="14"/>
  <c r="D11" i="14"/>
  <c r="D9" i="14"/>
  <c r="D8" i="14"/>
  <c r="D7" i="14"/>
  <c r="D5" i="14"/>
  <c r="D4" i="14"/>
  <c r="F4" i="14" s="1"/>
  <c r="J4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2" i="13"/>
  <c r="D4" i="16" l="1"/>
  <c r="D3" i="16"/>
  <c r="F3" i="16" s="1"/>
  <c r="D5" i="16"/>
  <c r="F5" i="16" s="1"/>
  <c r="F11" i="15"/>
  <c r="E11" i="15"/>
  <c r="F19" i="15"/>
  <c r="E19" i="15"/>
  <c r="F23" i="15"/>
  <c r="E23" i="15"/>
  <c r="F31" i="15"/>
  <c r="E31" i="15"/>
  <c r="F47" i="15"/>
  <c r="E47" i="15"/>
  <c r="F12" i="15"/>
  <c r="E12" i="15"/>
  <c r="F16" i="15"/>
  <c r="E16" i="15"/>
  <c r="F20" i="15"/>
  <c r="E20" i="15"/>
  <c r="F24" i="15"/>
  <c r="E24" i="15"/>
  <c r="F28" i="15"/>
  <c r="E28" i="15"/>
  <c r="F32" i="15"/>
  <c r="E32" i="15"/>
  <c r="F36" i="15"/>
  <c r="E36" i="15"/>
  <c r="F40" i="15"/>
  <c r="E40" i="15"/>
  <c r="F44" i="15"/>
  <c r="E44" i="15"/>
  <c r="F48" i="15"/>
  <c r="E48" i="15"/>
  <c r="F15" i="15"/>
  <c r="E15" i="15"/>
  <c r="F27" i="15"/>
  <c r="E27" i="15"/>
  <c r="F35" i="15"/>
  <c r="E35" i="15"/>
  <c r="F43" i="15"/>
  <c r="E43" i="15"/>
  <c r="F9" i="15"/>
  <c r="E9" i="15"/>
  <c r="F13" i="15"/>
  <c r="E13" i="15"/>
  <c r="F17" i="15"/>
  <c r="E17" i="15"/>
  <c r="F21" i="15"/>
  <c r="E21" i="15"/>
  <c r="F25" i="15"/>
  <c r="E25" i="15"/>
  <c r="F29" i="15"/>
  <c r="E29" i="15"/>
  <c r="F33" i="15"/>
  <c r="E33" i="15"/>
  <c r="F37" i="15"/>
  <c r="E37" i="15"/>
  <c r="F41" i="15"/>
  <c r="E41" i="15"/>
  <c r="F45" i="15"/>
  <c r="E45" i="15"/>
  <c r="F49" i="15"/>
  <c r="E49" i="15"/>
  <c r="F39" i="15"/>
  <c r="E39" i="15"/>
  <c r="F10" i="15"/>
  <c r="E10" i="15"/>
  <c r="F14" i="15"/>
  <c r="E14" i="15"/>
  <c r="F18" i="15"/>
  <c r="E18" i="15"/>
  <c r="F22" i="15"/>
  <c r="E22" i="15"/>
  <c r="F26" i="15"/>
  <c r="E26" i="15"/>
  <c r="F30" i="15"/>
  <c r="E30" i="15"/>
  <c r="F34" i="15"/>
  <c r="E34" i="15"/>
  <c r="F38" i="15"/>
  <c r="E38" i="15"/>
  <c r="F42" i="15"/>
  <c r="E42" i="15"/>
  <c r="F46" i="15"/>
  <c r="E46" i="15"/>
  <c r="F50" i="15"/>
  <c r="E50" i="15"/>
  <c r="F3" i="14"/>
  <c r="E3" i="14"/>
  <c r="F11" i="14"/>
  <c r="E11" i="14"/>
  <c r="F8" i="14"/>
  <c r="E8" i="14"/>
  <c r="F5" i="14"/>
  <c r="E5" i="14"/>
  <c r="F9" i="14"/>
  <c r="E9" i="14"/>
  <c r="F13" i="14"/>
  <c r="E13" i="14"/>
  <c r="F29" i="14"/>
  <c r="E29" i="14"/>
  <c r="F7" i="14"/>
  <c r="E7" i="14"/>
  <c r="F12" i="14"/>
  <c r="E12" i="14"/>
  <c r="F6" i="14"/>
  <c r="E6" i="14"/>
  <c r="F10" i="14"/>
  <c r="E10" i="14"/>
  <c r="F20" i="14"/>
  <c r="E20" i="14"/>
  <c r="F31" i="14"/>
  <c r="E31" i="14"/>
  <c r="F39" i="14"/>
  <c r="E39" i="14"/>
  <c r="F47" i="14"/>
  <c r="E47" i="14"/>
  <c r="F21" i="14"/>
  <c r="E21" i="14"/>
  <c r="F32" i="14"/>
  <c r="E32" i="14"/>
  <c r="F40" i="14"/>
  <c r="E40" i="14"/>
  <c r="F48" i="14"/>
  <c r="E48" i="14"/>
  <c r="F14" i="14"/>
  <c r="E14" i="14"/>
  <c r="F18" i="14"/>
  <c r="E18" i="14"/>
  <c r="F22" i="14"/>
  <c r="E22" i="14"/>
  <c r="F26" i="14"/>
  <c r="E26" i="14"/>
  <c r="F33" i="14"/>
  <c r="E33" i="14"/>
  <c r="F37" i="14"/>
  <c r="E37" i="14"/>
  <c r="F41" i="14"/>
  <c r="E41" i="14"/>
  <c r="F45" i="14"/>
  <c r="E45" i="14"/>
  <c r="F49" i="14"/>
  <c r="E49" i="14"/>
  <c r="F16" i="14"/>
  <c r="E16" i="14"/>
  <c r="F24" i="14"/>
  <c r="E24" i="14"/>
  <c r="F28" i="14"/>
  <c r="E28" i="14"/>
  <c r="F35" i="14"/>
  <c r="E35" i="14"/>
  <c r="F43" i="14"/>
  <c r="E43" i="14"/>
  <c r="F17" i="14"/>
  <c r="E17" i="14"/>
  <c r="F25" i="14"/>
  <c r="E25" i="14"/>
  <c r="F36" i="14"/>
  <c r="E36" i="14"/>
  <c r="F44" i="14"/>
  <c r="E44" i="14"/>
  <c r="E4" i="14"/>
  <c r="F15" i="14"/>
  <c r="E15" i="14"/>
  <c r="F19" i="14"/>
  <c r="E19" i="14"/>
  <c r="F23" i="14"/>
  <c r="E23" i="14"/>
  <c r="F27" i="14"/>
  <c r="E27" i="14"/>
  <c r="F30" i="14"/>
  <c r="E30" i="14"/>
  <c r="F34" i="14"/>
  <c r="E34" i="14"/>
  <c r="F38" i="14"/>
  <c r="E38" i="14"/>
  <c r="F42" i="14"/>
  <c r="E42" i="14"/>
  <c r="F46" i="14"/>
  <c r="E46" i="14"/>
  <c r="F50" i="14"/>
  <c r="E50" i="14"/>
  <c r="E3" i="16" l="1"/>
  <c r="F4" i="16"/>
  <c r="E4" i="16"/>
  <c r="E5" i="16"/>
  <c r="D6" i="16"/>
  <c r="J4" i="15"/>
  <c r="J4" i="14"/>
  <c r="F6" i="16" l="1"/>
  <c r="E6" i="16"/>
  <c r="D7" i="16"/>
  <c r="F7" i="16" l="1"/>
  <c r="E7" i="16"/>
  <c r="D8" i="16"/>
  <c r="D9" i="16" l="1"/>
  <c r="E8" i="16"/>
  <c r="F8" i="16"/>
  <c r="E9" i="16" l="1"/>
  <c r="F9" i="16"/>
  <c r="D10" i="16"/>
  <c r="E10" i="16" l="1"/>
  <c r="F10" i="16"/>
  <c r="D11" i="16"/>
  <c r="D12" i="16" l="1"/>
  <c r="F11" i="16"/>
  <c r="E11" i="16"/>
  <c r="D13" i="16" l="1"/>
  <c r="F12" i="16"/>
  <c r="E12" i="16"/>
  <c r="D14" i="16" l="1"/>
  <c r="F13" i="16"/>
  <c r="E13" i="16"/>
  <c r="F14" i="16" l="1"/>
  <c r="E14" i="16"/>
  <c r="D15" i="16"/>
  <c r="E15" i="16" l="1"/>
  <c r="F15" i="16"/>
  <c r="D16" i="16"/>
  <c r="E16" i="16" l="1"/>
  <c r="F16" i="16"/>
  <c r="D17" i="16"/>
  <c r="E17" i="16" l="1"/>
  <c r="F17" i="16"/>
  <c r="D18" i="16"/>
  <c r="E18" i="16" l="1"/>
  <c r="F18" i="16"/>
  <c r="D19" i="16"/>
  <c r="E19" i="16" l="1"/>
  <c r="F19" i="16"/>
  <c r="D20" i="16"/>
  <c r="D21" i="16" l="1"/>
  <c r="F20" i="16"/>
  <c r="E20" i="16"/>
  <c r="D22" i="16" l="1"/>
  <c r="F21" i="16"/>
  <c r="E21" i="16"/>
  <c r="F22" i="16" l="1"/>
  <c r="E22" i="16"/>
  <c r="D23" i="16"/>
  <c r="D24" i="16" l="1"/>
  <c r="F23" i="16"/>
  <c r="E23" i="16"/>
  <c r="E24" i="16" l="1"/>
  <c r="F24" i="16"/>
  <c r="D25" i="16"/>
  <c r="E25" i="16" l="1"/>
  <c r="F25" i="16"/>
  <c r="D26" i="16"/>
  <c r="E26" i="16" l="1"/>
  <c r="F26" i="16"/>
  <c r="D27" i="16"/>
  <c r="F27" i="16" l="1"/>
  <c r="E27" i="16"/>
  <c r="D28" i="16"/>
  <c r="D29" i="16" l="1"/>
  <c r="F28" i="16"/>
  <c r="E28" i="16"/>
  <c r="F29" i="16" l="1"/>
  <c r="E29" i="16"/>
  <c r="D30" i="16"/>
  <c r="F30" i="16" l="1"/>
  <c r="E30" i="16"/>
  <c r="D31" i="16"/>
  <c r="E31" i="16" l="1"/>
  <c r="F31" i="16"/>
  <c r="D32" i="16"/>
  <c r="E32" i="16" l="1"/>
  <c r="F32" i="16"/>
  <c r="D33" i="16"/>
  <c r="E33" i="16" l="1"/>
  <c r="F33" i="16"/>
  <c r="D34" i="16"/>
  <c r="D35" i="16" l="1"/>
  <c r="E34" i="16"/>
  <c r="F34" i="16"/>
  <c r="E35" i="16" l="1"/>
  <c r="F35" i="16"/>
  <c r="D36" i="16"/>
  <c r="D37" i="16" l="1"/>
  <c r="F36" i="16"/>
  <c r="E36" i="16"/>
  <c r="F37" i="16" l="1"/>
  <c r="E37" i="16"/>
  <c r="D38" i="16"/>
  <c r="F38" i="16" l="1"/>
  <c r="E38" i="16"/>
  <c r="D39" i="16"/>
  <c r="D40" i="16" l="1"/>
  <c r="F39" i="16"/>
  <c r="E39" i="16"/>
  <c r="D41" i="16" l="1"/>
  <c r="E40" i="16"/>
  <c r="F40" i="16"/>
  <c r="E41" i="16" l="1"/>
  <c r="F41" i="16"/>
  <c r="D42" i="16"/>
  <c r="D43" i="16" l="1"/>
  <c r="E42" i="16"/>
  <c r="F42" i="16"/>
  <c r="F43" i="16" l="1"/>
  <c r="E43" i="16"/>
  <c r="D44" i="16"/>
  <c r="F44" i="16" l="1"/>
  <c r="E44" i="16"/>
  <c r="D45" i="16"/>
  <c r="F45" i="16" l="1"/>
  <c r="E45" i="16"/>
  <c r="D46" i="16"/>
  <c r="D47" i="16" l="1"/>
  <c r="F46" i="16"/>
  <c r="E46" i="16"/>
  <c r="D48" i="16" l="1"/>
  <c r="F47" i="16"/>
  <c r="E47" i="16"/>
  <c r="F48" i="16" l="1"/>
  <c r="E48" i="16"/>
  <c r="D49" i="16"/>
  <c r="D50" i="16"/>
  <c r="E50" i="16" l="1"/>
  <c r="F50" i="16"/>
  <c r="E49" i="16"/>
  <c r="F49" i="16"/>
  <c r="J6" i="16" l="1"/>
  <c r="J4" i="16"/>
</calcChain>
</file>

<file path=xl/sharedStrings.xml><?xml version="1.0" encoding="utf-8"?>
<sst xmlns="http://schemas.openxmlformats.org/spreadsheetml/2006/main" count="32" uniqueCount="12">
  <si>
    <t>Date</t>
  </si>
  <si>
    <t>MQD (Y)</t>
  </si>
  <si>
    <t>Average Forecast</t>
  </si>
  <si>
    <t>Error</t>
  </si>
  <si>
    <t>Absolute Error</t>
  </si>
  <si>
    <t>Squared Error</t>
  </si>
  <si>
    <t>MAE</t>
  </si>
  <si>
    <t>Naive Forecast</t>
  </si>
  <si>
    <t>MSE</t>
  </si>
  <si>
    <t>Alpha</t>
  </si>
  <si>
    <t>SES Forecast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</si>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</sst>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0.000;\-0.000;0.000;@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1" fillId="0" borderId="0" xfId="1" applyNumberFormat="1"/>
    <xf numFmtId="0" fontId="1" fillId="0" borderId="0" xfId="1"/>
    <xf numFmtId="0" fontId="2" fillId="2" borderId="0" xfId="0" applyFont="1" applyFill="1"/>
    <xf numFmtId="164" fontId="4" fillId="0" borderId="0" xfId="1" applyNumberFormat="1" applyFont="1"/>
    <xf numFmtId="0" fontId="5" fillId="3" borderId="0" xfId="0" applyFont="1" applyFill="1"/>
    <xf numFmtId="165" fontId="0" fillId="0" borderId="0" xfId="0" applyNumberFormat="1"/>
    <xf numFmtId="165" fontId="3" fillId="0" borderId="0" xfId="0" applyNumberFormat="1" applyFont="1"/>
    <xf numFmtId="0" fontId="5" fillId="0" borderId="0" xfId="0" applyFont="1" applyAlignment="1">
      <alignment horizontal="center" vertical="center"/>
    </xf>
    <xf numFmtId="166" fontId="0" fillId="0" borderId="0" xfId="0" applyNumberFormat="1"/>
    <xf numFmtId="0" fontId="5" fillId="3" borderId="0" xfId="0" applyFont="1" applyFill="1" applyAlignment="1">
      <alignment horizontal="center" vertical="center"/>
    </xf>
    <xf numFmtId="0" fontId="2" fillId="3" borderId="0" xfId="0" applyFont="1" applyFill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1193350831146103E-2"/>
                  <c:y val="-0.2756266404199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MQD!$A$2:$A$50</c:f>
              <c:numCache>
                <c:formatCode>dd\ mmm\ yyyy</c:formatCode>
                <c:ptCount val="49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44457</c:v>
                </c:pt>
                <c:pt idx="6">
                  <c:v>44458</c:v>
                </c:pt>
                <c:pt idx="7">
                  <c:v>44459</c:v>
                </c:pt>
                <c:pt idx="8">
                  <c:v>44460</c:v>
                </c:pt>
                <c:pt idx="9">
                  <c:v>44461</c:v>
                </c:pt>
                <c:pt idx="10">
                  <c:v>44462</c:v>
                </c:pt>
                <c:pt idx="11">
                  <c:v>44463</c:v>
                </c:pt>
                <c:pt idx="12">
                  <c:v>44464</c:v>
                </c:pt>
                <c:pt idx="13">
                  <c:v>44465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44471</c:v>
                </c:pt>
                <c:pt idx="20">
                  <c:v>44472</c:v>
                </c:pt>
                <c:pt idx="21">
                  <c:v>44473</c:v>
                </c:pt>
                <c:pt idx="22">
                  <c:v>44474</c:v>
                </c:pt>
                <c:pt idx="23">
                  <c:v>44475</c:v>
                </c:pt>
                <c:pt idx="24">
                  <c:v>44476</c:v>
                </c:pt>
                <c:pt idx="25">
                  <c:v>44477</c:v>
                </c:pt>
                <c:pt idx="26">
                  <c:v>44478</c:v>
                </c:pt>
                <c:pt idx="27">
                  <c:v>44479</c:v>
                </c:pt>
                <c:pt idx="28">
                  <c:v>44480</c:v>
                </c:pt>
                <c:pt idx="29">
                  <c:v>44481</c:v>
                </c:pt>
                <c:pt idx="30">
                  <c:v>44482</c:v>
                </c:pt>
                <c:pt idx="31">
                  <c:v>44483</c:v>
                </c:pt>
                <c:pt idx="32">
                  <c:v>44484</c:v>
                </c:pt>
                <c:pt idx="33">
                  <c:v>44485</c:v>
                </c:pt>
                <c:pt idx="34">
                  <c:v>44486</c:v>
                </c:pt>
                <c:pt idx="35">
                  <c:v>44487</c:v>
                </c:pt>
                <c:pt idx="36">
                  <c:v>44488</c:v>
                </c:pt>
                <c:pt idx="37">
                  <c:v>44489</c:v>
                </c:pt>
                <c:pt idx="38">
                  <c:v>44490</c:v>
                </c:pt>
                <c:pt idx="39">
                  <c:v>44491</c:v>
                </c:pt>
                <c:pt idx="40">
                  <c:v>44492</c:v>
                </c:pt>
                <c:pt idx="41">
                  <c:v>44493</c:v>
                </c:pt>
                <c:pt idx="42">
                  <c:v>44494</c:v>
                </c:pt>
                <c:pt idx="43">
                  <c:v>44495</c:v>
                </c:pt>
                <c:pt idx="44">
                  <c:v>44496</c:v>
                </c:pt>
                <c:pt idx="45">
                  <c:v>44497</c:v>
                </c:pt>
                <c:pt idx="46">
                  <c:v>44498</c:v>
                </c:pt>
                <c:pt idx="47">
                  <c:v>44499</c:v>
                </c:pt>
                <c:pt idx="48">
                  <c:v>44500</c:v>
                </c:pt>
              </c:numCache>
            </c:numRef>
          </c:cat>
          <c:val>
            <c:numRef>
              <c:f>MQD!$B$2:$B$50</c:f>
              <c:numCache>
                <c:formatCode>0.000;\-0.000;0.000;@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F-4212-B85A-C670E5F4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870992"/>
        <c:axId val="1807886800"/>
      </c:lineChart>
      <c:dateAx>
        <c:axId val="180787099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86800"/>
        <c:crosses val="autoZero"/>
        <c:auto val="1"/>
        <c:lblOffset val="100"/>
        <c:baseTimeUnit val="days"/>
      </c:dateAx>
      <c:valAx>
        <c:axId val="18078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\-0.000;0.0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Naive!$B$1</c:f>
              <c:strCache>
                <c:ptCount val="1"/>
                <c:pt idx="0">
                  <c:v>MQD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Naive!$A$2:$A$51</c:f>
              <c:numCache>
                <c:formatCode>dd\ mmm\ yyyy</c:formatCode>
                <c:ptCount val="50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44457</c:v>
                </c:pt>
                <c:pt idx="6">
                  <c:v>44458</c:v>
                </c:pt>
                <c:pt idx="7">
                  <c:v>44459</c:v>
                </c:pt>
                <c:pt idx="8">
                  <c:v>44460</c:v>
                </c:pt>
                <c:pt idx="9">
                  <c:v>44461</c:v>
                </c:pt>
                <c:pt idx="10">
                  <c:v>44462</c:v>
                </c:pt>
                <c:pt idx="11">
                  <c:v>44463</c:v>
                </c:pt>
                <c:pt idx="12">
                  <c:v>44464</c:v>
                </c:pt>
                <c:pt idx="13">
                  <c:v>44465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44471</c:v>
                </c:pt>
                <c:pt idx="20">
                  <c:v>44472</c:v>
                </c:pt>
                <c:pt idx="21">
                  <c:v>44473</c:v>
                </c:pt>
                <c:pt idx="22">
                  <c:v>44474</c:v>
                </c:pt>
                <c:pt idx="23">
                  <c:v>44475</c:v>
                </c:pt>
                <c:pt idx="24">
                  <c:v>44476</c:v>
                </c:pt>
                <c:pt idx="25">
                  <c:v>44477</c:v>
                </c:pt>
                <c:pt idx="26">
                  <c:v>44478</c:v>
                </c:pt>
                <c:pt idx="27">
                  <c:v>44479</c:v>
                </c:pt>
                <c:pt idx="28">
                  <c:v>44480</c:v>
                </c:pt>
                <c:pt idx="29">
                  <c:v>44481</c:v>
                </c:pt>
                <c:pt idx="30">
                  <c:v>44482</c:v>
                </c:pt>
                <c:pt idx="31">
                  <c:v>44483</c:v>
                </c:pt>
                <c:pt idx="32">
                  <c:v>44484</c:v>
                </c:pt>
                <c:pt idx="33">
                  <c:v>44485</c:v>
                </c:pt>
                <c:pt idx="34">
                  <c:v>44486</c:v>
                </c:pt>
                <c:pt idx="35">
                  <c:v>44487</c:v>
                </c:pt>
                <c:pt idx="36">
                  <c:v>44488</c:v>
                </c:pt>
                <c:pt idx="37">
                  <c:v>44489</c:v>
                </c:pt>
                <c:pt idx="38">
                  <c:v>44490</c:v>
                </c:pt>
                <c:pt idx="39">
                  <c:v>44491</c:v>
                </c:pt>
                <c:pt idx="40">
                  <c:v>44492</c:v>
                </c:pt>
                <c:pt idx="41">
                  <c:v>44493</c:v>
                </c:pt>
                <c:pt idx="42">
                  <c:v>44494</c:v>
                </c:pt>
                <c:pt idx="43">
                  <c:v>44495</c:v>
                </c:pt>
                <c:pt idx="44">
                  <c:v>44496</c:v>
                </c:pt>
                <c:pt idx="45">
                  <c:v>44497</c:v>
                </c:pt>
                <c:pt idx="46">
                  <c:v>44498</c:v>
                </c:pt>
                <c:pt idx="47">
                  <c:v>44499</c:v>
                </c:pt>
                <c:pt idx="48">
                  <c:v>44500</c:v>
                </c:pt>
              </c:numCache>
            </c:numRef>
          </c:cat>
          <c:val>
            <c:numRef>
              <c:f>Naive!$B$2:$B$51</c:f>
              <c:numCache>
                <c:formatCode>0.000;\-0.000;0.000;@</c:formatCode>
                <c:ptCount val="50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F-45A5-BF2A-EBA3B6F3C292}"/>
            </c:ext>
          </c:extLst>
        </c:ser>
        <c:ser>
          <c:idx val="1"/>
          <c:order val="1"/>
          <c:tx>
            <c:strRef>
              <c:f>Naive!$C$1</c:f>
              <c:strCache>
                <c:ptCount val="1"/>
                <c:pt idx="0">
                  <c:v>Naive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Naive!$A$2:$A$51</c:f>
              <c:numCache>
                <c:formatCode>dd\ mmm\ yyyy</c:formatCode>
                <c:ptCount val="50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44457</c:v>
                </c:pt>
                <c:pt idx="6">
                  <c:v>44458</c:v>
                </c:pt>
                <c:pt idx="7">
                  <c:v>44459</c:v>
                </c:pt>
                <c:pt idx="8">
                  <c:v>44460</c:v>
                </c:pt>
                <c:pt idx="9">
                  <c:v>44461</c:v>
                </c:pt>
                <c:pt idx="10">
                  <c:v>44462</c:v>
                </c:pt>
                <c:pt idx="11">
                  <c:v>44463</c:v>
                </c:pt>
                <c:pt idx="12">
                  <c:v>44464</c:v>
                </c:pt>
                <c:pt idx="13">
                  <c:v>44465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44471</c:v>
                </c:pt>
                <c:pt idx="20">
                  <c:v>44472</c:v>
                </c:pt>
                <c:pt idx="21">
                  <c:v>44473</c:v>
                </c:pt>
                <c:pt idx="22">
                  <c:v>44474</c:v>
                </c:pt>
                <c:pt idx="23">
                  <c:v>44475</c:v>
                </c:pt>
                <c:pt idx="24">
                  <c:v>44476</c:v>
                </c:pt>
                <c:pt idx="25">
                  <c:v>44477</c:v>
                </c:pt>
                <c:pt idx="26">
                  <c:v>44478</c:v>
                </c:pt>
                <c:pt idx="27">
                  <c:v>44479</c:v>
                </c:pt>
                <c:pt idx="28">
                  <c:v>44480</c:v>
                </c:pt>
                <c:pt idx="29">
                  <c:v>44481</c:v>
                </c:pt>
                <c:pt idx="30">
                  <c:v>44482</c:v>
                </c:pt>
                <c:pt idx="31">
                  <c:v>44483</c:v>
                </c:pt>
                <c:pt idx="32">
                  <c:v>44484</c:v>
                </c:pt>
                <c:pt idx="33">
                  <c:v>44485</c:v>
                </c:pt>
                <c:pt idx="34">
                  <c:v>44486</c:v>
                </c:pt>
                <c:pt idx="35">
                  <c:v>44487</c:v>
                </c:pt>
                <c:pt idx="36">
                  <c:v>44488</c:v>
                </c:pt>
                <c:pt idx="37">
                  <c:v>44489</c:v>
                </c:pt>
                <c:pt idx="38">
                  <c:v>44490</c:v>
                </c:pt>
                <c:pt idx="39">
                  <c:v>44491</c:v>
                </c:pt>
                <c:pt idx="40">
                  <c:v>44492</c:v>
                </c:pt>
                <c:pt idx="41">
                  <c:v>44493</c:v>
                </c:pt>
                <c:pt idx="42">
                  <c:v>44494</c:v>
                </c:pt>
                <c:pt idx="43">
                  <c:v>44495</c:v>
                </c:pt>
                <c:pt idx="44">
                  <c:v>44496</c:v>
                </c:pt>
                <c:pt idx="45">
                  <c:v>44497</c:v>
                </c:pt>
                <c:pt idx="46">
                  <c:v>44498</c:v>
                </c:pt>
                <c:pt idx="47">
                  <c:v>44499</c:v>
                </c:pt>
                <c:pt idx="48">
                  <c:v>44500</c:v>
                </c:pt>
              </c:numCache>
            </c:numRef>
          </c:cat>
          <c:val>
            <c:numRef>
              <c:f>Naive!$C$2:$C$51</c:f>
              <c:numCache>
                <c:formatCode>0.000;\-0.000;0.000;@</c:formatCode>
                <c:ptCount val="50"/>
                <c:pt idx="1">
                  <c:v>0.45971312993415547</c:v>
                </c:pt>
                <c:pt idx="2">
                  <c:v>0.283032123494946</c:v>
                </c:pt>
                <c:pt idx="3">
                  <c:v>0.51088951088231416</c:v>
                </c:pt>
                <c:pt idx="4">
                  <c:v>0.35183223783135148</c:v>
                </c:pt>
                <c:pt idx="5">
                  <c:v>0.52531222293644675</c:v>
                </c:pt>
                <c:pt idx="6">
                  <c:v>0.48567950759093031</c:v>
                </c:pt>
                <c:pt idx="7">
                  <c:v>0.42864704765789863</c:v>
                </c:pt>
                <c:pt idx="8">
                  <c:v>0.24374248257796205</c:v>
                </c:pt>
                <c:pt idx="9">
                  <c:v>0.57709856932486792</c:v>
                </c:pt>
                <c:pt idx="10">
                  <c:v>0.30631241593714198</c:v>
                </c:pt>
                <c:pt idx="11">
                  <c:v>0.3392479827075916</c:v>
                </c:pt>
                <c:pt idx="12">
                  <c:v>0.21066686116689332</c:v>
                </c:pt>
                <c:pt idx="13">
                  <c:v>0.32045529741519407</c:v>
                </c:pt>
                <c:pt idx="14">
                  <c:v>0.32886961926546504</c:v>
                </c:pt>
                <c:pt idx="15">
                  <c:v>0.39882290650760122</c:v>
                </c:pt>
                <c:pt idx="16">
                  <c:v>0.2769774510138166</c:v>
                </c:pt>
                <c:pt idx="17">
                  <c:v>0.53615913371441404</c:v>
                </c:pt>
                <c:pt idx="18">
                  <c:v>0.59192090256739915</c:v>
                </c:pt>
                <c:pt idx="19">
                  <c:v>0.62828363721179881</c:v>
                </c:pt>
                <c:pt idx="20">
                  <c:v>0.80866229158084324</c:v>
                </c:pt>
                <c:pt idx="21">
                  <c:v>0.60913105626323538</c:v>
                </c:pt>
                <c:pt idx="22">
                  <c:v>0.36215543995715987</c:v>
                </c:pt>
                <c:pt idx="23">
                  <c:v>0.24343056123044141</c:v>
                </c:pt>
                <c:pt idx="24">
                  <c:v>0.49697769248989626</c:v>
                </c:pt>
                <c:pt idx="25">
                  <c:v>0.48989588243400939</c:v>
                </c:pt>
                <c:pt idx="26">
                  <c:v>0.38039856722659426</c:v>
                </c:pt>
                <c:pt idx="27">
                  <c:v>0.44269518787093187</c:v>
                </c:pt>
                <c:pt idx="28">
                  <c:v>0.70057178924447849</c:v>
                </c:pt>
                <c:pt idx="29">
                  <c:v>0.39959027341654713</c:v>
                </c:pt>
                <c:pt idx="30">
                  <c:v>0.34936361025981999</c:v>
                </c:pt>
                <c:pt idx="31">
                  <c:v>0.52765820474901115</c:v>
                </c:pt>
                <c:pt idx="32">
                  <c:v>0.30840760281636653</c:v>
                </c:pt>
                <c:pt idx="33">
                  <c:v>0.43306784587669012</c:v>
                </c:pt>
                <c:pt idx="34">
                  <c:v>0.3013562110793237</c:v>
                </c:pt>
                <c:pt idx="35">
                  <c:v>0.34701541780577017</c:v>
                </c:pt>
                <c:pt idx="36">
                  <c:v>0.53061638556972335</c:v>
                </c:pt>
                <c:pt idx="37">
                  <c:v>0.50845792818738511</c:v>
                </c:pt>
                <c:pt idx="38">
                  <c:v>0.31833760225428681</c:v>
                </c:pt>
                <c:pt idx="39">
                  <c:v>0.26488531086551748</c:v>
                </c:pt>
                <c:pt idx="40">
                  <c:v>0.43992357816577271</c:v>
                </c:pt>
                <c:pt idx="41">
                  <c:v>0.24020481947456748</c:v>
                </c:pt>
                <c:pt idx="42">
                  <c:v>0.18774501729583576</c:v>
                </c:pt>
                <c:pt idx="43">
                  <c:v>0.55588967684698931</c:v>
                </c:pt>
                <c:pt idx="44">
                  <c:v>0.39759123259797219</c:v>
                </c:pt>
                <c:pt idx="45">
                  <c:v>0.21989052063270845</c:v>
                </c:pt>
                <c:pt idx="46">
                  <c:v>0.57583243027739728</c:v>
                </c:pt>
                <c:pt idx="47">
                  <c:v>0.31251396366088507</c:v>
                </c:pt>
                <c:pt idx="48">
                  <c:v>0.46797005349914578</c:v>
                </c:pt>
                <c:pt idx="49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F-45A5-BF2A-EBA3B6F3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18832"/>
        <c:axId val="1807920080"/>
      </c:lineChart>
      <c:dateAx>
        <c:axId val="180791883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20080"/>
        <c:crosses val="autoZero"/>
        <c:auto val="1"/>
        <c:lblOffset val="100"/>
        <c:baseTimeUnit val="days"/>
      </c:dateAx>
      <c:valAx>
        <c:axId val="18079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\-0.000;0.0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'MA(7)'!$B$1</c:f>
              <c:strCache>
                <c:ptCount val="1"/>
                <c:pt idx="0">
                  <c:v>MQD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'MA(7)'!$A$2:$A$51</c:f>
              <c:numCache>
                <c:formatCode>dd\ mmm\ yyyy</c:formatCode>
                <c:ptCount val="50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44457</c:v>
                </c:pt>
                <c:pt idx="6">
                  <c:v>44458</c:v>
                </c:pt>
                <c:pt idx="7">
                  <c:v>44459</c:v>
                </c:pt>
                <c:pt idx="8">
                  <c:v>44460</c:v>
                </c:pt>
                <c:pt idx="9">
                  <c:v>44461</c:v>
                </c:pt>
                <c:pt idx="10">
                  <c:v>44462</c:v>
                </c:pt>
                <c:pt idx="11">
                  <c:v>44463</c:v>
                </c:pt>
                <c:pt idx="12">
                  <c:v>44464</c:v>
                </c:pt>
                <c:pt idx="13">
                  <c:v>44465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44471</c:v>
                </c:pt>
                <c:pt idx="20">
                  <c:v>44472</c:v>
                </c:pt>
                <c:pt idx="21">
                  <c:v>44473</c:v>
                </c:pt>
                <c:pt idx="22">
                  <c:v>44474</c:v>
                </c:pt>
                <c:pt idx="23">
                  <c:v>44475</c:v>
                </c:pt>
                <c:pt idx="24">
                  <c:v>44476</c:v>
                </c:pt>
                <c:pt idx="25">
                  <c:v>44477</c:v>
                </c:pt>
                <c:pt idx="26">
                  <c:v>44478</c:v>
                </c:pt>
                <c:pt idx="27">
                  <c:v>44479</c:v>
                </c:pt>
                <c:pt idx="28">
                  <c:v>44480</c:v>
                </c:pt>
                <c:pt idx="29">
                  <c:v>44481</c:v>
                </c:pt>
                <c:pt idx="30">
                  <c:v>44482</c:v>
                </c:pt>
                <c:pt idx="31">
                  <c:v>44483</c:v>
                </c:pt>
                <c:pt idx="32">
                  <c:v>44484</c:v>
                </c:pt>
                <c:pt idx="33">
                  <c:v>44485</c:v>
                </c:pt>
                <c:pt idx="34">
                  <c:v>44486</c:v>
                </c:pt>
                <c:pt idx="35">
                  <c:v>44487</c:v>
                </c:pt>
                <c:pt idx="36">
                  <c:v>44488</c:v>
                </c:pt>
                <c:pt idx="37">
                  <c:v>44489</c:v>
                </c:pt>
                <c:pt idx="38">
                  <c:v>44490</c:v>
                </c:pt>
                <c:pt idx="39">
                  <c:v>44491</c:v>
                </c:pt>
                <c:pt idx="40">
                  <c:v>44492</c:v>
                </c:pt>
                <c:pt idx="41">
                  <c:v>44493</c:v>
                </c:pt>
                <c:pt idx="42">
                  <c:v>44494</c:v>
                </c:pt>
                <c:pt idx="43">
                  <c:v>44495</c:v>
                </c:pt>
                <c:pt idx="44">
                  <c:v>44496</c:v>
                </c:pt>
                <c:pt idx="45">
                  <c:v>44497</c:v>
                </c:pt>
                <c:pt idx="46">
                  <c:v>44498</c:v>
                </c:pt>
                <c:pt idx="47">
                  <c:v>44499</c:v>
                </c:pt>
                <c:pt idx="48">
                  <c:v>44500</c:v>
                </c:pt>
              </c:numCache>
            </c:numRef>
          </c:cat>
          <c:val>
            <c:numRef>
              <c:f>'MA(7)'!$B$2:$B$51</c:f>
              <c:numCache>
                <c:formatCode>0.000;\-0.000;0.000;@</c:formatCode>
                <c:ptCount val="50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D-460D-9122-983076F9A211}"/>
            </c:ext>
          </c:extLst>
        </c:ser>
        <c:ser>
          <c:idx val="1"/>
          <c:order val="1"/>
          <c:tx>
            <c:strRef>
              <c:f>'MA(7)'!$C$1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'MA(7)'!$A$2:$A$51</c:f>
              <c:numCache>
                <c:formatCode>dd\ mmm\ yyyy</c:formatCode>
                <c:ptCount val="50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44457</c:v>
                </c:pt>
                <c:pt idx="6">
                  <c:v>44458</c:v>
                </c:pt>
                <c:pt idx="7">
                  <c:v>44459</c:v>
                </c:pt>
                <c:pt idx="8">
                  <c:v>44460</c:v>
                </c:pt>
                <c:pt idx="9">
                  <c:v>44461</c:v>
                </c:pt>
                <c:pt idx="10">
                  <c:v>44462</c:v>
                </c:pt>
                <c:pt idx="11">
                  <c:v>44463</c:v>
                </c:pt>
                <c:pt idx="12">
                  <c:v>44464</c:v>
                </c:pt>
                <c:pt idx="13">
                  <c:v>44465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44471</c:v>
                </c:pt>
                <c:pt idx="20">
                  <c:v>44472</c:v>
                </c:pt>
                <c:pt idx="21">
                  <c:v>44473</c:v>
                </c:pt>
                <c:pt idx="22">
                  <c:v>44474</c:v>
                </c:pt>
                <c:pt idx="23">
                  <c:v>44475</c:v>
                </c:pt>
                <c:pt idx="24">
                  <c:v>44476</c:v>
                </c:pt>
                <c:pt idx="25">
                  <c:v>44477</c:v>
                </c:pt>
                <c:pt idx="26">
                  <c:v>44478</c:v>
                </c:pt>
                <c:pt idx="27">
                  <c:v>44479</c:v>
                </c:pt>
                <c:pt idx="28">
                  <c:v>44480</c:v>
                </c:pt>
                <c:pt idx="29">
                  <c:v>44481</c:v>
                </c:pt>
                <c:pt idx="30">
                  <c:v>44482</c:v>
                </c:pt>
                <c:pt idx="31">
                  <c:v>44483</c:v>
                </c:pt>
                <c:pt idx="32">
                  <c:v>44484</c:v>
                </c:pt>
                <c:pt idx="33">
                  <c:v>44485</c:v>
                </c:pt>
                <c:pt idx="34">
                  <c:v>44486</c:v>
                </c:pt>
                <c:pt idx="35">
                  <c:v>44487</c:v>
                </c:pt>
                <c:pt idx="36">
                  <c:v>44488</c:v>
                </c:pt>
                <c:pt idx="37">
                  <c:v>44489</c:v>
                </c:pt>
                <c:pt idx="38">
                  <c:v>44490</c:v>
                </c:pt>
                <c:pt idx="39">
                  <c:v>44491</c:v>
                </c:pt>
                <c:pt idx="40">
                  <c:v>44492</c:v>
                </c:pt>
                <c:pt idx="41">
                  <c:v>44493</c:v>
                </c:pt>
                <c:pt idx="42">
                  <c:v>44494</c:v>
                </c:pt>
                <c:pt idx="43">
                  <c:v>44495</c:v>
                </c:pt>
                <c:pt idx="44">
                  <c:v>44496</c:v>
                </c:pt>
                <c:pt idx="45">
                  <c:v>44497</c:v>
                </c:pt>
                <c:pt idx="46">
                  <c:v>44498</c:v>
                </c:pt>
                <c:pt idx="47">
                  <c:v>44499</c:v>
                </c:pt>
                <c:pt idx="48">
                  <c:v>44500</c:v>
                </c:pt>
              </c:numCache>
            </c:numRef>
          </c:cat>
          <c:val>
            <c:numRef>
              <c:f>'MA(7)'!$C$2:$C$51</c:f>
              <c:numCache>
                <c:formatCode>0.000;\-0.000;0.000;@</c:formatCode>
                <c:ptCount val="50"/>
                <c:pt idx="7">
                  <c:v>0.4350151114754347</c:v>
                </c:pt>
                <c:pt idx="8">
                  <c:v>0.40416216185312137</c:v>
                </c:pt>
                <c:pt idx="9">
                  <c:v>0.4461716541145388</c:v>
                </c:pt>
                <c:pt idx="10">
                  <c:v>0.4169463548366571</c:v>
                </c:pt>
                <c:pt idx="11">
                  <c:v>0.41514860410469134</c:v>
                </c:pt>
                <c:pt idx="12">
                  <c:v>0.37019926670904085</c:v>
                </c:pt>
                <c:pt idx="13">
                  <c:v>0.34659580811250706</c:v>
                </c:pt>
                <c:pt idx="14">
                  <c:v>0.33234188977073087</c:v>
                </c:pt>
                <c:pt idx="15">
                  <c:v>0.35449623604639363</c:v>
                </c:pt>
                <c:pt idx="16">
                  <c:v>0.31162179057338629</c:v>
                </c:pt>
                <c:pt idx="17">
                  <c:v>0.34445703597013944</c:v>
                </c:pt>
                <c:pt idx="18">
                  <c:v>0.38055316737868333</c:v>
                </c:pt>
                <c:pt idx="19">
                  <c:v>0.44021270681366992</c:v>
                </c:pt>
                <c:pt idx="20">
                  <c:v>0.50995656312304827</c:v>
                </c:pt>
                <c:pt idx="21">
                  <c:v>0.54999391126558694</c:v>
                </c:pt>
                <c:pt idx="22">
                  <c:v>0.54475570175838095</c:v>
                </c:pt>
                <c:pt idx="23">
                  <c:v>0.53996328893218459</c:v>
                </c:pt>
                <c:pt idx="24">
                  <c:v>0.53436594018582484</c:v>
                </c:pt>
                <c:pt idx="25">
                  <c:v>0.51979093730962644</c:v>
                </c:pt>
                <c:pt idx="26">
                  <c:v>0.48437878445459709</c:v>
                </c:pt>
                <c:pt idx="27">
                  <c:v>0.43209776963889546</c:v>
                </c:pt>
                <c:pt idx="28">
                  <c:v>0.44516073149335877</c:v>
                </c:pt>
                <c:pt idx="29">
                  <c:v>0.45050856484469975</c:v>
                </c:pt>
                <c:pt idx="30">
                  <c:v>0.46564185756318249</c:v>
                </c:pt>
                <c:pt idx="31">
                  <c:v>0.47002478788591312</c:v>
                </c:pt>
                <c:pt idx="32">
                  <c:v>0.44409789079767847</c:v>
                </c:pt>
                <c:pt idx="33">
                  <c:v>0.45162207346197786</c:v>
                </c:pt>
                <c:pt idx="34">
                  <c:v>0.43143079106317667</c:v>
                </c:pt>
                <c:pt idx="35">
                  <c:v>0.38092273800050408</c:v>
                </c:pt>
                <c:pt idx="36">
                  <c:v>0.39964075402238647</c:v>
                </c:pt>
                <c:pt idx="37">
                  <c:v>0.42236851372632433</c:v>
                </c:pt>
                <c:pt idx="38">
                  <c:v>0.39246557051279229</c:v>
                </c:pt>
                <c:pt idx="39">
                  <c:v>0.38624810023409956</c:v>
                </c:pt>
                <c:pt idx="40">
                  <c:v>0.38722749056111139</c:v>
                </c:pt>
                <c:pt idx="41">
                  <c:v>0.37849157747471762</c:v>
                </c:pt>
                <c:pt idx="42">
                  <c:v>0.3557386631161556</c:v>
                </c:pt>
                <c:pt idx="43">
                  <c:v>0.35934913329862211</c:v>
                </c:pt>
                <c:pt idx="44">
                  <c:v>0.34351103392870597</c:v>
                </c:pt>
                <c:pt idx="45">
                  <c:v>0.32944716512562339</c:v>
                </c:pt>
                <c:pt idx="46">
                  <c:v>0.37386818218446333</c:v>
                </c:pt>
                <c:pt idx="47">
                  <c:v>0.35566680868376505</c:v>
                </c:pt>
                <c:pt idx="48">
                  <c:v>0.38820469925870482</c:v>
                </c:pt>
                <c:pt idx="49">
                  <c:v>0.40077719490051361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D-460D-9122-983076F9A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792240"/>
        <c:axId val="1486793072"/>
      </c:lineChart>
      <c:dateAx>
        <c:axId val="1486792240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93072"/>
        <c:crosses val="autoZero"/>
        <c:auto val="1"/>
        <c:lblOffset val="100"/>
        <c:baseTimeUnit val="days"/>
      </c:dateAx>
      <c:valAx>
        <c:axId val="1486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\-0.000;0.0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SES!$B$1</c:f>
              <c:strCache>
                <c:ptCount val="1"/>
                <c:pt idx="0">
                  <c:v>MQD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SES!$A$2:$A$51</c:f>
              <c:numCache>
                <c:formatCode>dd\ mmm\ yyyy</c:formatCode>
                <c:ptCount val="50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44457</c:v>
                </c:pt>
                <c:pt idx="6">
                  <c:v>44458</c:v>
                </c:pt>
                <c:pt idx="7">
                  <c:v>44459</c:v>
                </c:pt>
                <c:pt idx="8">
                  <c:v>44460</c:v>
                </c:pt>
                <c:pt idx="9">
                  <c:v>44461</c:v>
                </c:pt>
                <c:pt idx="10">
                  <c:v>44462</c:v>
                </c:pt>
                <c:pt idx="11">
                  <c:v>44463</c:v>
                </c:pt>
                <c:pt idx="12">
                  <c:v>44464</c:v>
                </c:pt>
                <c:pt idx="13">
                  <c:v>44465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44471</c:v>
                </c:pt>
                <c:pt idx="20">
                  <c:v>44472</c:v>
                </c:pt>
                <c:pt idx="21">
                  <c:v>44473</c:v>
                </c:pt>
                <c:pt idx="22">
                  <c:v>44474</c:v>
                </c:pt>
                <c:pt idx="23">
                  <c:v>44475</c:v>
                </c:pt>
                <c:pt idx="24">
                  <c:v>44476</c:v>
                </c:pt>
                <c:pt idx="25">
                  <c:v>44477</c:v>
                </c:pt>
                <c:pt idx="26">
                  <c:v>44478</c:v>
                </c:pt>
                <c:pt idx="27">
                  <c:v>44479</c:v>
                </c:pt>
                <c:pt idx="28">
                  <c:v>44480</c:v>
                </c:pt>
                <c:pt idx="29">
                  <c:v>44481</c:v>
                </c:pt>
                <c:pt idx="30">
                  <c:v>44482</c:v>
                </c:pt>
                <c:pt idx="31">
                  <c:v>44483</c:v>
                </c:pt>
                <c:pt idx="32">
                  <c:v>44484</c:v>
                </c:pt>
                <c:pt idx="33">
                  <c:v>44485</c:v>
                </c:pt>
                <c:pt idx="34">
                  <c:v>44486</c:v>
                </c:pt>
                <c:pt idx="35">
                  <c:v>44487</c:v>
                </c:pt>
                <c:pt idx="36">
                  <c:v>44488</c:v>
                </c:pt>
                <c:pt idx="37">
                  <c:v>44489</c:v>
                </c:pt>
                <c:pt idx="38">
                  <c:v>44490</c:v>
                </c:pt>
                <c:pt idx="39">
                  <c:v>44491</c:v>
                </c:pt>
                <c:pt idx="40">
                  <c:v>44492</c:v>
                </c:pt>
                <c:pt idx="41">
                  <c:v>44493</c:v>
                </c:pt>
                <c:pt idx="42">
                  <c:v>44494</c:v>
                </c:pt>
                <c:pt idx="43">
                  <c:v>44495</c:v>
                </c:pt>
                <c:pt idx="44">
                  <c:v>44496</c:v>
                </c:pt>
                <c:pt idx="45">
                  <c:v>44497</c:v>
                </c:pt>
                <c:pt idx="46">
                  <c:v>44498</c:v>
                </c:pt>
                <c:pt idx="47">
                  <c:v>44499</c:v>
                </c:pt>
                <c:pt idx="48">
                  <c:v>44500</c:v>
                </c:pt>
              </c:numCache>
            </c:numRef>
          </c:cat>
          <c:val>
            <c:numRef>
              <c:f>SES!$B$2:$B$51</c:f>
              <c:numCache>
                <c:formatCode>0.000;\-0.000;0.000;@</c:formatCode>
                <c:ptCount val="50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9-4EE4-9B64-FDDB8F7D7257}"/>
            </c:ext>
          </c:extLst>
        </c:ser>
        <c:ser>
          <c:idx val="1"/>
          <c:order val="1"/>
          <c:tx>
            <c:strRef>
              <c:f>SES!$C$1</c:f>
              <c:strCache>
                <c:ptCount val="1"/>
                <c:pt idx="0">
                  <c:v>SES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SES!$A$2:$A$51</c:f>
              <c:numCache>
                <c:formatCode>dd\ mmm\ yyyy</c:formatCode>
                <c:ptCount val="50"/>
                <c:pt idx="0">
                  <c:v>44452</c:v>
                </c:pt>
                <c:pt idx="1">
                  <c:v>44453</c:v>
                </c:pt>
                <c:pt idx="2">
                  <c:v>44454</c:v>
                </c:pt>
                <c:pt idx="3">
                  <c:v>44455</c:v>
                </c:pt>
                <c:pt idx="4">
                  <c:v>44456</c:v>
                </c:pt>
                <c:pt idx="5">
                  <c:v>44457</c:v>
                </c:pt>
                <c:pt idx="6">
                  <c:v>44458</c:v>
                </c:pt>
                <c:pt idx="7">
                  <c:v>44459</c:v>
                </c:pt>
                <c:pt idx="8">
                  <c:v>44460</c:v>
                </c:pt>
                <c:pt idx="9">
                  <c:v>44461</c:v>
                </c:pt>
                <c:pt idx="10">
                  <c:v>44462</c:v>
                </c:pt>
                <c:pt idx="11">
                  <c:v>44463</c:v>
                </c:pt>
                <c:pt idx="12">
                  <c:v>44464</c:v>
                </c:pt>
                <c:pt idx="13">
                  <c:v>44465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44471</c:v>
                </c:pt>
                <c:pt idx="20">
                  <c:v>44472</c:v>
                </c:pt>
                <c:pt idx="21">
                  <c:v>44473</c:v>
                </c:pt>
                <c:pt idx="22">
                  <c:v>44474</c:v>
                </c:pt>
                <c:pt idx="23">
                  <c:v>44475</c:v>
                </c:pt>
                <c:pt idx="24">
                  <c:v>44476</c:v>
                </c:pt>
                <c:pt idx="25">
                  <c:v>44477</c:v>
                </c:pt>
                <c:pt idx="26">
                  <c:v>44478</c:v>
                </c:pt>
                <c:pt idx="27">
                  <c:v>44479</c:v>
                </c:pt>
                <c:pt idx="28">
                  <c:v>44480</c:v>
                </c:pt>
                <c:pt idx="29">
                  <c:v>44481</c:v>
                </c:pt>
                <c:pt idx="30">
                  <c:v>44482</c:v>
                </c:pt>
                <c:pt idx="31">
                  <c:v>44483</c:v>
                </c:pt>
                <c:pt idx="32">
                  <c:v>44484</c:v>
                </c:pt>
                <c:pt idx="33">
                  <c:v>44485</c:v>
                </c:pt>
                <c:pt idx="34">
                  <c:v>44486</c:v>
                </c:pt>
                <c:pt idx="35">
                  <c:v>44487</c:v>
                </c:pt>
                <c:pt idx="36">
                  <c:v>44488</c:v>
                </c:pt>
                <c:pt idx="37">
                  <c:v>44489</c:v>
                </c:pt>
                <c:pt idx="38">
                  <c:v>44490</c:v>
                </c:pt>
                <c:pt idx="39">
                  <c:v>44491</c:v>
                </c:pt>
                <c:pt idx="40">
                  <c:v>44492</c:v>
                </c:pt>
                <c:pt idx="41">
                  <c:v>44493</c:v>
                </c:pt>
                <c:pt idx="42">
                  <c:v>44494</c:v>
                </c:pt>
                <c:pt idx="43">
                  <c:v>44495</c:v>
                </c:pt>
                <c:pt idx="44">
                  <c:v>44496</c:v>
                </c:pt>
                <c:pt idx="45">
                  <c:v>44497</c:v>
                </c:pt>
                <c:pt idx="46">
                  <c:v>44498</c:v>
                </c:pt>
                <c:pt idx="47">
                  <c:v>44499</c:v>
                </c:pt>
                <c:pt idx="48">
                  <c:v>44500</c:v>
                </c:pt>
              </c:numCache>
            </c:numRef>
          </c:cat>
          <c:val>
            <c:numRef>
              <c:f>SES!$C$2:$C$51</c:f>
              <c:numCache>
                <c:formatCode>0.000;\-0.000;0.000;@</c:formatCode>
                <c:ptCount val="50"/>
                <c:pt idx="0">
                  <c:v>0.45971312993415547</c:v>
                </c:pt>
                <c:pt idx="1">
                  <c:v>0.45971312993415547</c:v>
                </c:pt>
                <c:pt idx="2">
                  <c:v>0.45073625964064401</c:v>
                </c:pt>
                <c:pt idx="3">
                  <c:v>0.45379254704251182</c:v>
                </c:pt>
                <c:pt idx="4">
                  <c:v>0.44861211203525581</c:v>
                </c:pt>
                <c:pt idx="5">
                  <c:v>0.45250911806286659</c:v>
                </c:pt>
                <c:pt idx="6">
                  <c:v>0.45419445080111503</c:v>
                </c:pt>
                <c:pt idx="7">
                  <c:v>0.45289642941797553</c:v>
                </c:pt>
                <c:pt idx="8">
                  <c:v>0.44226966262510697</c:v>
                </c:pt>
                <c:pt idx="9">
                  <c:v>0.44912009681524817</c:v>
                </c:pt>
                <c:pt idx="10">
                  <c:v>0.44186427427950203</c:v>
                </c:pt>
                <c:pt idx="11">
                  <c:v>0.43665050989131277</c:v>
                </c:pt>
                <c:pt idx="12">
                  <c:v>0.42516865372613666</c:v>
                </c:pt>
                <c:pt idx="13">
                  <c:v>0.4198483409401384</c:v>
                </c:pt>
                <c:pt idx="14">
                  <c:v>0.41522586226853303</c:v>
                </c:pt>
                <c:pt idx="15">
                  <c:v>0.41439245516233819</c:v>
                </c:pt>
                <c:pt idx="16">
                  <c:v>0.40741062562964281</c:v>
                </c:pt>
                <c:pt idx="17">
                  <c:v>0.41395212480294391</c:v>
                </c:pt>
                <c:pt idx="18">
                  <c:v>0.42299442463179371</c:v>
                </c:pt>
                <c:pt idx="19">
                  <c:v>0.43342483065634774</c:v>
                </c:pt>
                <c:pt idx="20">
                  <c:v>0.45249002664924437</c:v>
                </c:pt>
                <c:pt idx="21">
                  <c:v>0.46044869879983963</c:v>
                </c:pt>
                <c:pt idx="22">
                  <c:v>0.45545458056868232</c:v>
                </c:pt>
                <c:pt idx="23">
                  <c:v>0.44468199012974785</c:v>
                </c:pt>
                <c:pt idx="24">
                  <c:v>0.44733904844323813</c:v>
                </c:pt>
                <c:pt idx="25">
                  <c:v>0.44950129093062796</c:v>
                </c:pt>
                <c:pt idx="26">
                  <c:v>0.44599029560565567</c:v>
                </c:pt>
                <c:pt idx="27">
                  <c:v>0.44582287662082021</c:v>
                </c:pt>
                <c:pt idx="28">
                  <c:v>0.45876624836249352</c:v>
                </c:pt>
                <c:pt idx="29">
                  <c:v>0.45575961475604182</c:v>
                </c:pt>
                <c:pt idx="30">
                  <c:v>0.45035380939326186</c:v>
                </c:pt>
                <c:pt idx="31">
                  <c:v>0.45428151811652895</c:v>
                </c:pt>
                <c:pt idx="32">
                  <c:v>0.44686990527116754</c:v>
                </c:pt>
                <c:pt idx="33">
                  <c:v>0.44616864541610668</c:v>
                </c:pt>
                <c:pt idx="34">
                  <c:v>0.43881096466633002</c:v>
                </c:pt>
                <c:pt idx="35">
                  <c:v>0.43414698445534611</c:v>
                </c:pt>
                <c:pt idx="36">
                  <c:v>0.43904843548593248</c:v>
                </c:pt>
                <c:pt idx="37">
                  <c:v>0.44257501723728643</c:v>
                </c:pt>
                <c:pt idx="38">
                  <c:v>0.43626271925811877</c:v>
                </c:pt>
                <c:pt idx="39">
                  <c:v>0.42755531602681646</c:v>
                </c:pt>
                <c:pt idx="40">
                  <c:v>0.42818372701006363</c:v>
                </c:pt>
                <c:pt idx="41">
                  <c:v>0.41863282901106036</c:v>
                </c:pt>
                <c:pt idx="42">
                  <c:v>0.40690180041952134</c:v>
                </c:pt>
                <c:pt idx="43">
                  <c:v>0.41447162848961028</c:v>
                </c:pt>
                <c:pt idx="44">
                  <c:v>0.41361396343847479</c:v>
                </c:pt>
                <c:pt idx="45">
                  <c:v>0.4037711950847741</c:v>
                </c:pt>
                <c:pt idx="46">
                  <c:v>0.41251334242700688</c:v>
                </c:pt>
                <c:pt idx="47">
                  <c:v>0.40743253905879617</c:v>
                </c:pt>
                <c:pt idx="48">
                  <c:v>0.41050835023949361</c:v>
                </c:pt>
                <c:pt idx="49">
                  <c:v>0.40366162725625121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9-4EE4-9B64-FDDB8F7D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746608"/>
        <c:axId val="1731742032"/>
      </c:lineChart>
      <c:dateAx>
        <c:axId val="1731746608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42032"/>
        <c:crosses val="autoZero"/>
        <c:auto val="1"/>
        <c:lblOffset val="100"/>
        <c:baseTimeUnit val="days"/>
      </c:dateAx>
      <c:valAx>
        <c:axId val="17317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\-0.000;0.0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152400</xdr:rowOff>
    </xdr:from>
    <xdr:to>
      <xdr:col>13</xdr:col>
      <xdr:colOff>561975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8C3B1-D3E8-430E-819B-F6ED71CE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114300</xdr:rowOff>
    </xdr:from>
    <xdr:to>
      <xdr:col>13</xdr:col>
      <xdr:colOff>304800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5A536-55B4-4F78-8B68-D04DFFAF5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142875</xdr:rowOff>
    </xdr:from>
    <xdr:to>
      <xdr:col>13</xdr:col>
      <xdr:colOff>304800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901A0-0096-4CFC-85FA-429FE05EE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47625</xdr:rowOff>
    </xdr:from>
    <xdr:to>
      <xdr:col>13</xdr:col>
      <xdr:colOff>504825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40964-DC21-4D1B-B616-12C706EC2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0108-5F19-4A4B-BBCE-609E75A06391}">
  <dimension ref="A1:J121"/>
  <sheetViews>
    <sheetView workbookViewId="0">
      <selection activeCell="O6" sqref="O6"/>
    </sheetView>
  </sheetViews>
  <sheetFormatPr defaultRowHeight="15" x14ac:dyDescent="0.25"/>
  <cols>
    <col min="1" max="1" width="14" style="2" bestFit="1" customWidth="1"/>
    <col min="3" max="3" width="17.7109375" customWidth="1"/>
    <col min="4" max="4" width="13.85546875" customWidth="1"/>
    <col min="5" max="5" width="18.28515625" customWidth="1"/>
    <col min="6" max="6" width="17.28515625" customWidth="1"/>
    <col min="9" max="9" width="9.140625" customWidth="1"/>
  </cols>
  <sheetData>
    <row r="1" spans="1:10" x14ac:dyDescent="0.25">
      <c r="A1" s="3" t="s">
        <v>0</v>
      </c>
      <c r="B1" s="3" t="s">
        <v>1</v>
      </c>
      <c r="C1" s="5" t="s">
        <v>2</v>
      </c>
      <c r="D1" s="8" t="s">
        <v>3</v>
      </c>
      <c r="E1" s="8" t="s">
        <v>4</v>
      </c>
      <c r="F1" s="8" t="s">
        <v>5</v>
      </c>
    </row>
    <row r="2" spans="1:10" x14ac:dyDescent="0.25">
      <c r="A2" s="4">
        <v>44452</v>
      </c>
      <c r="B2" s="7">
        <v>0.45971312993415547</v>
      </c>
      <c r="C2" s="6">
        <f>AVERAGE(B$2:B$50)</f>
        <v>0.41427860571746916</v>
      </c>
      <c r="D2" s="9">
        <f>B2-C2</f>
        <v>4.5434524216686312E-2</v>
      </c>
      <c r="E2" s="9">
        <f>ABS(D2)</f>
        <v>4.5434524216686312E-2</v>
      </c>
      <c r="F2" s="9">
        <f>D2*D2</f>
        <v>2.0642959907966551E-3</v>
      </c>
    </row>
    <row r="3" spans="1:10" x14ac:dyDescent="0.25">
      <c r="A3" s="4">
        <v>44453</v>
      </c>
      <c r="B3" s="7">
        <v>0.283032123494946</v>
      </c>
      <c r="C3" s="6">
        <f t="shared" ref="C3:C50" si="0">AVERAGE(B$2:B$50)</f>
        <v>0.41427860571746916</v>
      </c>
      <c r="D3" s="9">
        <f t="shared" ref="D3:D50" si="1">B3-C3</f>
        <v>-0.13124648222252316</v>
      </c>
      <c r="E3" s="9">
        <f t="shared" ref="E3:E50" si="2">ABS(D3)</f>
        <v>0.13124648222252316</v>
      </c>
      <c r="F3" s="9">
        <f t="shared" ref="F3:F50" si="3">D3*D3</f>
        <v>1.7225639095787088E-2</v>
      </c>
    </row>
    <row r="4" spans="1:10" x14ac:dyDescent="0.25">
      <c r="A4" s="4">
        <v>44454</v>
      </c>
      <c r="B4" s="7">
        <v>0.51088951088231416</v>
      </c>
      <c r="C4" s="6">
        <f t="shared" si="0"/>
        <v>0.41427860571746916</v>
      </c>
      <c r="D4" s="9">
        <f t="shared" si="1"/>
        <v>9.6610905164844996E-2</v>
      </c>
      <c r="E4" s="9">
        <f t="shared" si="2"/>
        <v>9.6610905164844996E-2</v>
      </c>
      <c r="F4" s="9">
        <f t="shared" si="3"/>
        <v>9.3336669967706738E-3</v>
      </c>
      <c r="I4" t="s">
        <v>6</v>
      </c>
      <c r="J4" s="9">
        <f>AVERAGE(E2:E50)</f>
        <v>0.11439370340301805</v>
      </c>
    </row>
    <row r="5" spans="1:10" x14ac:dyDescent="0.25">
      <c r="A5" s="4">
        <v>44455</v>
      </c>
      <c r="B5" s="7">
        <v>0.35183223783135148</v>
      </c>
      <c r="C5" s="6">
        <f t="shared" si="0"/>
        <v>0.41427860571746916</v>
      </c>
      <c r="D5" s="9">
        <f t="shared" si="1"/>
        <v>-6.2446367886117682E-2</v>
      </c>
      <c r="E5" s="9">
        <f t="shared" si="2"/>
        <v>6.2446367886117682E-2</v>
      </c>
      <c r="F5" s="9">
        <f t="shared" si="3"/>
        <v>3.8995488621683498E-3</v>
      </c>
    </row>
    <row r="6" spans="1:10" x14ac:dyDescent="0.25">
      <c r="A6" s="4">
        <v>44456</v>
      </c>
      <c r="B6" s="7">
        <v>0.52531222293644675</v>
      </c>
      <c r="C6" s="6">
        <f t="shared" si="0"/>
        <v>0.41427860571746916</v>
      </c>
      <c r="D6" s="9">
        <f t="shared" si="1"/>
        <v>0.11103361721897759</v>
      </c>
      <c r="E6" s="9">
        <f t="shared" si="2"/>
        <v>0.11103361721897759</v>
      </c>
      <c r="F6" s="9">
        <f t="shared" si="3"/>
        <v>1.2328464152730437E-2</v>
      </c>
      <c r="I6" t="s">
        <v>8</v>
      </c>
      <c r="J6" s="9">
        <f>AVERAGE(F2:F50)</f>
        <v>1.8627592822088226E-2</v>
      </c>
    </row>
    <row r="7" spans="1:10" x14ac:dyDescent="0.25">
      <c r="A7" s="4">
        <v>44457</v>
      </c>
      <c r="B7" s="7">
        <v>0.48567950759093031</v>
      </c>
      <c r="C7" s="6">
        <f t="shared" si="0"/>
        <v>0.41427860571746916</v>
      </c>
      <c r="D7" s="9">
        <f t="shared" si="1"/>
        <v>7.1400901873461153E-2</v>
      </c>
      <c r="E7" s="9">
        <f t="shared" si="2"/>
        <v>7.1400901873461153E-2</v>
      </c>
      <c r="F7" s="9">
        <f t="shared" si="3"/>
        <v>5.0980887883436288E-3</v>
      </c>
    </row>
    <row r="8" spans="1:10" x14ac:dyDescent="0.25">
      <c r="A8" s="4">
        <v>44458</v>
      </c>
      <c r="B8" s="7">
        <v>0.42864704765789863</v>
      </c>
      <c r="C8" s="6">
        <f t="shared" si="0"/>
        <v>0.41427860571746916</v>
      </c>
      <c r="D8" s="9">
        <f t="shared" si="1"/>
        <v>1.4368441940429466E-2</v>
      </c>
      <c r="E8" s="9">
        <f t="shared" si="2"/>
        <v>1.4368441940429466E-2</v>
      </c>
      <c r="F8" s="9">
        <f t="shared" si="3"/>
        <v>2.0645212379549247E-4</v>
      </c>
    </row>
    <row r="9" spans="1:10" x14ac:dyDescent="0.25">
      <c r="A9" s="4">
        <v>44459</v>
      </c>
      <c r="B9" s="7">
        <v>0.24374248257796205</v>
      </c>
      <c r="C9" s="6">
        <f t="shared" si="0"/>
        <v>0.41427860571746916</v>
      </c>
      <c r="D9" s="9">
        <f t="shared" si="1"/>
        <v>-0.17053612313950711</v>
      </c>
      <c r="E9" s="9">
        <f t="shared" si="2"/>
        <v>0.17053612313950711</v>
      </c>
      <c r="F9" s="9">
        <f t="shared" si="3"/>
        <v>2.9082569295453133E-2</v>
      </c>
    </row>
    <row r="10" spans="1:10" x14ac:dyDescent="0.25">
      <c r="A10" s="4">
        <v>44460</v>
      </c>
      <c r="B10" s="7">
        <v>0.57709856932486792</v>
      </c>
      <c r="C10" s="6">
        <f t="shared" si="0"/>
        <v>0.41427860571746916</v>
      </c>
      <c r="D10" s="9">
        <f t="shared" si="1"/>
        <v>0.16281996360739875</v>
      </c>
      <c r="E10" s="9">
        <f t="shared" si="2"/>
        <v>0.16281996360739875</v>
      </c>
      <c r="F10" s="9">
        <f t="shared" si="3"/>
        <v>2.6510340549114653E-2</v>
      </c>
    </row>
    <row r="11" spans="1:10" x14ac:dyDescent="0.25">
      <c r="A11" s="4">
        <v>44461</v>
      </c>
      <c r="B11" s="7">
        <v>0.30631241593714198</v>
      </c>
      <c r="C11" s="6">
        <f t="shared" si="0"/>
        <v>0.41427860571746916</v>
      </c>
      <c r="D11" s="9">
        <f t="shared" si="1"/>
        <v>-0.10796618978032718</v>
      </c>
      <c r="E11" s="9">
        <f t="shared" si="2"/>
        <v>0.10796618978032718</v>
      </c>
      <c r="F11" s="9">
        <f t="shared" si="3"/>
        <v>1.1656698135681626E-2</v>
      </c>
    </row>
    <row r="12" spans="1:10" x14ac:dyDescent="0.25">
      <c r="A12" s="4">
        <v>44462</v>
      </c>
      <c r="B12" s="7">
        <v>0.3392479827075916</v>
      </c>
      <c r="C12" s="6">
        <f t="shared" si="0"/>
        <v>0.41427860571746916</v>
      </c>
      <c r="D12" s="9">
        <f t="shared" si="1"/>
        <v>-7.5030623009877562E-2</v>
      </c>
      <c r="E12" s="9">
        <f t="shared" si="2"/>
        <v>7.5030623009877562E-2</v>
      </c>
      <c r="F12" s="9">
        <f t="shared" si="3"/>
        <v>5.629594389250368E-3</v>
      </c>
    </row>
    <row r="13" spans="1:10" x14ac:dyDescent="0.25">
      <c r="A13" s="4">
        <v>44463</v>
      </c>
      <c r="B13" s="7">
        <v>0.21066686116689332</v>
      </c>
      <c r="C13" s="6">
        <f t="shared" si="0"/>
        <v>0.41427860571746916</v>
      </c>
      <c r="D13" s="9">
        <f t="shared" si="1"/>
        <v>-0.20361174455057585</v>
      </c>
      <c r="E13" s="9">
        <f t="shared" si="2"/>
        <v>0.20361174455057585</v>
      </c>
      <c r="F13" s="9">
        <f t="shared" si="3"/>
        <v>4.1457742518928954E-2</v>
      </c>
    </row>
    <row r="14" spans="1:10" x14ac:dyDescent="0.25">
      <c r="A14" s="4">
        <v>44464</v>
      </c>
      <c r="B14" s="7">
        <v>0.32045529741519407</v>
      </c>
      <c r="C14" s="6">
        <f t="shared" si="0"/>
        <v>0.41427860571746916</v>
      </c>
      <c r="D14" s="9">
        <f t="shared" si="1"/>
        <v>-9.3823308302275088E-2</v>
      </c>
      <c r="E14" s="9">
        <f t="shared" si="2"/>
        <v>9.3823308302275088E-2</v>
      </c>
      <c r="F14" s="9">
        <f t="shared" si="3"/>
        <v>8.8028131807837608E-3</v>
      </c>
    </row>
    <row r="15" spans="1:10" x14ac:dyDescent="0.25">
      <c r="A15" s="4">
        <v>44465</v>
      </c>
      <c r="B15" s="7">
        <v>0.32886961926546504</v>
      </c>
      <c r="C15" s="6">
        <f t="shared" si="0"/>
        <v>0.41427860571746916</v>
      </c>
      <c r="D15" s="9">
        <f t="shared" si="1"/>
        <v>-8.5408986452004121E-2</v>
      </c>
      <c r="E15" s="9">
        <f t="shared" si="2"/>
        <v>8.5408986452004121E-2</v>
      </c>
      <c r="F15" s="9">
        <f t="shared" si="3"/>
        <v>7.2946949667586237E-3</v>
      </c>
    </row>
    <row r="16" spans="1:10" x14ac:dyDescent="0.25">
      <c r="A16" s="4">
        <v>44466</v>
      </c>
      <c r="B16" s="7">
        <v>0.39882290650760122</v>
      </c>
      <c r="C16" s="6">
        <f t="shared" si="0"/>
        <v>0.41427860571746916</v>
      </c>
      <c r="D16" s="9">
        <f t="shared" si="1"/>
        <v>-1.5455699209867946E-2</v>
      </c>
      <c r="E16" s="9">
        <f t="shared" si="2"/>
        <v>1.5455699209867946E-2</v>
      </c>
      <c r="F16" s="9">
        <f t="shared" si="3"/>
        <v>2.3887863806591265E-4</v>
      </c>
    </row>
    <row r="17" spans="1:6" x14ac:dyDescent="0.25">
      <c r="A17" s="4">
        <v>44467</v>
      </c>
      <c r="B17" s="7">
        <v>0.2769774510138166</v>
      </c>
      <c r="C17" s="6">
        <f t="shared" si="0"/>
        <v>0.41427860571746916</v>
      </c>
      <c r="D17" s="9">
        <f t="shared" si="1"/>
        <v>-0.13730115470365256</v>
      </c>
      <c r="E17" s="9">
        <f t="shared" si="2"/>
        <v>0.13730115470365256</v>
      </c>
      <c r="F17" s="9">
        <f t="shared" si="3"/>
        <v>1.8851607082956336E-2</v>
      </c>
    </row>
    <row r="18" spans="1:6" x14ac:dyDescent="0.25">
      <c r="A18" s="4">
        <v>44468</v>
      </c>
      <c r="B18" s="7">
        <v>0.53615913371441404</v>
      </c>
      <c r="C18" s="6">
        <f t="shared" si="0"/>
        <v>0.41427860571746916</v>
      </c>
      <c r="D18" s="9">
        <f t="shared" si="1"/>
        <v>0.12188052799694488</v>
      </c>
      <c r="E18" s="9">
        <f t="shared" si="2"/>
        <v>0.12188052799694488</v>
      </c>
      <c r="F18" s="9">
        <f t="shared" si="3"/>
        <v>1.4854863104814063E-2</v>
      </c>
    </row>
    <row r="19" spans="1:6" x14ac:dyDescent="0.25">
      <c r="A19" s="4">
        <v>44469</v>
      </c>
      <c r="B19" s="7">
        <v>0.59192090256739915</v>
      </c>
      <c r="C19" s="6">
        <f t="shared" si="0"/>
        <v>0.41427860571746916</v>
      </c>
      <c r="D19" s="9">
        <f t="shared" si="1"/>
        <v>0.17764229684992999</v>
      </c>
      <c r="E19" s="9">
        <f t="shared" si="2"/>
        <v>0.17764229684992999</v>
      </c>
      <c r="F19" s="9">
        <f t="shared" si="3"/>
        <v>3.1556785630118649E-2</v>
      </c>
    </row>
    <row r="20" spans="1:6" x14ac:dyDescent="0.25">
      <c r="A20" s="4">
        <v>44470</v>
      </c>
      <c r="B20" s="7">
        <v>0.62828363721179881</v>
      </c>
      <c r="C20" s="6">
        <f t="shared" si="0"/>
        <v>0.41427860571746916</v>
      </c>
      <c r="D20" s="9">
        <f t="shared" si="1"/>
        <v>0.21400503149432965</v>
      </c>
      <c r="E20" s="9">
        <f t="shared" si="2"/>
        <v>0.21400503149432965</v>
      </c>
      <c r="F20" s="9">
        <f t="shared" si="3"/>
        <v>4.5798153504889021E-2</v>
      </c>
    </row>
    <row r="21" spans="1:6" x14ac:dyDescent="0.25">
      <c r="A21" s="4">
        <v>44471</v>
      </c>
      <c r="B21" s="7">
        <v>0.80866229158084324</v>
      </c>
      <c r="C21" s="6">
        <f t="shared" si="0"/>
        <v>0.41427860571746916</v>
      </c>
      <c r="D21" s="9">
        <f t="shared" si="1"/>
        <v>0.39438368586337408</v>
      </c>
      <c r="E21" s="9">
        <f t="shared" si="2"/>
        <v>0.39438368586337408</v>
      </c>
      <c r="F21" s="9">
        <f t="shared" si="3"/>
        <v>0.15553849167518052</v>
      </c>
    </row>
    <row r="22" spans="1:6" x14ac:dyDescent="0.25">
      <c r="A22" s="4">
        <v>44472</v>
      </c>
      <c r="B22" s="7">
        <v>0.60913105626323538</v>
      </c>
      <c r="C22" s="6">
        <f t="shared" si="0"/>
        <v>0.41427860571746916</v>
      </c>
      <c r="D22" s="9">
        <f t="shared" si="1"/>
        <v>0.19485245054576622</v>
      </c>
      <c r="E22" s="9">
        <f t="shared" si="2"/>
        <v>0.19485245054576622</v>
      </c>
      <c r="F22" s="9">
        <f t="shared" si="3"/>
        <v>3.7967477483690268E-2</v>
      </c>
    </row>
    <row r="23" spans="1:6" x14ac:dyDescent="0.25">
      <c r="A23" s="4">
        <v>44473</v>
      </c>
      <c r="B23" s="7">
        <v>0.36215543995715987</v>
      </c>
      <c r="C23" s="6">
        <f t="shared" si="0"/>
        <v>0.41427860571746916</v>
      </c>
      <c r="D23" s="9">
        <f t="shared" si="1"/>
        <v>-5.2123165760309287E-2</v>
      </c>
      <c r="E23" s="9">
        <f t="shared" si="2"/>
        <v>5.2123165760309287E-2</v>
      </c>
      <c r="F23" s="9">
        <f t="shared" si="3"/>
        <v>2.7168244088766782E-3</v>
      </c>
    </row>
    <row r="24" spans="1:6" x14ac:dyDescent="0.25">
      <c r="A24" s="4">
        <v>44474</v>
      </c>
      <c r="B24" s="7">
        <v>0.24343056123044141</v>
      </c>
      <c r="C24" s="6">
        <f t="shared" si="0"/>
        <v>0.41427860571746916</v>
      </c>
      <c r="D24" s="9">
        <f t="shared" si="1"/>
        <v>-0.17084804448702776</v>
      </c>
      <c r="E24" s="9">
        <f t="shared" si="2"/>
        <v>0.17084804448702776</v>
      </c>
      <c r="F24" s="9">
        <f t="shared" si="3"/>
        <v>2.9189054305041415E-2</v>
      </c>
    </row>
    <row r="25" spans="1:6" x14ac:dyDescent="0.25">
      <c r="A25" s="4">
        <v>44475</v>
      </c>
      <c r="B25" s="7">
        <v>0.49697769248989626</v>
      </c>
      <c r="C25" s="6">
        <f t="shared" si="0"/>
        <v>0.41427860571746916</v>
      </c>
      <c r="D25" s="9">
        <f t="shared" si="1"/>
        <v>8.2699086772427099E-2</v>
      </c>
      <c r="E25" s="9">
        <f t="shared" si="2"/>
        <v>8.2699086772427099E-2</v>
      </c>
      <c r="F25" s="9">
        <f t="shared" si="3"/>
        <v>6.839138952993427E-3</v>
      </c>
    </row>
    <row r="26" spans="1:6" x14ac:dyDescent="0.25">
      <c r="A26" s="4">
        <v>44476</v>
      </c>
      <c r="B26" s="7">
        <v>0.48989588243400939</v>
      </c>
      <c r="C26" s="6">
        <f t="shared" si="0"/>
        <v>0.41427860571746916</v>
      </c>
      <c r="D26" s="9">
        <f t="shared" si="1"/>
        <v>7.5617276716540227E-2</v>
      </c>
      <c r="E26" s="9">
        <f t="shared" si="2"/>
        <v>7.5617276716540227E-2</v>
      </c>
      <c r="F26" s="9">
        <f t="shared" si="3"/>
        <v>5.7179725380258166E-3</v>
      </c>
    </row>
    <row r="27" spans="1:6" x14ac:dyDescent="0.25">
      <c r="A27" s="4">
        <v>44477</v>
      </c>
      <c r="B27" s="7">
        <v>0.38039856722659426</v>
      </c>
      <c r="C27" s="6">
        <f t="shared" si="0"/>
        <v>0.41427860571746916</v>
      </c>
      <c r="D27" s="9">
        <f t="shared" si="1"/>
        <v>-3.3880038490874897E-2</v>
      </c>
      <c r="E27" s="9">
        <f t="shared" si="2"/>
        <v>3.3880038490874897E-2</v>
      </c>
      <c r="F27" s="9">
        <f t="shared" si="3"/>
        <v>1.1478570081431647E-3</v>
      </c>
    </row>
    <row r="28" spans="1:6" x14ac:dyDescent="0.25">
      <c r="A28" s="4">
        <v>44478</v>
      </c>
      <c r="B28" s="7">
        <v>0.44269518787093187</v>
      </c>
      <c r="C28" s="6">
        <f t="shared" si="0"/>
        <v>0.41427860571746916</v>
      </c>
      <c r="D28" s="9">
        <f t="shared" si="1"/>
        <v>2.8416582153462711E-2</v>
      </c>
      <c r="E28" s="9">
        <f t="shared" si="2"/>
        <v>2.8416582153462711E-2</v>
      </c>
      <c r="F28" s="9">
        <f t="shared" si="3"/>
        <v>8.0750214128449537E-4</v>
      </c>
    </row>
    <row r="29" spans="1:6" x14ac:dyDescent="0.25">
      <c r="A29" s="4">
        <v>44479</v>
      </c>
      <c r="B29" s="7">
        <v>0.70057178924447849</v>
      </c>
      <c r="C29" s="6">
        <f t="shared" si="0"/>
        <v>0.41427860571746916</v>
      </c>
      <c r="D29" s="9">
        <f t="shared" si="1"/>
        <v>0.28629318352700933</v>
      </c>
      <c r="E29" s="9">
        <f t="shared" si="2"/>
        <v>0.28629318352700933</v>
      </c>
      <c r="F29" s="9">
        <f t="shared" si="3"/>
        <v>8.196378693402985E-2</v>
      </c>
    </row>
    <row r="30" spans="1:6" x14ac:dyDescent="0.25">
      <c r="A30" s="4">
        <v>44480</v>
      </c>
      <c r="B30" s="7">
        <v>0.39959027341654713</v>
      </c>
      <c r="C30" s="6">
        <f t="shared" si="0"/>
        <v>0.41427860571746916</v>
      </c>
      <c r="D30" s="9">
        <f t="shared" si="1"/>
        <v>-1.4688332300922036E-2</v>
      </c>
      <c r="E30" s="9">
        <f t="shared" si="2"/>
        <v>1.4688332300922036E-2</v>
      </c>
      <c r="F30" s="9">
        <f t="shared" si="3"/>
        <v>2.1574710578230964E-4</v>
      </c>
    </row>
    <row r="31" spans="1:6" x14ac:dyDescent="0.25">
      <c r="A31" s="4">
        <v>44481</v>
      </c>
      <c r="B31" s="7">
        <v>0.34936361025981999</v>
      </c>
      <c r="C31" s="6">
        <f t="shared" si="0"/>
        <v>0.41427860571746916</v>
      </c>
      <c r="D31" s="9">
        <f t="shared" si="1"/>
        <v>-6.4914995457649172E-2</v>
      </c>
      <c r="E31" s="9">
        <f t="shared" si="2"/>
        <v>6.4914995457649172E-2</v>
      </c>
      <c r="F31" s="9">
        <f t="shared" si="3"/>
        <v>4.2139566352666124E-3</v>
      </c>
    </row>
    <row r="32" spans="1:6" x14ac:dyDescent="0.25">
      <c r="A32" s="4">
        <v>44482</v>
      </c>
      <c r="B32" s="7">
        <v>0.52765820474901115</v>
      </c>
      <c r="C32" s="6">
        <f t="shared" si="0"/>
        <v>0.41427860571746916</v>
      </c>
      <c r="D32" s="9">
        <f t="shared" si="1"/>
        <v>0.11337959903154199</v>
      </c>
      <c r="E32" s="9">
        <f t="shared" si="2"/>
        <v>0.11337959903154199</v>
      </c>
      <c r="F32" s="9">
        <f t="shared" si="3"/>
        <v>1.2854933476553237E-2</v>
      </c>
    </row>
    <row r="33" spans="1:6" x14ac:dyDescent="0.25">
      <c r="A33" s="4">
        <v>44483</v>
      </c>
      <c r="B33" s="7">
        <v>0.30840760281636653</v>
      </c>
      <c r="C33" s="6">
        <f t="shared" si="0"/>
        <v>0.41427860571746916</v>
      </c>
      <c r="D33" s="9">
        <f t="shared" si="1"/>
        <v>-0.10587100290110263</v>
      </c>
      <c r="E33" s="9">
        <f t="shared" si="2"/>
        <v>0.10587100290110263</v>
      </c>
      <c r="F33" s="9">
        <f t="shared" si="3"/>
        <v>1.1208669255285282E-2</v>
      </c>
    </row>
    <row r="34" spans="1:6" x14ac:dyDescent="0.25">
      <c r="A34" s="4">
        <v>44484</v>
      </c>
      <c r="B34" s="7">
        <v>0.43306784587669012</v>
      </c>
      <c r="C34" s="6">
        <f t="shared" si="0"/>
        <v>0.41427860571746916</v>
      </c>
      <c r="D34" s="9">
        <f t="shared" si="1"/>
        <v>1.8789240159220955E-2</v>
      </c>
      <c r="E34" s="9">
        <f t="shared" si="2"/>
        <v>1.8789240159220955E-2</v>
      </c>
      <c r="F34" s="9">
        <f t="shared" si="3"/>
        <v>3.530355457608815E-4</v>
      </c>
    </row>
    <row r="35" spans="1:6" x14ac:dyDescent="0.25">
      <c r="A35" s="4">
        <v>44485</v>
      </c>
      <c r="B35" s="7">
        <v>0.3013562110793237</v>
      </c>
      <c r="C35" s="6">
        <f t="shared" si="0"/>
        <v>0.41427860571746916</v>
      </c>
      <c r="D35" s="9">
        <f t="shared" si="1"/>
        <v>-0.11292239463814546</v>
      </c>
      <c r="E35" s="9">
        <f t="shared" si="2"/>
        <v>0.11292239463814546</v>
      </c>
      <c r="F35" s="9">
        <f t="shared" si="3"/>
        <v>1.2751467210813064E-2</v>
      </c>
    </row>
    <row r="36" spans="1:6" x14ac:dyDescent="0.25">
      <c r="A36" s="4">
        <v>44486</v>
      </c>
      <c r="B36" s="7">
        <v>0.34701541780577017</v>
      </c>
      <c r="C36" s="6">
        <f t="shared" si="0"/>
        <v>0.41427860571746916</v>
      </c>
      <c r="D36" s="9">
        <f t="shared" si="1"/>
        <v>-6.7263187911698996E-2</v>
      </c>
      <c r="E36" s="9">
        <f t="shared" si="2"/>
        <v>6.7263187911698996E-2</v>
      </c>
      <c r="F36" s="9">
        <f t="shared" si="3"/>
        <v>4.5243364480445298E-3</v>
      </c>
    </row>
    <row r="37" spans="1:6" x14ac:dyDescent="0.25">
      <c r="A37" s="4">
        <v>44487</v>
      </c>
      <c r="B37" s="7">
        <v>0.53061638556972335</v>
      </c>
      <c r="C37" s="6">
        <f t="shared" si="0"/>
        <v>0.41427860571746916</v>
      </c>
      <c r="D37" s="9">
        <f t="shared" si="1"/>
        <v>0.11633777985225419</v>
      </c>
      <c r="E37" s="9">
        <f t="shared" si="2"/>
        <v>0.11633777985225419</v>
      </c>
      <c r="F37" s="9">
        <f t="shared" si="3"/>
        <v>1.353447902095156E-2</v>
      </c>
    </row>
    <row r="38" spans="1:6" x14ac:dyDescent="0.25">
      <c r="A38" s="4">
        <v>44488</v>
      </c>
      <c r="B38" s="7">
        <v>0.50845792818738511</v>
      </c>
      <c r="C38" s="6">
        <f t="shared" si="0"/>
        <v>0.41427860571746916</v>
      </c>
      <c r="D38" s="9">
        <f t="shared" si="1"/>
        <v>9.4179322469915949E-2</v>
      </c>
      <c r="E38" s="9">
        <f t="shared" si="2"/>
        <v>9.4179322469915949E-2</v>
      </c>
      <c r="F38" s="9">
        <f t="shared" si="3"/>
        <v>8.8697447808924156E-3</v>
      </c>
    </row>
    <row r="39" spans="1:6" x14ac:dyDescent="0.25">
      <c r="A39" s="4">
        <v>44489</v>
      </c>
      <c r="B39" s="7">
        <v>0.31833760225428681</v>
      </c>
      <c r="C39" s="6">
        <f t="shared" si="0"/>
        <v>0.41427860571746916</v>
      </c>
      <c r="D39" s="9">
        <f t="shared" si="1"/>
        <v>-9.5941003463182351E-2</v>
      </c>
      <c r="E39" s="9">
        <f t="shared" si="2"/>
        <v>9.5941003463182351E-2</v>
      </c>
      <c r="F39" s="9">
        <f t="shared" si="3"/>
        <v>9.2046761455223686E-3</v>
      </c>
    </row>
    <row r="40" spans="1:6" x14ac:dyDescent="0.25">
      <c r="A40" s="4">
        <v>44490</v>
      </c>
      <c r="B40" s="7">
        <v>0.26488531086551748</v>
      </c>
      <c r="C40" s="6">
        <f t="shared" si="0"/>
        <v>0.41427860571746916</v>
      </c>
      <c r="D40" s="9">
        <f t="shared" si="1"/>
        <v>-0.14939329485195169</v>
      </c>
      <c r="E40" s="9">
        <f t="shared" si="2"/>
        <v>0.14939329485195169</v>
      </c>
      <c r="F40" s="9">
        <f t="shared" si="3"/>
        <v>2.2318356546722175E-2</v>
      </c>
    </row>
    <row r="41" spans="1:6" x14ac:dyDescent="0.25">
      <c r="A41" s="4">
        <v>44491</v>
      </c>
      <c r="B41" s="7">
        <v>0.43992357816577271</v>
      </c>
      <c r="C41" s="6">
        <f t="shared" si="0"/>
        <v>0.41427860571746916</v>
      </c>
      <c r="D41" s="9">
        <f t="shared" si="1"/>
        <v>2.5644972448303549E-2</v>
      </c>
      <c r="E41" s="9">
        <f t="shared" si="2"/>
        <v>2.5644972448303549E-2</v>
      </c>
      <c r="F41" s="9">
        <f t="shared" si="3"/>
        <v>6.5766461187424818E-4</v>
      </c>
    </row>
    <row r="42" spans="1:6" x14ac:dyDescent="0.25">
      <c r="A42" s="4">
        <v>44492</v>
      </c>
      <c r="B42" s="7">
        <v>0.24020481947456748</v>
      </c>
      <c r="C42" s="6">
        <f t="shared" si="0"/>
        <v>0.41427860571746916</v>
      </c>
      <c r="D42" s="9">
        <f t="shared" si="1"/>
        <v>-0.17407378624290168</v>
      </c>
      <c r="E42" s="9">
        <f t="shared" si="2"/>
        <v>0.17407378624290168</v>
      </c>
      <c r="F42" s="9">
        <f t="shared" si="3"/>
        <v>3.0301683056939425E-2</v>
      </c>
    </row>
    <row r="43" spans="1:6" x14ac:dyDescent="0.25">
      <c r="A43" s="4">
        <v>44493</v>
      </c>
      <c r="B43" s="7">
        <v>0.18774501729583576</v>
      </c>
      <c r="C43" s="6">
        <f t="shared" si="0"/>
        <v>0.41427860571746916</v>
      </c>
      <c r="D43" s="9">
        <f t="shared" si="1"/>
        <v>-0.2265335884216334</v>
      </c>
      <c r="E43" s="9">
        <f t="shared" si="2"/>
        <v>0.2265335884216334</v>
      </c>
      <c r="F43" s="9">
        <f t="shared" si="3"/>
        <v>5.1317466683181996E-2</v>
      </c>
    </row>
    <row r="44" spans="1:6" x14ac:dyDescent="0.25">
      <c r="A44" s="4">
        <v>44494</v>
      </c>
      <c r="B44" s="7">
        <v>0.55588967684698931</v>
      </c>
      <c r="C44" s="6">
        <f t="shared" si="0"/>
        <v>0.41427860571746916</v>
      </c>
      <c r="D44" s="9">
        <f t="shared" si="1"/>
        <v>0.14161107112952015</v>
      </c>
      <c r="E44" s="9">
        <f t="shared" si="2"/>
        <v>0.14161107112952015</v>
      </c>
      <c r="F44" s="9">
        <f t="shared" si="3"/>
        <v>2.0053695466450014E-2</v>
      </c>
    </row>
    <row r="45" spans="1:6" x14ac:dyDescent="0.25">
      <c r="A45" s="4">
        <v>44495</v>
      </c>
      <c r="B45" s="7">
        <v>0.39759123259797219</v>
      </c>
      <c r="C45" s="6">
        <f t="shared" si="0"/>
        <v>0.41427860571746916</v>
      </c>
      <c r="D45" s="9">
        <f t="shared" si="1"/>
        <v>-1.6687373119496973E-2</v>
      </c>
      <c r="E45" s="9">
        <f t="shared" si="2"/>
        <v>1.6687373119496973E-2</v>
      </c>
      <c r="F45" s="9">
        <f t="shared" si="3"/>
        <v>2.7846842162931016E-4</v>
      </c>
    </row>
    <row r="46" spans="1:6" x14ac:dyDescent="0.25">
      <c r="A46" s="4">
        <v>44496</v>
      </c>
      <c r="B46" s="7">
        <v>0.21989052063270845</v>
      </c>
      <c r="C46" s="6">
        <f t="shared" si="0"/>
        <v>0.41427860571746916</v>
      </c>
      <c r="D46" s="9">
        <f t="shared" si="1"/>
        <v>-0.19438808508476071</v>
      </c>
      <c r="E46" s="9">
        <f t="shared" si="2"/>
        <v>0.19438808508476071</v>
      </c>
      <c r="F46" s="9">
        <f t="shared" si="3"/>
        <v>3.7786727622920173E-2</v>
      </c>
    </row>
    <row r="47" spans="1:6" x14ac:dyDescent="0.25">
      <c r="A47" s="4">
        <v>44497</v>
      </c>
      <c r="B47" s="7">
        <v>0.57583243027739728</v>
      </c>
      <c r="C47" s="6">
        <f t="shared" si="0"/>
        <v>0.41427860571746916</v>
      </c>
      <c r="D47" s="9">
        <f t="shared" si="1"/>
        <v>0.16155382455992812</v>
      </c>
      <c r="E47" s="9">
        <f t="shared" si="2"/>
        <v>0.16155382455992812</v>
      </c>
      <c r="F47" s="9">
        <f t="shared" si="3"/>
        <v>2.6099638229940034E-2</v>
      </c>
    </row>
    <row r="48" spans="1:6" x14ac:dyDescent="0.25">
      <c r="A48" s="4">
        <v>44498</v>
      </c>
      <c r="B48" s="7">
        <v>0.31251396366088507</v>
      </c>
      <c r="C48" s="6">
        <f t="shared" si="0"/>
        <v>0.41427860571746916</v>
      </c>
      <c r="D48" s="9">
        <f t="shared" si="1"/>
        <v>-0.10176464205658409</v>
      </c>
      <c r="E48" s="9">
        <f t="shared" si="2"/>
        <v>0.10176464205658409</v>
      </c>
      <c r="F48" s="9">
        <f t="shared" si="3"/>
        <v>1.0356042372904682E-2</v>
      </c>
    </row>
    <row r="49" spans="1:6" x14ac:dyDescent="0.25">
      <c r="A49" s="4">
        <v>44499</v>
      </c>
      <c r="B49" s="7">
        <v>0.46797005349914578</v>
      </c>
      <c r="C49" s="6">
        <f t="shared" si="0"/>
        <v>0.41427860571746916</v>
      </c>
      <c r="D49" s="9">
        <f t="shared" si="1"/>
        <v>5.3691447781676616E-2</v>
      </c>
      <c r="E49" s="9">
        <f t="shared" si="2"/>
        <v>5.3691447781676616E-2</v>
      </c>
      <c r="F49" s="9">
        <f t="shared" si="3"/>
        <v>2.8827715648925066E-3</v>
      </c>
    </row>
    <row r="50" spans="1:6" x14ac:dyDescent="0.25">
      <c r="A50" s="4">
        <v>44500</v>
      </c>
      <c r="B50" s="6">
        <v>0.27575248678849745</v>
      </c>
      <c r="C50" s="6">
        <f t="shared" si="0"/>
        <v>0.41427860571746916</v>
      </c>
      <c r="D50" s="9">
        <f t="shared" si="1"/>
        <v>-0.13852611892897171</v>
      </c>
      <c r="E50" s="9">
        <f t="shared" si="2"/>
        <v>0.13852611892897171</v>
      </c>
      <c r="F50" s="9">
        <f t="shared" si="3"/>
        <v>1.9189485625523615E-2</v>
      </c>
    </row>
    <row r="51" spans="1:6" x14ac:dyDescent="0.25">
      <c r="A51" s="1"/>
    </row>
    <row r="52" spans="1:6" x14ac:dyDescent="0.25">
      <c r="A52" s="1"/>
    </row>
    <row r="53" spans="1:6" x14ac:dyDescent="0.25">
      <c r="A53" s="1"/>
    </row>
    <row r="54" spans="1:6" x14ac:dyDescent="0.25">
      <c r="A54" s="1"/>
    </row>
    <row r="55" spans="1:6" x14ac:dyDescent="0.25">
      <c r="A55" s="1"/>
    </row>
    <row r="56" spans="1:6" x14ac:dyDescent="0.25">
      <c r="A56" s="1"/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x14ac:dyDescent="0.25">
      <c r="A60" s="1"/>
    </row>
    <row r="61" spans="1:6" x14ac:dyDescent="0.25">
      <c r="A61" s="1"/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EA14-74B0-4DE7-9A6A-F2CBD9255F46}">
  <dimension ref="A1:J121"/>
  <sheetViews>
    <sheetView workbookViewId="0">
      <selection activeCell="H8" sqref="H8"/>
    </sheetView>
  </sheetViews>
  <sheetFormatPr defaultRowHeight="15" x14ac:dyDescent="0.25"/>
  <cols>
    <col min="1" max="1" width="14" style="2" bestFit="1" customWidth="1"/>
    <col min="3" max="3" width="17.7109375" customWidth="1"/>
    <col min="4" max="4" width="13.85546875" customWidth="1"/>
    <col min="5" max="5" width="18.28515625" customWidth="1"/>
    <col min="6" max="6" width="17.28515625" customWidth="1"/>
    <col min="9" max="9" width="9.140625" customWidth="1"/>
  </cols>
  <sheetData>
    <row r="1" spans="1:10" x14ac:dyDescent="0.25">
      <c r="A1" s="3" t="s">
        <v>0</v>
      </c>
      <c r="B1" s="3" t="s">
        <v>1</v>
      </c>
      <c r="C1" s="10" t="s">
        <v>7</v>
      </c>
      <c r="D1" s="8" t="s">
        <v>3</v>
      </c>
      <c r="E1" s="8" t="s">
        <v>4</v>
      </c>
      <c r="F1" s="8" t="s">
        <v>5</v>
      </c>
    </row>
    <row r="2" spans="1:10" x14ac:dyDescent="0.25">
      <c r="A2" s="4">
        <v>44452</v>
      </c>
      <c r="B2" s="7">
        <v>0.45971312993415547</v>
      </c>
      <c r="C2" s="6"/>
      <c r="D2" s="9"/>
      <c r="E2" s="9"/>
      <c r="F2" s="9"/>
    </row>
    <row r="3" spans="1:10" x14ac:dyDescent="0.25">
      <c r="A3" s="4">
        <v>44453</v>
      </c>
      <c r="B3" s="7">
        <v>0.283032123494946</v>
      </c>
      <c r="C3" s="6">
        <f>B2</f>
        <v>0.45971312993415547</v>
      </c>
      <c r="D3" s="9">
        <f t="shared" ref="D3:D50" si="0">B3-C3</f>
        <v>-0.17668100643920948</v>
      </c>
      <c r="E3" s="9">
        <f t="shared" ref="E3:E50" si="1">ABS(D3)</f>
        <v>0.17668100643920948</v>
      </c>
      <c r="F3" s="9">
        <f t="shared" ref="F3:F50" si="2">D3*D3</f>
        <v>3.1216178036371979E-2</v>
      </c>
    </row>
    <row r="4" spans="1:10" x14ac:dyDescent="0.25">
      <c r="A4" s="4">
        <v>44454</v>
      </c>
      <c r="B4" s="7">
        <v>0.51088951088231416</v>
      </c>
      <c r="C4" s="6">
        <f t="shared" ref="C4:C51" si="3">B3</f>
        <v>0.283032123494946</v>
      </c>
      <c r="D4" s="9">
        <f t="shared" si="0"/>
        <v>0.22785738738736816</v>
      </c>
      <c r="E4" s="9">
        <f t="shared" si="1"/>
        <v>0.22785738738736816</v>
      </c>
      <c r="F4" s="9">
        <f t="shared" si="2"/>
        <v>5.1918988986997164E-2</v>
      </c>
      <c r="I4" t="s">
        <v>6</v>
      </c>
      <c r="J4" s="9">
        <f>AVERAGE(E2:E50)</f>
        <v>0.15583193854758309</v>
      </c>
    </row>
    <row r="5" spans="1:10" x14ac:dyDescent="0.25">
      <c r="A5" s="4">
        <v>44455</v>
      </c>
      <c r="B5" s="7">
        <v>0.35183223783135148</v>
      </c>
      <c r="C5" s="6">
        <f t="shared" si="3"/>
        <v>0.51088951088231416</v>
      </c>
      <c r="D5" s="9">
        <f t="shared" si="0"/>
        <v>-0.15905727305096268</v>
      </c>
      <c r="E5" s="9">
        <f t="shared" si="1"/>
        <v>0.15905727305096268</v>
      </c>
      <c r="F5" s="9">
        <f t="shared" si="2"/>
        <v>2.5299216110408498E-2</v>
      </c>
    </row>
    <row r="6" spans="1:10" x14ac:dyDescent="0.25">
      <c r="A6" s="4">
        <v>44456</v>
      </c>
      <c r="B6" s="7">
        <v>0.52531222293644675</v>
      </c>
      <c r="C6" s="6">
        <f t="shared" si="3"/>
        <v>0.35183223783135148</v>
      </c>
      <c r="D6" s="9">
        <f t="shared" si="0"/>
        <v>0.17347998510509527</v>
      </c>
      <c r="E6" s="9">
        <f t="shared" si="1"/>
        <v>0.17347998510509527</v>
      </c>
      <c r="F6" s="9">
        <f t="shared" si="2"/>
        <v>3.0095305232064076E-2</v>
      </c>
    </row>
    <row r="7" spans="1:10" x14ac:dyDescent="0.25">
      <c r="A7" s="4">
        <v>44457</v>
      </c>
      <c r="B7" s="7">
        <v>0.48567950759093031</v>
      </c>
      <c r="C7" s="6">
        <f t="shared" si="3"/>
        <v>0.52531222293644675</v>
      </c>
      <c r="D7" s="9">
        <f t="shared" si="0"/>
        <v>-3.9632715345516434E-2</v>
      </c>
      <c r="E7" s="9">
        <f t="shared" si="1"/>
        <v>3.9632715345516434E-2</v>
      </c>
      <c r="F7" s="9">
        <f t="shared" si="2"/>
        <v>1.5707521256587338E-3</v>
      </c>
    </row>
    <row r="8" spans="1:10" x14ac:dyDescent="0.25">
      <c r="A8" s="4">
        <v>44458</v>
      </c>
      <c r="B8" s="7">
        <v>0.42864704765789863</v>
      </c>
      <c r="C8" s="6">
        <f t="shared" si="3"/>
        <v>0.48567950759093031</v>
      </c>
      <c r="D8" s="9">
        <f t="shared" si="0"/>
        <v>-5.7032459933031687E-2</v>
      </c>
      <c r="E8" s="9">
        <f t="shared" si="1"/>
        <v>5.7032459933031687E-2</v>
      </c>
      <c r="F8" s="9">
        <f t="shared" si="2"/>
        <v>3.2527014860128647E-3</v>
      </c>
    </row>
    <row r="9" spans="1:10" x14ac:dyDescent="0.25">
      <c r="A9" s="4">
        <v>44459</v>
      </c>
      <c r="B9" s="7">
        <v>0.24374248257796205</v>
      </c>
      <c r="C9" s="6">
        <f t="shared" si="3"/>
        <v>0.42864704765789863</v>
      </c>
      <c r="D9" s="9">
        <f t="shared" si="0"/>
        <v>-0.18490456507993658</v>
      </c>
      <c r="E9" s="9">
        <f t="shared" si="1"/>
        <v>0.18490456507993658</v>
      </c>
      <c r="F9" s="9">
        <f t="shared" si="2"/>
        <v>3.4189698187400502E-2</v>
      </c>
    </row>
    <row r="10" spans="1:10" x14ac:dyDescent="0.25">
      <c r="A10" s="4">
        <v>44460</v>
      </c>
      <c r="B10" s="7">
        <v>0.57709856932486792</v>
      </c>
      <c r="C10" s="6">
        <f t="shared" si="3"/>
        <v>0.24374248257796205</v>
      </c>
      <c r="D10" s="9">
        <f t="shared" si="0"/>
        <v>0.33335608674690587</v>
      </c>
      <c r="E10" s="9">
        <f t="shared" si="1"/>
        <v>0.33335608674690587</v>
      </c>
      <c r="F10" s="9">
        <f t="shared" si="2"/>
        <v>0.11112628057121063</v>
      </c>
    </row>
    <row r="11" spans="1:10" x14ac:dyDescent="0.25">
      <c r="A11" s="4">
        <v>44461</v>
      </c>
      <c r="B11" s="7">
        <v>0.30631241593714198</v>
      </c>
      <c r="C11" s="6">
        <f t="shared" si="3"/>
        <v>0.57709856932486792</v>
      </c>
      <c r="D11" s="9">
        <f t="shared" si="0"/>
        <v>-0.27078615338772594</v>
      </c>
      <c r="E11" s="9">
        <f t="shared" si="1"/>
        <v>0.27078615338772594</v>
      </c>
      <c r="F11" s="9">
        <f t="shared" si="2"/>
        <v>7.3325140866521032E-2</v>
      </c>
    </row>
    <row r="12" spans="1:10" x14ac:dyDescent="0.25">
      <c r="A12" s="4">
        <v>44462</v>
      </c>
      <c r="B12" s="7">
        <v>0.3392479827075916</v>
      </c>
      <c r="C12" s="6">
        <f t="shared" si="3"/>
        <v>0.30631241593714198</v>
      </c>
      <c r="D12" s="9">
        <f t="shared" si="0"/>
        <v>3.293556677044962E-2</v>
      </c>
      <c r="E12" s="9">
        <f t="shared" si="1"/>
        <v>3.293556677044962E-2</v>
      </c>
      <c r="F12" s="9">
        <f t="shared" si="2"/>
        <v>1.0847515584907453E-3</v>
      </c>
    </row>
    <row r="13" spans="1:10" x14ac:dyDescent="0.25">
      <c r="A13" s="4">
        <v>44463</v>
      </c>
      <c r="B13" s="7">
        <v>0.21066686116689332</v>
      </c>
      <c r="C13" s="6">
        <f t="shared" si="3"/>
        <v>0.3392479827075916</v>
      </c>
      <c r="D13" s="9">
        <f t="shared" si="0"/>
        <v>-0.12858112154069828</v>
      </c>
      <c r="E13" s="9">
        <f t="shared" si="1"/>
        <v>0.12858112154069828</v>
      </c>
      <c r="F13" s="9">
        <f t="shared" si="2"/>
        <v>1.6533104816663823E-2</v>
      </c>
    </row>
    <row r="14" spans="1:10" x14ac:dyDescent="0.25">
      <c r="A14" s="4">
        <v>44464</v>
      </c>
      <c r="B14" s="7">
        <v>0.32045529741519407</v>
      </c>
      <c r="C14" s="6">
        <f t="shared" si="3"/>
        <v>0.21066686116689332</v>
      </c>
      <c r="D14" s="9">
        <f t="shared" si="0"/>
        <v>0.10978843624830076</v>
      </c>
      <c r="E14" s="9">
        <f t="shared" si="1"/>
        <v>0.10978843624830076</v>
      </c>
      <c r="F14" s="9">
        <f t="shared" si="2"/>
        <v>1.20535007338472E-2</v>
      </c>
    </row>
    <row r="15" spans="1:10" x14ac:dyDescent="0.25">
      <c r="A15" s="4">
        <v>44465</v>
      </c>
      <c r="B15" s="7">
        <v>0.32886961926546504</v>
      </c>
      <c r="C15" s="6">
        <f t="shared" si="3"/>
        <v>0.32045529741519407</v>
      </c>
      <c r="D15" s="9">
        <f t="shared" si="0"/>
        <v>8.4143218502709671E-3</v>
      </c>
      <c r="E15" s="9">
        <f t="shared" si="1"/>
        <v>8.4143218502709671E-3</v>
      </c>
      <c r="F15" s="9">
        <f t="shared" si="2"/>
        <v>7.0800812199947434E-5</v>
      </c>
    </row>
    <row r="16" spans="1:10" x14ac:dyDescent="0.25">
      <c r="A16" s="4">
        <v>44466</v>
      </c>
      <c r="B16" s="7">
        <v>0.39882290650760122</v>
      </c>
      <c r="C16" s="6">
        <f t="shared" si="3"/>
        <v>0.32886961926546504</v>
      </c>
      <c r="D16" s="9">
        <f t="shared" si="0"/>
        <v>6.9953287242136175E-2</v>
      </c>
      <c r="E16" s="9">
        <f t="shared" si="1"/>
        <v>6.9953287242136175E-2</v>
      </c>
      <c r="F16" s="9">
        <f t="shared" si="2"/>
        <v>4.8934623959808118E-3</v>
      </c>
    </row>
    <row r="17" spans="1:6" x14ac:dyDescent="0.25">
      <c r="A17" s="4">
        <v>44467</v>
      </c>
      <c r="B17" s="7">
        <v>0.2769774510138166</v>
      </c>
      <c r="C17" s="6">
        <f t="shared" si="3"/>
        <v>0.39882290650760122</v>
      </c>
      <c r="D17" s="9">
        <f t="shared" si="0"/>
        <v>-0.12184545549378462</v>
      </c>
      <c r="E17" s="9">
        <f t="shared" si="1"/>
        <v>0.12184545549378462</v>
      </c>
      <c r="F17" s="9">
        <f t="shared" si="2"/>
        <v>1.4846315024487848E-2</v>
      </c>
    </row>
    <row r="18" spans="1:6" x14ac:dyDescent="0.25">
      <c r="A18" s="4">
        <v>44468</v>
      </c>
      <c r="B18" s="7">
        <v>0.53615913371441404</v>
      </c>
      <c r="C18" s="6">
        <f t="shared" si="3"/>
        <v>0.2769774510138166</v>
      </c>
      <c r="D18" s="9">
        <f t="shared" si="0"/>
        <v>0.25918168270059744</v>
      </c>
      <c r="E18" s="9">
        <f t="shared" si="1"/>
        <v>0.25918168270059744</v>
      </c>
      <c r="F18" s="9">
        <f t="shared" si="2"/>
        <v>6.7175144647513174E-2</v>
      </c>
    </row>
    <row r="19" spans="1:6" x14ac:dyDescent="0.25">
      <c r="A19" s="4">
        <v>44469</v>
      </c>
      <c r="B19" s="7">
        <v>0.59192090256739915</v>
      </c>
      <c r="C19" s="6">
        <f t="shared" si="3"/>
        <v>0.53615913371441404</v>
      </c>
      <c r="D19" s="9">
        <f t="shared" si="0"/>
        <v>5.5761768852985116E-2</v>
      </c>
      <c r="E19" s="9">
        <f t="shared" si="1"/>
        <v>5.5761768852985116E-2</v>
      </c>
      <c r="F19" s="9">
        <f t="shared" si="2"/>
        <v>3.1093748656137411E-3</v>
      </c>
    </row>
    <row r="20" spans="1:6" x14ac:dyDescent="0.25">
      <c r="A20" s="4">
        <v>44470</v>
      </c>
      <c r="B20" s="7">
        <v>0.62828363721179881</v>
      </c>
      <c r="C20" s="6">
        <f t="shared" si="3"/>
        <v>0.59192090256739915</v>
      </c>
      <c r="D20" s="9">
        <f t="shared" si="0"/>
        <v>3.6362734644399652E-2</v>
      </c>
      <c r="E20" s="9">
        <f t="shared" si="1"/>
        <v>3.6362734644399652E-2</v>
      </c>
      <c r="F20" s="9">
        <f t="shared" si="2"/>
        <v>1.3222484708190227E-3</v>
      </c>
    </row>
    <row r="21" spans="1:6" x14ac:dyDescent="0.25">
      <c r="A21" s="4">
        <v>44471</v>
      </c>
      <c r="B21" s="7">
        <v>0.80866229158084324</v>
      </c>
      <c r="C21" s="6">
        <f t="shared" si="3"/>
        <v>0.62828363721179881</v>
      </c>
      <c r="D21" s="9">
        <f t="shared" si="0"/>
        <v>0.18037865436904443</v>
      </c>
      <c r="E21" s="9">
        <f t="shared" si="1"/>
        <v>0.18037865436904443</v>
      </c>
      <c r="F21" s="9">
        <f t="shared" si="2"/>
        <v>3.2536458951987195E-2</v>
      </c>
    </row>
    <row r="22" spans="1:6" x14ac:dyDescent="0.25">
      <c r="A22" s="4">
        <v>44472</v>
      </c>
      <c r="B22" s="7">
        <v>0.60913105626323538</v>
      </c>
      <c r="C22" s="6">
        <f t="shared" si="3"/>
        <v>0.80866229158084324</v>
      </c>
      <c r="D22" s="9">
        <f t="shared" si="0"/>
        <v>-0.19953123531760786</v>
      </c>
      <c r="E22" s="9">
        <f t="shared" si="1"/>
        <v>0.19953123531760786</v>
      </c>
      <c r="F22" s="9">
        <f t="shared" si="2"/>
        <v>3.9812713867370599E-2</v>
      </c>
    </row>
    <row r="23" spans="1:6" x14ac:dyDescent="0.25">
      <c r="A23" s="4">
        <v>44473</v>
      </c>
      <c r="B23" s="7">
        <v>0.36215543995715987</v>
      </c>
      <c r="C23" s="6">
        <f t="shared" si="3"/>
        <v>0.60913105626323538</v>
      </c>
      <c r="D23" s="9">
        <f t="shared" si="0"/>
        <v>-0.24697561630607551</v>
      </c>
      <c r="E23" s="9">
        <f t="shared" si="1"/>
        <v>0.24697561630607551</v>
      </c>
      <c r="F23" s="9">
        <f t="shared" si="2"/>
        <v>6.0996955049765829E-2</v>
      </c>
    </row>
    <row r="24" spans="1:6" x14ac:dyDescent="0.25">
      <c r="A24" s="4">
        <v>44474</v>
      </c>
      <c r="B24" s="7">
        <v>0.24343056123044141</v>
      </c>
      <c r="C24" s="6">
        <f t="shared" si="3"/>
        <v>0.36215543995715987</v>
      </c>
      <c r="D24" s="9">
        <f t="shared" si="0"/>
        <v>-0.11872487872671847</v>
      </c>
      <c r="E24" s="9">
        <f t="shared" si="1"/>
        <v>0.11872487872671847</v>
      </c>
      <c r="F24" s="9">
        <f t="shared" si="2"/>
        <v>1.4095596828674008E-2</v>
      </c>
    </row>
    <row r="25" spans="1:6" x14ac:dyDescent="0.25">
      <c r="A25" s="4">
        <v>44475</v>
      </c>
      <c r="B25" s="7">
        <v>0.49697769248989626</v>
      </c>
      <c r="C25" s="6">
        <f t="shared" si="3"/>
        <v>0.24343056123044141</v>
      </c>
      <c r="D25" s="9">
        <f t="shared" si="0"/>
        <v>0.25354713125945483</v>
      </c>
      <c r="E25" s="9">
        <f t="shared" si="1"/>
        <v>0.25354713125945483</v>
      </c>
      <c r="F25" s="9">
        <f t="shared" si="2"/>
        <v>6.4286147769899216E-2</v>
      </c>
    </row>
    <row r="26" spans="1:6" x14ac:dyDescent="0.25">
      <c r="A26" s="4">
        <v>44476</v>
      </c>
      <c r="B26" s="7">
        <v>0.48989588243400939</v>
      </c>
      <c r="C26" s="6">
        <f t="shared" si="3"/>
        <v>0.49697769248989626</v>
      </c>
      <c r="D26" s="9">
        <f t="shared" si="0"/>
        <v>-7.0818100558868724E-3</v>
      </c>
      <c r="E26" s="9">
        <f t="shared" si="1"/>
        <v>7.0818100558868724E-3</v>
      </c>
      <c r="F26" s="9">
        <f t="shared" si="2"/>
        <v>5.0152033667660426E-5</v>
      </c>
    </row>
    <row r="27" spans="1:6" x14ac:dyDescent="0.25">
      <c r="A27" s="4">
        <v>44477</v>
      </c>
      <c r="B27" s="7">
        <v>0.38039856722659426</v>
      </c>
      <c r="C27" s="6">
        <f t="shared" si="3"/>
        <v>0.48989588243400939</v>
      </c>
      <c r="D27" s="9">
        <f t="shared" si="0"/>
        <v>-0.10949731520741512</v>
      </c>
      <c r="E27" s="9">
        <f t="shared" si="1"/>
        <v>0.10949731520741512</v>
      </c>
      <c r="F27" s="9">
        <f t="shared" si="2"/>
        <v>1.1989662037632024E-2</v>
      </c>
    </row>
    <row r="28" spans="1:6" x14ac:dyDescent="0.25">
      <c r="A28" s="4">
        <v>44478</v>
      </c>
      <c r="B28" s="7">
        <v>0.44269518787093187</v>
      </c>
      <c r="C28" s="6">
        <f t="shared" si="3"/>
        <v>0.38039856722659426</v>
      </c>
      <c r="D28" s="9">
        <f t="shared" si="0"/>
        <v>6.2296620644337608E-2</v>
      </c>
      <c r="E28" s="9">
        <f t="shared" si="1"/>
        <v>6.2296620644337608E-2</v>
      </c>
      <c r="F28" s="9">
        <f t="shared" si="2"/>
        <v>3.8808689437045108E-3</v>
      </c>
    </row>
    <row r="29" spans="1:6" x14ac:dyDescent="0.25">
      <c r="A29" s="4">
        <v>44479</v>
      </c>
      <c r="B29" s="7">
        <v>0.70057178924447849</v>
      </c>
      <c r="C29" s="6">
        <f t="shared" si="3"/>
        <v>0.44269518787093187</v>
      </c>
      <c r="D29" s="9">
        <f t="shared" si="0"/>
        <v>0.25787660137354662</v>
      </c>
      <c r="E29" s="9">
        <f t="shared" si="1"/>
        <v>0.25787660137354662</v>
      </c>
      <c r="F29" s="9">
        <f t="shared" si="2"/>
        <v>6.6500341535971064E-2</v>
      </c>
    </row>
    <row r="30" spans="1:6" x14ac:dyDescent="0.25">
      <c r="A30" s="4">
        <v>44480</v>
      </c>
      <c r="B30" s="7">
        <v>0.39959027341654713</v>
      </c>
      <c r="C30" s="6">
        <f t="shared" si="3"/>
        <v>0.70057178924447849</v>
      </c>
      <c r="D30" s="9">
        <f t="shared" si="0"/>
        <v>-0.30098151582793137</v>
      </c>
      <c r="E30" s="9">
        <f t="shared" si="1"/>
        <v>0.30098151582793137</v>
      </c>
      <c r="F30" s="9">
        <f t="shared" si="2"/>
        <v>9.0589872870079302E-2</v>
      </c>
    </row>
    <row r="31" spans="1:6" x14ac:dyDescent="0.25">
      <c r="A31" s="4">
        <v>44481</v>
      </c>
      <c r="B31" s="7">
        <v>0.34936361025981999</v>
      </c>
      <c r="C31" s="6">
        <f t="shared" si="3"/>
        <v>0.39959027341654713</v>
      </c>
      <c r="D31" s="9">
        <f t="shared" si="0"/>
        <v>-5.0226663156727136E-2</v>
      </c>
      <c r="E31" s="9">
        <f t="shared" si="1"/>
        <v>5.0226663156727136E-2</v>
      </c>
      <c r="F31" s="9">
        <f t="shared" si="2"/>
        <v>2.522717691859331E-3</v>
      </c>
    </row>
    <row r="32" spans="1:6" x14ac:dyDescent="0.25">
      <c r="A32" s="4">
        <v>44482</v>
      </c>
      <c r="B32" s="7">
        <v>0.52765820474901115</v>
      </c>
      <c r="C32" s="6">
        <f t="shared" si="3"/>
        <v>0.34936361025981999</v>
      </c>
      <c r="D32" s="9">
        <f t="shared" si="0"/>
        <v>0.17829459448919116</v>
      </c>
      <c r="E32" s="9">
        <f t="shared" si="1"/>
        <v>0.17829459448919116</v>
      </c>
      <c r="F32" s="9">
        <f t="shared" si="2"/>
        <v>3.1788962424065113E-2</v>
      </c>
    </row>
    <row r="33" spans="1:6" x14ac:dyDescent="0.25">
      <c r="A33" s="4">
        <v>44483</v>
      </c>
      <c r="B33" s="7">
        <v>0.30840760281636653</v>
      </c>
      <c r="C33" s="6">
        <f t="shared" si="3"/>
        <v>0.52765820474901115</v>
      </c>
      <c r="D33" s="9">
        <f t="shared" si="0"/>
        <v>-0.21925060193264462</v>
      </c>
      <c r="E33" s="9">
        <f t="shared" si="1"/>
        <v>0.21925060193264462</v>
      </c>
      <c r="F33" s="9">
        <f t="shared" si="2"/>
        <v>4.8070826447826988E-2</v>
      </c>
    </row>
    <row r="34" spans="1:6" x14ac:dyDescent="0.25">
      <c r="A34" s="4">
        <v>44484</v>
      </c>
      <c r="B34" s="7">
        <v>0.43306784587669012</v>
      </c>
      <c r="C34" s="6">
        <f t="shared" si="3"/>
        <v>0.30840760281636653</v>
      </c>
      <c r="D34" s="9">
        <f t="shared" si="0"/>
        <v>0.12466024306032358</v>
      </c>
      <c r="E34" s="9">
        <f t="shared" si="1"/>
        <v>0.12466024306032358</v>
      </c>
      <c r="F34" s="9">
        <f t="shared" si="2"/>
        <v>1.5540176199858953E-2</v>
      </c>
    </row>
    <row r="35" spans="1:6" x14ac:dyDescent="0.25">
      <c r="A35" s="4">
        <v>44485</v>
      </c>
      <c r="B35" s="7">
        <v>0.3013562110793237</v>
      </c>
      <c r="C35" s="6">
        <f t="shared" si="3"/>
        <v>0.43306784587669012</v>
      </c>
      <c r="D35" s="9">
        <f t="shared" si="0"/>
        <v>-0.13171163479736642</v>
      </c>
      <c r="E35" s="9">
        <f t="shared" si="1"/>
        <v>0.13171163479736642</v>
      </c>
      <c r="F35" s="9">
        <f t="shared" si="2"/>
        <v>1.7347954740994823E-2</v>
      </c>
    </row>
    <row r="36" spans="1:6" x14ac:dyDescent="0.25">
      <c r="A36" s="4">
        <v>44486</v>
      </c>
      <c r="B36" s="7">
        <v>0.34701541780577017</v>
      </c>
      <c r="C36" s="6">
        <f t="shared" si="3"/>
        <v>0.3013562110793237</v>
      </c>
      <c r="D36" s="9">
        <f t="shared" si="0"/>
        <v>4.5659206726446466E-2</v>
      </c>
      <c r="E36" s="9">
        <f t="shared" si="1"/>
        <v>4.5659206726446466E-2</v>
      </c>
      <c r="F36" s="9">
        <f t="shared" si="2"/>
        <v>2.0847631588883741E-3</v>
      </c>
    </row>
    <row r="37" spans="1:6" x14ac:dyDescent="0.25">
      <c r="A37" s="4">
        <v>44487</v>
      </c>
      <c r="B37" s="7">
        <v>0.53061638556972335</v>
      </c>
      <c r="C37" s="6">
        <f t="shared" si="3"/>
        <v>0.34701541780577017</v>
      </c>
      <c r="D37" s="9">
        <f t="shared" si="0"/>
        <v>0.18360096776395318</v>
      </c>
      <c r="E37" s="9">
        <f t="shared" si="1"/>
        <v>0.18360096776395318</v>
      </c>
      <c r="F37" s="9">
        <f t="shared" si="2"/>
        <v>3.3709315363860175E-2</v>
      </c>
    </row>
    <row r="38" spans="1:6" x14ac:dyDescent="0.25">
      <c r="A38" s="4">
        <v>44488</v>
      </c>
      <c r="B38" s="7">
        <v>0.50845792818738511</v>
      </c>
      <c r="C38" s="6">
        <f t="shared" si="3"/>
        <v>0.53061638556972335</v>
      </c>
      <c r="D38" s="9">
        <f t="shared" si="0"/>
        <v>-2.2158457382338237E-2</v>
      </c>
      <c r="E38" s="9">
        <f t="shared" si="1"/>
        <v>2.2158457382338237E-2</v>
      </c>
      <c r="F38" s="9">
        <f t="shared" si="2"/>
        <v>4.9099723356489991E-4</v>
      </c>
    </row>
    <row r="39" spans="1:6" x14ac:dyDescent="0.25">
      <c r="A39" s="4">
        <v>44489</v>
      </c>
      <c r="B39" s="7">
        <v>0.31833760225428681</v>
      </c>
      <c r="C39" s="6">
        <f t="shared" si="3"/>
        <v>0.50845792818738511</v>
      </c>
      <c r="D39" s="9">
        <f t="shared" si="0"/>
        <v>-0.1901203259330983</v>
      </c>
      <c r="E39" s="9">
        <f t="shared" si="1"/>
        <v>0.1901203259330983</v>
      </c>
      <c r="F39" s="9">
        <f t="shared" si="2"/>
        <v>3.6145738332907532E-2</v>
      </c>
    </row>
    <row r="40" spans="1:6" x14ac:dyDescent="0.25">
      <c r="A40" s="4">
        <v>44490</v>
      </c>
      <c r="B40" s="7">
        <v>0.26488531086551748</v>
      </c>
      <c r="C40" s="6">
        <f t="shared" si="3"/>
        <v>0.31833760225428681</v>
      </c>
      <c r="D40" s="9">
        <f t="shared" si="0"/>
        <v>-5.3452291388769335E-2</v>
      </c>
      <c r="E40" s="9">
        <f t="shared" si="1"/>
        <v>5.3452291388769335E-2</v>
      </c>
      <c r="F40" s="9">
        <f t="shared" si="2"/>
        <v>2.8571474547099043E-3</v>
      </c>
    </row>
    <row r="41" spans="1:6" x14ac:dyDescent="0.25">
      <c r="A41" s="4">
        <v>44491</v>
      </c>
      <c r="B41" s="7">
        <v>0.43992357816577271</v>
      </c>
      <c r="C41" s="6">
        <f t="shared" si="3"/>
        <v>0.26488531086551748</v>
      </c>
      <c r="D41" s="9">
        <f t="shared" si="0"/>
        <v>0.17503826730025523</v>
      </c>
      <c r="E41" s="9">
        <f t="shared" si="1"/>
        <v>0.17503826730025523</v>
      </c>
      <c r="F41" s="9">
        <f t="shared" si="2"/>
        <v>3.0638395019475601E-2</v>
      </c>
    </row>
    <row r="42" spans="1:6" x14ac:dyDescent="0.25">
      <c r="A42" s="4">
        <v>44492</v>
      </c>
      <c r="B42" s="7">
        <v>0.24020481947456748</v>
      </c>
      <c r="C42" s="6">
        <f t="shared" si="3"/>
        <v>0.43992357816577271</v>
      </c>
      <c r="D42" s="9">
        <f t="shared" si="0"/>
        <v>-0.19971875869120523</v>
      </c>
      <c r="E42" s="9">
        <f t="shared" si="1"/>
        <v>0.19971875869120523</v>
      </c>
      <c r="F42" s="9">
        <f t="shared" si="2"/>
        <v>3.9887582573155861E-2</v>
      </c>
    </row>
    <row r="43" spans="1:6" x14ac:dyDescent="0.25">
      <c r="A43" s="4">
        <v>44493</v>
      </c>
      <c r="B43" s="7">
        <v>0.18774501729583576</v>
      </c>
      <c r="C43" s="6">
        <f t="shared" si="3"/>
        <v>0.24020481947456748</v>
      </c>
      <c r="D43" s="9">
        <f t="shared" si="0"/>
        <v>-5.2459802178731724E-2</v>
      </c>
      <c r="E43" s="9">
        <f t="shared" si="1"/>
        <v>5.2459802178731724E-2</v>
      </c>
      <c r="F43" s="9">
        <f t="shared" si="2"/>
        <v>2.7520308446316658E-3</v>
      </c>
    </row>
    <row r="44" spans="1:6" x14ac:dyDescent="0.25">
      <c r="A44" s="4">
        <v>44494</v>
      </c>
      <c r="B44" s="7">
        <v>0.55588967684698931</v>
      </c>
      <c r="C44" s="6">
        <f t="shared" si="3"/>
        <v>0.18774501729583576</v>
      </c>
      <c r="D44" s="9">
        <f t="shared" si="0"/>
        <v>0.36814465955115355</v>
      </c>
      <c r="E44" s="9">
        <f t="shared" si="1"/>
        <v>0.36814465955115355</v>
      </c>
      <c r="F44" s="9">
        <f t="shared" si="2"/>
        <v>0.13553049035603476</v>
      </c>
    </row>
    <row r="45" spans="1:6" x14ac:dyDescent="0.25">
      <c r="A45" s="4">
        <v>44495</v>
      </c>
      <c r="B45" s="7">
        <v>0.39759123259797219</v>
      </c>
      <c r="C45" s="6">
        <f t="shared" si="3"/>
        <v>0.55588967684698931</v>
      </c>
      <c r="D45" s="9">
        <f t="shared" si="0"/>
        <v>-0.15829844424901712</v>
      </c>
      <c r="E45" s="9">
        <f t="shared" si="1"/>
        <v>0.15829844424901712</v>
      </c>
      <c r="F45" s="9">
        <f t="shared" si="2"/>
        <v>2.5058397451659182E-2</v>
      </c>
    </row>
    <row r="46" spans="1:6" x14ac:dyDescent="0.25">
      <c r="A46" s="4">
        <v>44496</v>
      </c>
      <c r="B46" s="7">
        <v>0.21989052063270845</v>
      </c>
      <c r="C46" s="6">
        <f t="shared" si="3"/>
        <v>0.39759123259797219</v>
      </c>
      <c r="D46" s="9">
        <f t="shared" si="0"/>
        <v>-0.17770071196526374</v>
      </c>
      <c r="E46" s="9">
        <f t="shared" si="1"/>
        <v>0.17770071196526374</v>
      </c>
      <c r="F46" s="9">
        <f t="shared" si="2"/>
        <v>3.1577543032961626E-2</v>
      </c>
    </row>
    <row r="47" spans="1:6" x14ac:dyDescent="0.25">
      <c r="A47" s="4">
        <v>44497</v>
      </c>
      <c r="B47" s="7">
        <v>0.57583243027739728</v>
      </c>
      <c r="C47" s="6">
        <f t="shared" si="3"/>
        <v>0.21989052063270845</v>
      </c>
      <c r="D47" s="9">
        <f t="shared" si="0"/>
        <v>0.35594190964468886</v>
      </c>
      <c r="E47" s="9">
        <f t="shared" si="1"/>
        <v>0.35594190964468886</v>
      </c>
      <c r="F47" s="9">
        <f t="shared" si="2"/>
        <v>0.12669464304150785</v>
      </c>
    </row>
    <row r="48" spans="1:6" x14ac:dyDescent="0.25">
      <c r="A48" s="4">
        <v>44498</v>
      </c>
      <c r="B48" s="7">
        <v>0.31251396366088507</v>
      </c>
      <c r="C48" s="6">
        <f t="shared" si="3"/>
        <v>0.57583243027739728</v>
      </c>
      <c r="D48" s="9">
        <f t="shared" si="0"/>
        <v>-0.2633184666165122</v>
      </c>
      <c r="E48" s="9">
        <f t="shared" si="1"/>
        <v>0.2633184666165122</v>
      </c>
      <c r="F48" s="9">
        <f t="shared" si="2"/>
        <v>6.9336614861271254E-2</v>
      </c>
    </row>
    <row r="49" spans="1:6" x14ac:dyDescent="0.25">
      <c r="A49" s="4">
        <v>44499</v>
      </c>
      <c r="B49" s="7">
        <v>0.46797005349914578</v>
      </c>
      <c r="C49" s="6">
        <f t="shared" si="3"/>
        <v>0.31251396366088507</v>
      </c>
      <c r="D49" s="9">
        <f t="shared" si="0"/>
        <v>0.1554560898382607</v>
      </c>
      <c r="E49" s="9">
        <f t="shared" si="1"/>
        <v>0.1554560898382607</v>
      </c>
      <c r="F49" s="9">
        <f t="shared" si="2"/>
        <v>2.4166595867801382E-2</v>
      </c>
    </row>
    <row r="50" spans="1:6" x14ac:dyDescent="0.25">
      <c r="A50" s="4">
        <v>44500</v>
      </c>
      <c r="B50" s="6">
        <v>0.27575248678849745</v>
      </c>
      <c r="C50" s="6">
        <f t="shared" si="3"/>
        <v>0.46797005349914578</v>
      </c>
      <c r="D50" s="9">
        <f t="shared" si="0"/>
        <v>-0.19221756671064832</v>
      </c>
      <c r="E50" s="9">
        <f t="shared" si="1"/>
        <v>0.19221756671064832</v>
      </c>
      <c r="F50" s="9">
        <f t="shared" si="2"/>
        <v>3.6947592952162538E-2</v>
      </c>
    </row>
    <row r="51" spans="1:6" x14ac:dyDescent="0.25">
      <c r="A51" s="1"/>
      <c r="C51" s="6">
        <f t="shared" si="3"/>
        <v>0.27575248678849745</v>
      </c>
    </row>
    <row r="52" spans="1:6" x14ac:dyDescent="0.25">
      <c r="A52" s="1"/>
    </row>
    <row r="53" spans="1:6" x14ac:dyDescent="0.25">
      <c r="A53" s="1"/>
    </row>
    <row r="54" spans="1:6" x14ac:dyDescent="0.25">
      <c r="A54" s="1"/>
    </row>
    <row r="55" spans="1:6" x14ac:dyDescent="0.25">
      <c r="A55" s="1"/>
    </row>
    <row r="56" spans="1:6" x14ac:dyDescent="0.25">
      <c r="A56" s="1"/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x14ac:dyDescent="0.25">
      <c r="A60" s="1"/>
    </row>
    <row r="61" spans="1:6" x14ac:dyDescent="0.25">
      <c r="A61" s="1"/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A231-8ACF-41BB-9A51-4418413B341E}">
  <dimension ref="A1:J121"/>
  <sheetViews>
    <sheetView workbookViewId="0">
      <selection activeCell="C1" sqref="C1"/>
    </sheetView>
  </sheetViews>
  <sheetFormatPr defaultRowHeight="15" x14ac:dyDescent="0.25"/>
  <cols>
    <col min="1" max="1" width="14" style="2" bestFit="1" customWidth="1"/>
    <col min="3" max="3" width="17.7109375" customWidth="1"/>
    <col min="4" max="4" width="13.85546875" customWidth="1"/>
    <col min="5" max="5" width="18.28515625" customWidth="1"/>
    <col min="6" max="6" width="17.28515625" customWidth="1"/>
    <col min="9" max="9" width="9.140625" customWidth="1"/>
  </cols>
  <sheetData>
    <row r="1" spans="1:10" x14ac:dyDescent="0.25">
      <c r="A1" s="3" t="s">
        <v>0</v>
      </c>
      <c r="B1" s="3" t="s">
        <v>1</v>
      </c>
      <c r="C1" s="5" t="s">
        <v>11</v>
      </c>
      <c r="D1" s="8" t="s">
        <v>3</v>
      </c>
      <c r="E1" s="8" t="s">
        <v>4</v>
      </c>
      <c r="F1" s="8" t="s">
        <v>5</v>
      </c>
    </row>
    <row r="2" spans="1:10" x14ac:dyDescent="0.25">
      <c r="A2" s="4">
        <v>44452</v>
      </c>
      <c r="B2" s="7">
        <v>0.45971312993415547</v>
      </c>
      <c r="C2" s="6"/>
      <c r="D2" s="9"/>
      <c r="E2" s="9"/>
      <c r="F2" s="9"/>
    </row>
    <row r="3" spans="1:10" x14ac:dyDescent="0.25">
      <c r="A3" s="4">
        <v>44453</v>
      </c>
      <c r="B3" s="7">
        <v>0.283032123494946</v>
      </c>
      <c r="C3" s="6"/>
      <c r="D3" s="9"/>
      <c r="E3" s="9"/>
      <c r="F3" s="9"/>
    </row>
    <row r="4" spans="1:10" x14ac:dyDescent="0.25">
      <c r="A4" s="4">
        <v>44454</v>
      </c>
      <c r="B4" s="7">
        <v>0.51088951088231416</v>
      </c>
      <c r="C4" s="6"/>
      <c r="D4" s="9"/>
      <c r="E4" s="9"/>
      <c r="F4" s="9"/>
      <c r="I4" t="s">
        <v>6</v>
      </c>
      <c r="J4" s="9">
        <f>AVERAGE(E2:E50)</f>
        <v>0.13341378224098083</v>
      </c>
    </row>
    <row r="5" spans="1:10" x14ac:dyDescent="0.25">
      <c r="A5" s="4">
        <v>44455</v>
      </c>
      <c r="B5" s="7">
        <v>0.35183223783135148</v>
      </c>
      <c r="C5" s="6"/>
      <c r="D5" s="9"/>
      <c r="E5" s="9"/>
      <c r="F5" s="9"/>
    </row>
    <row r="6" spans="1:10" x14ac:dyDescent="0.25">
      <c r="A6" s="4">
        <v>44456</v>
      </c>
      <c r="B6" s="7">
        <v>0.52531222293644675</v>
      </c>
      <c r="C6" s="6"/>
      <c r="D6" s="9"/>
      <c r="E6" s="9"/>
      <c r="F6" s="9"/>
      <c r="I6" t="s">
        <v>8</v>
      </c>
      <c r="J6" s="9">
        <f>AVERAGE(F9:F50)</f>
        <v>2.451787423392357E-2</v>
      </c>
    </row>
    <row r="7" spans="1:10" x14ac:dyDescent="0.25">
      <c r="A7" s="4">
        <v>44457</v>
      </c>
      <c r="B7" s="7">
        <v>0.48567950759093031</v>
      </c>
      <c r="C7" s="6"/>
      <c r="D7" s="9"/>
      <c r="E7" s="9"/>
      <c r="F7" s="9"/>
    </row>
    <row r="8" spans="1:10" x14ac:dyDescent="0.25">
      <c r="A8" s="4">
        <v>44458</v>
      </c>
      <c r="B8" s="7">
        <v>0.42864704765789863</v>
      </c>
      <c r="C8" s="6"/>
      <c r="D8" s="9"/>
      <c r="E8" s="9"/>
      <c r="F8" s="9"/>
    </row>
    <row r="9" spans="1:10" x14ac:dyDescent="0.25">
      <c r="A9" s="4">
        <v>44459</v>
      </c>
      <c r="B9" s="7">
        <v>0.24374248257796205</v>
      </c>
      <c r="C9" s="6">
        <f>AVERAGE(B2:B8)</f>
        <v>0.4350151114754347</v>
      </c>
      <c r="D9" s="9">
        <f t="shared" ref="D9:D50" si="0">B9-C9</f>
        <v>-0.19127262889747265</v>
      </c>
      <c r="E9" s="9">
        <f t="shared" ref="E9:E50" si="1">ABS(D9)</f>
        <v>0.19127262889747265</v>
      </c>
      <c r="F9" s="9">
        <f t="shared" ref="F9:F50" si="2">D9*D9</f>
        <v>3.658521856535029E-2</v>
      </c>
    </row>
    <row r="10" spans="1:10" x14ac:dyDescent="0.25">
      <c r="A10" s="4">
        <v>44460</v>
      </c>
      <c r="B10" s="7">
        <v>0.57709856932486792</v>
      </c>
      <c r="C10" s="6">
        <f t="shared" ref="C10:C51" si="3">AVERAGE(B3:B9)</f>
        <v>0.40416216185312137</v>
      </c>
      <c r="D10" s="9">
        <f t="shared" si="0"/>
        <v>0.17293640747174654</v>
      </c>
      <c r="E10" s="9">
        <f t="shared" si="1"/>
        <v>0.17293640747174654</v>
      </c>
      <c r="F10" s="9">
        <f t="shared" si="2"/>
        <v>2.9907001029233955E-2</v>
      </c>
    </row>
    <row r="11" spans="1:10" x14ac:dyDescent="0.25">
      <c r="A11" s="4">
        <v>44461</v>
      </c>
      <c r="B11" s="7">
        <v>0.30631241593714198</v>
      </c>
      <c r="C11" s="6">
        <f t="shared" si="3"/>
        <v>0.4461716541145388</v>
      </c>
      <c r="D11" s="9">
        <f t="shared" si="0"/>
        <v>-0.13985923817739682</v>
      </c>
      <c r="E11" s="9">
        <f t="shared" si="1"/>
        <v>0.13985923817739682</v>
      </c>
      <c r="F11" s="9">
        <f t="shared" si="2"/>
        <v>1.9560606503561812E-2</v>
      </c>
    </row>
    <row r="12" spans="1:10" x14ac:dyDescent="0.25">
      <c r="A12" s="4">
        <v>44462</v>
      </c>
      <c r="B12" s="7">
        <v>0.3392479827075916</v>
      </c>
      <c r="C12" s="6">
        <f t="shared" si="3"/>
        <v>0.4169463548366571</v>
      </c>
      <c r="D12" s="9">
        <f t="shared" si="0"/>
        <v>-7.7698372129065496E-2</v>
      </c>
      <c r="E12" s="9">
        <f t="shared" si="1"/>
        <v>7.7698372129065496E-2</v>
      </c>
      <c r="F12" s="9">
        <f t="shared" si="2"/>
        <v>6.037037031506742E-3</v>
      </c>
    </row>
    <row r="13" spans="1:10" x14ac:dyDescent="0.25">
      <c r="A13" s="4">
        <v>44463</v>
      </c>
      <c r="B13" s="7">
        <v>0.21066686116689332</v>
      </c>
      <c r="C13" s="6">
        <f t="shared" si="3"/>
        <v>0.41514860410469134</v>
      </c>
      <c r="D13" s="9">
        <f t="shared" si="0"/>
        <v>-0.20448174293779803</v>
      </c>
      <c r="E13" s="9">
        <f t="shared" si="1"/>
        <v>0.20448174293779803</v>
      </c>
      <c r="F13" s="9">
        <f t="shared" si="2"/>
        <v>4.1812783194879716E-2</v>
      </c>
    </row>
    <row r="14" spans="1:10" x14ac:dyDescent="0.25">
      <c r="A14" s="4">
        <v>44464</v>
      </c>
      <c r="B14" s="7">
        <v>0.32045529741519407</v>
      </c>
      <c r="C14" s="6">
        <f t="shared" si="3"/>
        <v>0.37019926670904085</v>
      </c>
      <c r="D14" s="9">
        <f t="shared" si="0"/>
        <v>-4.9743969293846779E-2</v>
      </c>
      <c r="E14" s="9">
        <f t="shared" si="1"/>
        <v>4.9743969293846779E-2</v>
      </c>
      <c r="F14" s="9">
        <f t="shared" si="2"/>
        <v>2.4744624811071712E-3</v>
      </c>
    </row>
    <row r="15" spans="1:10" x14ac:dyDescent="0.25">
      <c r="A15" s="4">
        <v>44465</v>
      </c>
      <c r="B15" s="7">
        <v>0.32886961926546504</v>
      </c>
      <c r="C15" s="6">
        <f t="shared" si="3"/>
        <v>0.34659580811250706</v>
      </c>
      <c r="D15" s="9">
        <f t="shared" si="0"/>
        <v>-1.7726188847042024E-2</v>
      </c>
      <c r="E15" s="9">
        <f t="shared" si="1"/>
        <v>1.7726188847042024E-2</v>
      </c>
      <c r="F15" s="9">
        <f t="shared" si="2"/>
        <v>3.1421777104099704E-4</v>
      </c>
    </row>
    <row r="16" spans="1:10" x14ac:dyDescent="0.25">
      <c r="A16" s="4">
        <v>44466</v>
      </c>
      <c r="B16" s="7">
        <v>0.39882290650760122</v>
      </c>
      <c r="C16" s="6">
        <f t="shared" si="3"/>
        <v>0.33234188977073087</v>
      </c>
      <c r="D16" s="9">
        <f t="shared" si="0"/>
        <v>6.6481016736870346E-2</v>
      </c>
      <c r="E16" s="9">
        <f t="shared" si="1"/>
        <v>6.6481016736870346E-2</v>
      </c>
      <c r="F16" s="9">
        <f t="shared" si="2"/>
        <v>4.4197255863680351E-3</v>
      </c>
    </row>
    <row r="17" spans="1:6" x14ac:dyDescent="0.25">
      <c r="A17" s="4">
        <v>44467</v>
      </c>
      <c r="B17" s="7">
        <v>0.2769774510138166</v>
      </c>
      <c r="C17" s="6">
        <f t="shared" si="3"/>
        <v>0.35449623604639363</v>
      </c>
      <c r="D17" s="9">
        <f t="shared" si="0"/>
        <v>-7.7518785032577031E-2</v>
      </c>
      <c r="E17" s="9">
        <f t="shared" si="1"/>
        <v>7.7518785032577031E-2</v>
      </c>
      <c r="F17" s="9">
        <f t="shared" si="2"/>
        <v>6.0091620329268888E-3</v>
      </c>
    </row>
    <row r="18" spans="1:6" x14ac:dyDescent="0.25">
      <c r="A18" s="4">
        <v>44468</v>
      </c>
      <c r="B18" s="7">
        <v>0.53615913371441404</v>
      </c>
      <c r="C18" s="6">
        <f t="shared" si="3"/>
        <v>0.31162179057338629</v>
      </c>
      <c r="D18" s="9">
        <f t="shared" si="0"/>
        <v>0.22453734314102775</v>
      </c>
      <c r="E18" s="9">
        <f t="shared" si="1"/>
        <v>0.22453734314102775</v>
      </c>
      <c r="F18" s="9">
        <f t="shared" si="2"/>
        <v>5.0417018464831639E-2</v>
      </c>
    </row>
    <row r="19" spans="1:6" x14ac:dyDescent="0.25">
      <c r="A19" s="4">
        <v>44469</v>
      </c>
      <c r="B19" s="7">
        <v>0.59192090256739915</v>
      </c>
      <c r="C19" s="6">
        <f t="shared" si="3"/>
        <v>0.34445703597013944</v>
      </c>
      <c r="D19" s="9">
        <f t="shared" si="0"/>
        <v>0.24746386659725972</v>
      </c>
      <c r="E19" s="9">
        <f t="shared" si="1"/>
        <v>0.24746386659725972</v>
      </c>
      <c r="F19" s="9">
        <f t="shared" si="2"/>
        <v>6.1238365271266353E-2</v>
      </c>
    </row>
    <row r="20" spans="1:6" x14ac:dyDescent="0.25">
      <c r="A20" s="4">
        <v>44470</v>
      </c>
      <c r="B20" s="7">
        <v>0.62828363721179881</v>
      </c>
      <c r="C20" s="6">
        <f t="shared" si="3"/>
        <v>0.38055316737868333</v>
      </c>
      <c r="D20" s="9">
        <f t="shared" si="0"/>
        <v>0.24773046983311547</v>
      </c>
      <c r="E20" s="9">
        <f t="shared" si="1"/>
        <v>0.24773046983311547</v>
      </c>
      <c r="F20" s="9">
        <f t="shared" si="2"/>
        <v>6.1370385683736137E-2</v>
      </c>
    </row>
    <row r="21" spans="1:6" x14ac:dyDescent="0.25">
      <c r="A21" s="4">
        <v>44471</v>
      </c>
      <c r="B21" s="7">
        <v>0.80866229158084324</v>
      </c>
      <c r="C21" s="6">
        <f t="shared" si="3"/>
        <v>0.44021270681366992</v>
      </c>
      <c r="D21" s="9">
        <f t="shared" si="0"/>
        <v>0.36844958476717332</v>
      </c>
      <c r="E21" s="9">
        <f t="shared" si="1"/>
        <v>0.36844958476717332</v>
      </c>
      <c r="F21" s="9">
        <f t="shared" si="2"/>
        <v>0.13575509651510245</v>
      </c>
    </row>
    <row r="22" spans="1:6" x14ac:dyDescent="0.25">
      <c r="A22" s="4">
        <v>44472</v>
      </c>
      <c r="B22" s="7">
        <v>0.60913105626323538</v>
      </c>
      <c r="C22" s="6">
        <f t="shared" si="3"/>
        <v>0.50995656312304827</v>
      </c>
      <c r="D22" s="9">
        <f t="shared" si="0"/>
        <v>9.9174493140187114E-2</v>
      </c>
      <c r="E22" s="9">
        <f t="shared" si="1"/>
        <v>9.9174493140187114E-2</v>
      </c>
      <c r="F22" s="9">
        <f t="shared" si="2"/>
        <v>9.8355800896130201E-3</v>
      </c>
    </row>
    <row r="23" spans="1:6" x14ac:dyDescent="0.25">
      <c r="A23" s="4">
        <v>44473</v>
      </c>
      <c r="B23" s="7">
        <v>0.36215543995715987</v>
      </c>
      <c r="C23" s="6">
        <f t="shared" si="3"/>
        <v>0.54999391126558694</v>
      </c>
      <c r="D23" s="9">
        <f t="shared" si="0"/>
        <v>-0.18783847130842707</v>
      </c>
      <c r="E23" s="9">
        <f t="shared" si="1"/>
        <v>0.18783847130842707</v>
      </c>
      <c r="F23" s="9">
        <f t="shared" si="2"/>
        <v>3.5283291303486779E-2</v>
      </c>
    </row>
    <row r="24" spans="1:6" x14ac:dyDescent="0.25">
      <c r="A24" s="4">
        <v>44474</v>
      </c>
      <c r="B24" s="7">
        <v>0.24343056123044141</v>
      </c>
      <c r="C24" s="6">
        <f t="shared" si="3"/>
        <v>0.54475570175838095</v>
      </c>
      <c r="D24" s="9">
        <f t="shared" si="0"/>
        <v>-0.30132514052793957</v>
      </c>
      <c r="E24" s="9">
        <f t="shared" si="1"/>
        <v>0.30132514052793957</v>
      </c>
      <c r="F24" s="9">
        <f t="shared" si="2"/>
        <v>9.0796840314182531E-2</v>
      </c>
    </row>
    <row r="25" spans="1:6" x14ac:dyDescent="0.25">
      <c r="A25" s="4">
        <v>44475</v>
      </c>
      <c r="B25" s="7">
        <v>0.49697769248989626</v>
      </c>
      <c r="C25" s="6">
        <f t="shared" si="3"/>
        <v>0.53996328893218459</v>
      </c>
      <c r="D25" s="9">
        <f t="shared" si="0"/>
        <v>-4.2985596442288332E-2</v>
      </c>
      <c r="E25" s="9">
        <f t="shared" si="1"/>
        <v>4.2985596442288332E-2</v>
      </c>
      <c r="F25" s="9">
        <f t="shared" si="2"/>
        <v>1.8477615014992712E-3</v>
      </c>
    </row>
    <row r="26" spans="1:6" x14ac:dyDescent="0.25">
      <c r="A26" s="4">
        <v>44476</v>
      </c>
      <c r="B26" s="7">
        <v>0.48989588243400939</v>
      </c>
      <c r="C26" s="6">
        <f t="shared" si="3"/>
        <v>0.53436594018582484</v>
      </c>
      <c r="D26" s="9">
        <f t="shared" si="0"/>
        <v>-4.4470057751815451E-2</v>
      </c>
      <c r="E26" s="9">
        <f t="shared" si="1"/>
        <v>4.4470057751815451E-2</v>
      </c>
      <c r="F26" s="9">
        <f t="shared" si="2"/>
        <v>1.9775860364498014E-3</v>
      </c>
    </row>
    <row r="27" spans="1:6" x14ac:dyDescent="0.25">
      <c r="A27" s="4">
        <v>44477</v>
      </c>
      <c r="B27" s="7">
        <v>0.38039856722659426</v>
      </c>
      <c r="C27" s="6">
        <f t="shared" si="3"/>
        <v>0.51979093730962644</v>
      </c>
      <c r="D27" s="9">
        <f t="shared" si="0"/>
        <v>-0.13939237008303218</v>
      </c>
      <c r="E27" s="9">
        <f t="shared" si="1"/>
        <v>0.13939237008303218</v>
      </c>
      <c r="F27" s="9">
        <f t="shared" si="2"/>
        <v>1.9430232837365006E-2</v>
      </c>
    </row>
    <row r="28" spans="1:6" x14ac:dyDescent="0.25">
      <c r="A28" s="4">
        <v>44478</v>
      </c>
      <c r="B28" s="7">
        <v>0.44269518787093187</v>
      </c>
      <c r="C28" s="6">
        <f t="shared" si="3"/>
        <v>0.48437878445459709</v>
      </c>
      <c r="D28" s="9">
        <f t="shared" si="0"/>
        <v>-4.1683596583665217E-2</v>
      </c>
      <c r="E28" s="9">
        <f t="shared" si="1"/>
        <v>4.1683596583665217E-2</v>
      </c>
      <c r="F28" s="9">
        <f t="shared" si="2"/>
        <v>1.7375222241497465E-3</v>
      </c>
    </row>
    <row r="29" spans="1:6" x14ac:dyDescent="0.25">
      <c r="A29" s="4">
        <v>44479</v>
      </c>
      <c r="B29" s="7">
        <v>0.70057178924447849</v>
      </c>
      <c r="C29" s="6">
        <f t="shared" si="3"/>
        <v>0.43209776963889546</v>
      </c>
      <c r="D29" s="9">
        <f t="shared" si="0"/>
        <v>0.26847401960558304</v>
      </c>
      <c r="E29" s="9">
        <f t="shared" si="1"/>
        <v>0.26847401960558304</v>
      </c>
      <c r="F29" s="9">
        <f t="shared" si="2"/>
        <v>7.2078299203178986E-2</v>
      </c>
    </row>
    <row r="30" spans="1:6" x14ac:dyDescent="0.25">
      <c r="A30" s="4">
        <v>44480</v>
      </c>
      <c r="B30" s="7">
        <v>0.39959027341654713</v>
      </c>
      <c r="C30" s="6">
        <f t="shared" si="3"/>
        <v>0.44516073149335877</v>
      </c>
      <c r="D30" s="9">
        <f t="shared" si="0"/>
        <v>-4.5570458076811649E-2</v>
      </c>
      <c r="E30" s="9">
        <f t="shared" si="1"/>
        <v>4.5570458076811649E-2</v>
      </c>
      <c r="F30" s="9">
        <f t="shared" si="2"/>
        <v>2.0766666493304479E-3</v>
      </c>
    </row>
    <row r="31" spans="1:6" x14ac:dyDescent="0.25">
      <c r="A31" s="4">
        <v>44481</v>
      </c>
      <c r="B31" s="7">
        <v>0.34936361025981999</v>
      </c>
      <c r="C31" s="6">
        <f t="shared" si="3"/>
        <v>0.45050856484469975</v>
      </c>
      <c r="D31" s="9">
        <f t="shared" si="0"/>
        <v>-0.10114495458487976</v>
      </c>
      <c r="E31" s="9">
        <f t="shared" si="1"/>
        <v>0.10114495458487976</v>
      </c>
      <c r="F31" s="9">
        <f t="shared" si="2"/>
        <v>1.023030183797739E-2</v>
      </c>
    </row>
    <row r="32" spans="1:6" x14ac:dyDescent="0.25">
      <c r="A32" s="4">
        <v>44482</v>
      </c>
      <c r="B32" s="7">
        <v>0.52765820474901115</v>
      </c>
      <c r="C32" s="6">
        <f t="shared" si="3"/>
        <v>0.46564185756318249</v>
      </c>
      <c r="D32" s="9">
        <f t="shared" si="0"/>
        <v>6.2016347185828657E-2</v>
      </c>
      <c r="E32" s="9">
        <f t="shared" si="1"/>
        <v>6.2016347185828657E-2</v>
      </c>
      <c r="F32" s="9">
        <f t="shared" si="2"/>
        <v>3.8460273182732382E-3</v>
      </c>
    </row>
    <row r="33" spans="1:6" x14ac:dyDescent="0.25">
      <c r="A33" s="4">
        <v>44483</v>
      </c>
      <c r="B33" s="7">
        <v>0.30840760281636653</v>
      </c>
      <c r="C33" s="6">
        <f t="shared" si="3"/>
        <v>0.47002478788591312</v>
      </c>
      <c r="D33" s="9">
        <f t="shared" si="0"/>
        <v>-0.16161718506954659</v>
      </c>
      <c r="E33" s="9">
        <f t="shared" si="1"/>
        <v>0.16161718506954659</v>
      </c>
      <c r="F33" s="9">
        <f t="shared" si="2"/>
        <v>2.6120114509804074E-2</v>
      </c>
    </row>
    <row r="34" spans="1:6" x14ac:dyDescent="0.25">
      <c r="A34" s="4">
        <v>44484</v>
      </c>
      <c r="B34" s="7">
        <v>0.43306784587669012</v>
      </c>
      <c r="C34" s="6">
        <f t="shared" si="3"/>
        <v>0.44409789079767847</v>
      </c>
      <c r="D34" s="9">
        <f t="shared" si="0"/>
        <v>-1.1030044920988358E-2</v>
      </c>
      <c r="E34" s="9">
        <f t="shared" si="1"/>
        <v>1.1030044920988358E-2</v>
      </c>
      <c r="F34" s="9">
        <f t="shared" si="2"/>
        <v>1.2166189095902106E-4</v>
      </c>
    </row>
    <row r="35" spans="1:6" x14ac:dyDescent="0.25">
      <c r="A35" s="4">
        <v>44485</v>
      </c>
      <c r="B35" s="7">
        <v>0.3013562110793237</v>
      </c>
      <c r="C35" s="6">
        <f t="shared" si="3"/>
        <v>0.45162207346197786</v>
      </c>
      <c r="D35" s="9">
        <f t="shared" si="0"/>
        <v>-0.15026586238265416</v>
      </c>
      <c r="E35" s="9">
        <f t="shared" si="1"/>
        <v>0.15026586238265416</v>
      </c>
      <c r="F35" s="9">
        <f t="shared" si="2"/>
        <v>2.2579829397602759E-2</v>
      </c>
    </row>
    <row r="36" spans="1:6" x14ac:dyDescent="0.25">
      <c r="A36" s="4">
        <v>44486</v>
      </c>
      <c r="B36" s="7">
        <v>0.34701541780577017</v>
      </c>
      <c r="C36" s="6">
        <f t="shared" si="3"/>
        <v>0.43143079106317667</v>
      </c>
      <c r="D36" s="9">
        <f t="shared" si="0"/>
        <v>-8.4415373257406501E-2</v>
      </c>
      <c r="E36" s="9">
        <f t="shared" si="1"/>
        <v>8.4415373257406501E-2</v>
      </c>
      <c r="F36" s="9">
        <f t="shared" si="2"/>
        <v>7.1259552421872605E-3</v>
      </c>
    </row>
    <row r="37" spans="1:6" x14ac:dyDescent="0.25">
      <c r="A37" s="4">
        <v>44487</v>
      </c>
      <c r="B37" s="7">
        <v>0.53061638556972335</v>
      </c>
      <c r="C37" s="6">
        <f t="shared" si="3"/>
        <v>0.38092273800050408</v>
      </c>
      <c r="D37" s="9">
        <f t="shared" si="0"/>
        <v>0.14969364756921927</v>
      </c>
      <c r="E37" s="9">
        <f t="shared" si="1"/>
        <v>0.14969364756921927</v>
      </c>
      <c r="F37" s="9">
        <f t="shared" si="2"/>
        <v>2.2408188122577624E-2</v>
      </c>
    </row>
    <row r="38" spans="1:6" x14ac:dyDescent="0.25">
      <c r="A38" s="4">
        <v>44488</v>
      </c>
      <c r="B38" s="7">
        <v>0.50845792818738511</v>
      </c>
      <c r="C38" s="6">
        <f t="shared" si="3"/>
        <v>0.39964075402238647</v>
      </c>
      <c r="D38" s="9">
        <f t="shared" si="0"/>
        <v>0.10881717416499864</v>
      </c>
      <c r="E38" s="9">
        <f t="shared" si="1"/>
        <v>0.10881717416499864</v>
      </c>
      <c r="F38" s="9">
        <f t="shared" si="2"/>
        <v>1.1841177393255648E-2</v>
      </c>
    </row>
    <row r="39" spans="1:6" x14ac:dyDescent="0.25">
      <c r="A39" s="4">
        <v>44489</v>
      </c>
      <c r="B39" s="7">
        <v>0.31833760225428681</v>
      </c>
      <c r="C39" s="6">
        <f t="shared" si="3"/>
        <v>0.42236851372632433</v>
      </c>
      <c r="D39" s="9">
        <f t="shared" si="0"/>
        <v>-0.10403091147203752</v>
      </c>
      <c r="E39" s="9">
        <f t="shared" si="1"/>
        <v>0.10403091147203752</v>
      </c>
      <c r="F39" s="9">
        <f t="shared" si="2"/>
        <v>1.0822430541702909E-2</v>
      </c>
    </row>
    <row r="40" spans="1:6" x14ac:dyDescent="0.25">
      <c r="A40" s="4">
        <v>44490</v>
      </c>
      <c r="B40" s="7">
        <v>0.26488531086551748</v>
      </c>
      <c r="C40" s="6">
        <f t="shared" si="3"/>
        <v>0.39246557051279229</v>
      </c>
      <c r="D40" s="9">
        <f t="shared" si="0"/>
        <v>-0.12758025964727482</v>
      </c>
      <c r="E40" s="9">
        <f t="shared" si="1"/>
        <v>0.12758025964727482</v>
      </c>
      <c r="F40" s="9">
        <f t="shared" si="2"/>
        <v>1.6276722651666058E-2</v>
      </c>
    </row>
    <row r="41" spans="1:6" x14ac:dyDescent="0.25">
      <c r="A41" s="4">
        <v>44491</v>
      </c>
      <c r="B41" s="7">
        <v>0.43992357816577271</v>
      </c>
      <c r="C41" s="6">
        <f t="shared" si="3"/>
        <v>0.38624810023409956</v>
      </c>
      <c r="D41" s="9">
        <f t="shared" si="0"/>
        <v>5.3675477931673155E-2</v>
      </c>
      <c r="E41" s="9">
        <f t="shared" si="1"/>
        <v>5.3675477931673155E-2</v>
      </c>
      <c r="F41" s="9">
        <f t="shared" si="2"/>
        <v>2.8810569311935319E-3</v>
      </c>
    </row>
    <row r="42" spans="1:6" x14ac:dyDescent="0.25">
      <c r="A42" s="4">
        <v>44492</v>
      </c>
      <c r="B42" s="7">
        <v>0.24020481947456748</v>
      </c>
      <c r="C42" s="6">
        <f t="shared" si="3"/>
        <v>0.38722749056111139</v>
      </c>
      <c r="D42" s="9">
        <f t="shared" si="0"/>
        <v>-0.1470226710865439</v>
      </c>
      <c r="E42" s="9">
        <f t="shared" si="1"/>
        <v>0.1470226710865439</v>
      </c>
      <c r="F42" s="9">
        <f t="shared" si="2"/>
        <v>2.1615665813422072E-2</v>
      </c>
    </row>
    <row r="43" spans="1:6" x14ac:dyDescent="0.25">
      <c r="A43" s="4">
        <v>44493</v>
      </c>
      <c r="B43" s="7">
        <v>0.18774501729583576</v>
      </c>
      <c r="C43" s="6">
        <f t="shared" si="3"/>
        <v>0.37849157747471762</v>
      </c>
      <c r="D43" s="9">
        <f t="shared" si="0"/>
        <v>-0.19074656017888186</v>
      </c>
      <c r="E43" s="9">
        <f t="shared" si="1"/>
        <v>0.19074656017888186</v>
      </c>
      <c r="F43" s="9">
        <f t="shared" si="2"/>
        <v>3.6384250220075798E-2</v>
      </c>
    </row>
    <row r="44" spans="1:6" x14ac:dyDescent="0.25">
      <c r="A44" s="4">
        <v>44494</v>
      </c>
      <c r="B44" s="7">
        <v>0.55588967684698931</v>
      </c>
      <c r="C44" s="6">
        <f t="shared" si="3"/>
        <v>0.3557386631161556</v>
      </c>
      <c r="D44" s="9">
        <f t="shared" si="0"/>
        <v>0.20015101373083372</v>
      </c>
      <c r="E44" s="9">
        <f t="shared" si="1"/>
        <v>0.20015101373083372</v>
      </c>
      <c r="F44" s="9">
        <f t="shared" si="2"/>
        <v>4.006042829748039E-2</v>
      </c>
    </row>
    <row r="45" spans="1:6" x14ac:dyDescent="0.25">
      <c r="A45" s="4">
        <v>44495</v>
      </c>
      <c r="B45" s="7">
        <v>0.39759123259797219</v>
      </c>
      <c r="C45" s="6">
        <f t="shared" si="3"/>
        <v>0.35934913329862211</v>
      </c>
      <c r="D45" s="9">
        <f t="shared" si="0"/>
        <v>3.8242099299350074E-2</v>
      </c>
      <c r="E45" s="9">
        <f t="shared" si="1"/>
        <v>3.8242099299350074E-2</v>
      </c>
      <c r="F45" s="9">
        <f t="shared" si="2"/>
        <v>1.4624581588213515E-3</v>
      </c>
    </row>
    <row r="46" spans="1:6" x14ac:dyDescent="0.25">
      <c r="A46" s="4">
        <v>44496</v>
      </c>
      <c r="B46" s="7">
        <v>0.21989052063270845</v>
      </c>
      <c r="C46" s="6">
        <f t="shared" si="3"/>
        <v>0.34351103392870597</v>
      </c>
      <c r="D46" s="9">
        <f t="shared" si="0"/>
        <v>-0.12362051329599752</v>
      </c>
      <c r="E46" s="9">
        <f t="shared" si="1"/>
        <v>0.12362051329599752</v>
      </c>
      <c r="F46" s="9">
        <f t="shared" si="2"/>
        <v>1.52820313075659E-2</v>
      </c>
    </row>
    <row r="47" spans="1:6" x14ac:dyDescent="0.25">
      <c r="A47" s="4">
        <v>44497</v>
      </c>
      <c r="B47" s="7">
        <v>0.57583243027739728</v>
      </c>
      <c r="C47" s="6">
        <f t="shared" si="3"/>
        <v>0.32944716512562339</v>
      </c>
      <c r="D47" s="9">
        <f t="shared" si="0"/>
        <v>0.24638526515177389</v>
      </c>
      <c r="E47" s="9">
        <f t="shared" si="1"/>
        <v>0.24638526515177389</v>
      </c>
      <c r="F47" s="9">
        <f t="shared" si="2"/>
        <v>6.0705698883909927E-2</v>
      </c>
    </row>
    <row r="48" spans="1:6" x14ac:dyDescent="0.25">
      <c r="A48" s="4">
        <v>44498</v>
      </c>
      <c r="B48" s="7">
        <v>0.31251396366088507</v>
      </c>
      <c r="C48" s="6">
        <f t="shared" si="3"/>
        <v>0.37386818218446333</v>
      </c>
      <c r="D48" s="9">
        <f t="shared" si="0"/>
        <v>-6.1354218523578252E-2</v>
      </c>
      <c r="E48" s="9">
        <f t="shared" si="1"/>
        <v>6.1354218523578252E-2</v>
      </c>
      <c r="F48" s="9">
        <f t="shared" si="2"/>
        <v>3.7643401306389928E-3</v>
      </c>
    </row>
    <row r="49" spans="1:6" x14ac:dyDescent="0.25">
      <c r="A49" s="4">
        <v>44499</v>
      </c>
      <c r="B49" s="7">
        <v>0.46797005349914578</v>
      </c>
      <c r="C49" s="6">
        <f t="shared" si="3"/>
        <v>0.35566680868376505</v>
      </c>
      <c r="D49" s="9">
        <f t="shared" si="0"/>
        <v>0.11230324481538073</v>
      </c>
      <c r="E49" s="9">
        <f t="shared" si="1"/>
        <v>0.11230324481538073</v>
      </c>
      <c r="F49" s="9">
        <f t="shared" si="2"/>
        <v>1.2612018796063339E-2</v>
      </c>
    </row>
    <row r="50" spans="1:6" x14ac:dyDescent="0.25">
      <c r="A50" s="4">
        <v>44500</v>
      </c>
      <c r="B50" s="6">
        <v>0.27575248678849745</v>
      </c>
      <c r="C50" s="6">
        <f t="shared" si="3"/>
        <v>0.38820469925870482</v>
      </c>
      <c r="D50" s="9">
        <f t="shared" si="0"/>
        <v>-0.11245221247020737</v>
      </c>
      <c r="E50" s="9">
        <f t="shared" si="1"/>
        <v>0.11245221247020737</v>
      </c>
      <c r="F50" s="9">
        <f t="shared" si="2"/>
        <v>1.2645500089444662E-2</v>
      </c>
    </row>
    <row r="51" spans="1:6" x14ac:dyDescent="0.25">
      <c r="A51" s="1"/>
      <c r="C51" s="6">
        <f t="shared" si="3"/>
        <v>0.40077719490051361</v>
      </c>
    </row>
    <row r="52" spans="1:6" x14ac:dyDescent="0.25">
      <c r="A52" s="1"/>
      <c r="C52" s="6"/>
    </row>
    <row r="53" spans="1:6" x14ac:dyDescent="0.25">
      <c r="A53" s="1"/>
    </row>
    <row r="54" spans="1:6" x14ac:dyDescent="0.25">
      <c r="A54" s="1"/>
    </row>
    <row r="55" spans="1:6" x14ac:dyDescent="0.25">
      <c r="A55" s="1"/>
    </row>
    <row r="56" spans="1:6" x14ac:dyDescent="0.25">
      <c r="A56" s="1"/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x14ac:dyDescent="0.25">
      <c r="A60" s="1"/>
    </row>
    <row r="61" spans="1:6" x14ac:dyDescent="0.25">
      <c r="A61" s="1"/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970A-4F86-4D99-BC5A-B1565BB988AF}">
  <dimension ref="A1:J121"/>
  <sheetViews>
    <sheetView tabSelected="1" workbookViewId="0">
      <selection activeCell="N4" sqref="N4"/>
    </sheetView>
  </sheetViews>
  <sheetFormatPr defaultRowHeight="15" x14ac:dyDescent="0.25"/>
  <cols>
    <col min="1" max="1" width="14" style="2" bestFit="1" customWidth="1"/>
    <col min="3" max="3" width="17.7109375" customWidth="1"/>
    <col min="4" max="4" width="13.85546875" customWidth="1"/>
    <col min="5" max="5" width="18.28515625" customWidth="1"/>
    <col min="6" max="6" width="17.28515625" customWidth="1"/>
    <col min="9" max="9" width="9.140625" customWidth="1"/>
  </cols>
  <sheetData>
    <row r="1" spans="1:10" x14ac:dyDescent="0.25">
      <c r="A1" s="11" t="s">
        <v>0</v>
      </c>
      <c r="B1" s="11" t="s">
        <v>1</v>
      </c>
      <c r="C1" s="10" t="s">
        <v>10</v>
      </c>
      <c r="D1" s="10" t="s">
        <v>3</v>
      </c>
      <c r="E1" s="10" t="s">
        <v>4</v>
      </c>
      <c r="F1" s="10" t="s">
        <v>5</v>
      </c>
    </row>
    <row r="2" spans="1:10" x14ac:dyDescent="0.25">
      <c r="A2" s="4">
        <v>44452</v>
      </c>
      <c r="B2" s="7">
        <v>0.45971312993415547</v>
      </c>
      <c r="C2" s="6">
        <f>B2</f>
        <v>0.45971312993415547</v>
      </c>
      <c r="D2" s="9"/>
      <c r="E2" s="9"/>
      <c r="F2" s="9"/>
      <c r="I2" t="s">
        <v>9</v>
      </c>
      <c r="J2" s="9">
        <v>5.0808349320786178E-2</v>
      </c>
    </row>
    <row r="3" spans="1:10" x14ac:dyDescent="0.25">
      <c r="A3" s="4">
        <v>44453</v>
      </c>
      <c r="B3" s="7">
        <v>0.283032123494946</v>
      </c>
      <c r="C3" s="6">
        <f>$J$2 *B2 + (1-$J$2)*C2</f>
        <v>0.45971312993415547</v>
      </c>
      <c r="D3" s="9">
        <f t="shared" ref="D3:D50" si="0">B3-C3</f>
        <v>-0.17668100643920948</v>
      </c>
      <c r="E3" s="9">
        <f t="shared" ref="E3:E50" si="1">ABS(D3)</f>
        <v>0.17668100643920948</v>
      </c>
      <c r="F3" s="9">
        <f t="shared" ref="F3:F50" si="2">D3*D3</f>
        <v>3.1216178036371979E-2</v>
      </c>
    </row>
    <row r="4" spans="1:10" x14ac:dyDescent="0.25">
      <c r="A4" s="4">
        <v>44454</v>
      </c>
      <c r="B4" s="7">
        <v>0.51088951088231416</v>
      </c>
      <c r="C4" s="6">
        <f t="shared" ref="C4:C51" si="3">$J$2 *B3 + (1-$J$2)*C3</f>
        <v>0.45073625964064401</v>
      </c>
      <c r="D4" s="9">
        <f t="shared" si="0"/>
        <v>6.0153251241670147E-2</v>
      </c>
      <c r="E4" s="9">
        <f t="shared" si="1"/>
        <v>6.0153251241670147E-2</v>
      </c>
      <c r="F4" s="9">
        <f t="shared" si="2"/>
        <v>3.618413634943491E-3</v>
      </c>
      <c r="I4" t="s">
        <v>6</v>
      </c>
      <c r="J4" s="9">
        <f>AVERAGE(E2:E50)</f>
        <v>0.12029477639336951</v>
      </c>
    </row>
    <row r="5" spans="1:10" x14ac:dyDescent="0.25">
      <c r="A5" s="4">
        <v>44455</v>
      </c>
      <c r="B5" s="7">
        <v>0.35183223783135148</v>
      </c>
      <c r="C5" s="6">
        <f t="shared" si="3"/>
        <v>0.45379254704251182</v>
      </c>
      <c r="D5" s="9">
        <f t="shared" si="0"/>
        <v>-0.10196030921116034</v>
      </c>
      <c r="E5" s="9">
        <f t="shared" si="1"/>
        <v>0.10196030921116034</v>
      </c>
      <c r="F5" s="9">
        <f t="shared" si="2"/>
        <v>1.0395904654435427E-2</v>
      </c>
    </row>
    <row r="6" spans="1:10" x14ac:dyDescent="0.25">
      <c r="A6" s="4">
        <v>44456</v>
      </c>
      <c r="B6" s="7">
        <v>0.52531222293644675</v>
      </c>
      <c r="C6" s="6">
        <f t="shared" si="3"/>
        <v>0.44861211203525581</v>
      </c>
      <c r="D6" s="9">
        <f t="shared" si="0"/>
        <v>7.6700110901190943E-2</v>
      </c>
      <c r="E6" s="9">
        <f t="shared" si="1"/>
        <v>7.6700110901190943E-2</v>
      </c>
      <c r="F6" s="9">
        <f t="shared" si="2"/>
        <v>5.8829070122549901E-3</v>
      </c>
      <c r="I6" t="s">
        <v>8</v>
      </c>
      <c r="J6" s="9">
        <f>AVERAGE(F2:F50)</f>
        <v>2.0012214431871515E-2</v>
      </c>
    </row>
    <row r="7" spans="1:10" x14ac:dyDescent="0.25">
      <c r="A7" s="4">
        <v>44457</v>
      </c>
      <c r="B7" s="7">
        <v>0.48567950759093031</v>
      </c>
      <c r="C7" s="6">
        <f t="shared" si="3"/>
        <v>0.45250911806286659</v>
      </c>
      <c r="D7" s="9">
        <f t="shared" si="0"/>
        <v>3.3170389528063726E-2</v>
      </c>
      <c r="E7" s="9">
        <f t="shared" si="1"/>
        <v>3.3170389528063726E-2</v>
      </c>
      <c r="F7" s="9">
        <f t="shared" si="2"/>
        <v>1.1002747414434798E-3</v>
      </c>
    </row>
    <row r="8" spans="1:10" x14ac:dyDescent="0.25">
      <c r="A8" s="4">
        <v>44458</v>
      </c>
      <c r="B8" s="7">
        <v>0.42864704765789863</v>
      </c>
      <c r="C8" s="6">
        <f t="shared" si="3"/>
        <v>0.45419445080111503</v>
      </c>
      <c r="D8" s="9">
        <f t="shared" si="0"/>
        <v>-2.5547403143216407E-2</v>
      </c>
      <c r="E8" s="9">
        <f t="shared" si="1"/>
        <v>2.5547403143216407E-2</v>
      </c>
      <c r="F8" s="9">
        <f t="shared" si="2"/>
        <v>6.5266980736202352E-4</v>
      </c>
    </row>
    <row r="9" spans="1:10" x14ac:dyDescent="0.25">
      <c r="A9" s="4">
        <v>44459</v>
      </c>
      <c r="B9" s="7">
        <v>0.24374248257796205</v>
      </c>
      <c r="C9" s="6">
        <f t="shared" si="3"/>
        <v>0.45289642941797553</v>
      </c>
      <c r="D9" s="9">
        <f t="shared" si="0"/>
        <v>-0.20915394684001348</v>
      </c>
      <c r="E9" s="9">
        <f t="shared" si="1"/>
        <v>0.20915394684001348</v>
      </c>
      <c r="F9" s="9">
        <f t="shared" si="2"/>
        <v>4.3745373478755185E-2</v>
      </c>
    </row>
    <row r="10" spans="1:10" x14ac:dyDescent="0.25">
      <c r="A10" s="4">
        <v>44460</v>
      </c>
      <c r="B10" s="7">
        <v>0.57709856932486792</v>
      </c>
      <c r="C10" s="6">
        <f t="shared" si="3"/>
        <v>0.44226966262510697</v>
      </c>
      <c r="D10" s="9">
        <f t="shared" si="0"/>
        <v>0.13482890669976094</v>
      </c>
      <c r="E10" s="9">
        <f t="shared" si="1"/>
        <v>0.13482890669976094</v>
      </c>
      <c r="F10" s="9">
        <f t="shared" si="2"/>
        <v>1.8178834081852842E-2</v>
      </c>
    </row>
    <row r="11" spans="1:10" x14ac:dyDescent="0.25">
      <c r="A11" s="4">
        <v>44461</v>
      </c>
      <c r="B11" s="7">
        <v>0.30631241593714198</v>
      </c>
      <c r="C11" s="6">
        <f t="shared" si="3"/>
        <v>0.44912009681524817</v>
      </c>
      <c r="D11" s="9">
        <f t="shared" si="0"/>
        <v>-0.14280768087810619</v>
      </c>
      <c r="E11" s="9">
        <f t="shared" si="1"/>
        <v>0.14280768087810619</v>
      </c>
      <c r="F11" s="9">
        <f t="shared" si="2"/>
        <v>2.0394033717783016E-2</v>
      </c>
    </row>
    <row r="12" spans="1:10" x14ac:dyDescent="0.25">
      <c r="A12" s="4">
        <v>44462</v>
      </c>
      <c r="B12" s="7">
        <v>0.3392479827075916</v>
      </c>
      <c r="C12" s="6">
        <f t="shared" si="3"/>
        <v>0.44186427427950203</v>
      </c>
      <c r="D12" s="9">
        <f t="shared" si="0"/>
        <v>-0.10261629157191043</v>
      </c>
      <c r="E12" s="9">
        <f t="shared" si="1"/>
        <v>0.10261629157191043</v>
      </c>
      <c r="F12" s="9">
        <f t="shared" si="2"/>
        <v>1.0530103295971337E-2</v>
      </c>
    </row>
    <row r="13" spans="1:10" x14ac:dyDescent="0.25">
      <c r="A13" s="4">
        <v>44463</v>
      </c>
      <c r="B13" s="7">
        <v>0.21066686116689332</v>
      </c>
      <c r="C13" s="6">
        <f t="shared" si="3"/>
        <v>0.43665050989131277</v>
      </c>
      <c r="D13" s="9">
        <f t="shared" si="0"/>
        <v>-0.22598364872441945</v>
      </c>
      <c r="E13" s="9">
        <f t="shared" si="1"/>
        <v>0.22598364872441945</v>
      </c>
      <c r="F13" s="9">
        <f t="shared" si="2"/>
        <v>5.1068609490801803E-2</v>
      </c>
    </row>
    <row r="14" spans="1:10" x14ac:dyDescent="0.25">
      <c r="A14" s="4">
        <v>44464</v>
      </c>
      <c r="B14" s="7">
        <v>0.32045529741519407</v>
      </c>
      <c r="C14" s="6">
        <f t="shared" si="3"/>
        <v>0.42516865372613666</v>
      </c>
      <c r="D14" s="9">
        <f t="shared" si="0"/>
        <v>-0.10471335631094258</v>
      </c>
      <c r="E14" s="9">
        <f t="shared" si="1"/>
        <v>0.10471335631094258</v>
      </c>
      <c r="F14" s="9">
        <f t="shared" si="2"/>
        <v>1.0964886989902419E-2</v>
      </c>
    </row>
    <row r="15" spans="1:10" x14ac:dyDescent="0.25">
      <c r="A15" s="4">
        <v>44465</v>
      </c>
      <c r="B15" s="7">
        <v>0.32886961926546504</v>
      </c>
      <c r="C15" s="6">
        <f t="shared" si="3"/>
        <v>0.4198483409401384</v>
      </c>
      <c r="D15" s="9">
        <f t="shared" si="0"/>
        <v>-9.0978721674673357E-2</v>
      </c>
      <c r="E15" s="9">
        <f t="shared" si="1"/>
        <v>9.0978721674673357E-2</v>
      </c>
      <c r="F15" s="9">
        <f t="shared" si="2"/>
        <v>8.2771277975576801E-3</v>
      </c>
    </row>
    <row r="16" spans="1:10" x14ac:dyDescent="0.25">
      <c r="A16" s="4">
        <v>44466</v>
      </c>
      <c r="B16" s="7">
        <v>0.39882290650760122</v>
      </c>
      <c r="C16" s="6">
        <f t="shared" si="3"/>
        <v>0.41522586226853303</v>
      </c>
      <c r="D16" s="9">
        <f t="shared" si="0"/>
        <v>-1.6402955760931814E-2</v>
      </c>
      <c r="E16" s="9">
        <f t="shared" si="1"/>
        <v>1.6402955760931814E-2</v>
      </c>
      <c r="F16" s="9">
        <f t="shared" si="2"/>
        <v>2.6905695769508621E-4</v>
      </c>
    </row>
    <row r="17" spans="1:6" x14ac:dyDescent="0.25">
      <c r="A17" s="4">
        <v>44467</v>
      </c>
      <c r="B17" s="7">
        <v>0.2769774510138166</v>
      </c>
      <c r="C17" s="6">
        <f t="shared" si="3"/>
        <v>0.41439245516233819</v>
      </c>
      <c r="D17" s="9">
        <f t="shared" si="0"/>
        <v>-0.13741500414852159</v>
      </c>
      <c r="E17" s="9">
        <f t="shared" si="1"/>
        <v>0.13741500414852159</v>
      </c>
      <c r="F17" s="9">
        <f t="shared" si="2"/>
        <v>1.8882883365138207E-2</v>
      </c>
    </row>
    <row r="18" spans="1:6" x14ac:dyDescent="0.25">
      <c r="A18" s="4">
        <v>44468</v>
      </c>
      <c r="B18" s="7">
        <v>0.53615913371441404</v>
      </c>
      <c r="C18" s="6">
        <f t="shared" si="3"/>
        <v>0.40741062562964281</v>
      </c>
      <c r="D18" s="9">
        <f t="shared" si="0"/>
        <v>0.12874850808477123</v>
      </c>
      <c r="E18" s="9">
        <f t="shared" si="1"/>
        <v>0.12874850808477123</v>
      </c>
      <c r="F18" s="9">
        <f t="shared" si="2"/>
        <v>1.6576178334054403E-2</v>
      </c>
    </row>
    <row r="19" spans="1:6" x14ac:dyDescent="0.25">
      <c r="A19" s="4">
        <v>44469</v>
      </c>
      <c r="B19" s="7">
        <v>0.59192090256739915</v>
      </c>
      <c r="C19" s="6">
        <f t="shared" si="3"/>
        <v>0.41395212480294391</v>
      </c>
      <c r="D19" s="9">
        <f t="shared" si="0"/>
        <v>0.17796877776445524</v>
      </c>
      <c r="E19" s="9">
        <f t="shared" si="1"/>
        <v>0.17796877776445524</v>
      </c>
      <c r="F19" s="9">
        <f t="shared" si="2"/>
        <v>3.1672885858974056E-2</v>
      </c>
    </row>
    <row r="20" spans="1:6" x14ac:dyDescent="0.25">
      <c r="A20" s="4">
        <v>44470</v>
      </c>
      <c r="B20" s="7">
        <v>0.62828363721179881</v>
      </c>
      <c r="C20" s="6">
        <f t="shared" si="3"/>
        <v>0.42299442463179371</v>
      </c>
      <c r="D20" s="9">
        <f t="shared" si="0"/>
        <v>0.2052892125800051</v>
      </c>
      <c r="E20" s="9">
        <f t="shared" si="1"/>
        <v>0.2052892125800051</v>
      </c>
      <c r="F20" s="9">
        <f t="shared" si="2"/>
        <v>4.2143660801718524E-2</v>
      </c>
    </row>
    <row r="21" spans="1:6" x14ac:dyDescent="0.25">
      <c r="A21" s="4">
        <v>44471</v>
      </c>
      <c r="B21" s="7">
        <v>0.80866229158084324</v>
      </c>
      <c r="C21" s="6">
        <f t="shared" si="3"/>
        <v>0.43342483065634774</v>
      </c>
      <c r="D21" s="9">
        <f t="shared" si="0"/>
        <v>0.3752374609244955</v>
      </c>
      <c r="E21" s="9">
        <f t="shared" si="1"/>
        <v>0.3752374609244955</v>
      </c>
      <c r="F21" s="9">
        <f t="shared" si="2"/>
        <v>0.14080315208106228</v>
      </c>
    </row>
    <row r="22" spans="1:6" x14ac:dyDescent="0.25">
      <c r="A22" s="4">
        <v>44472</v>
      </c>
      <c r="B22" s="7">
        <v>0.60913105626323538</v>
      </c>
      <c r="C22" s="6">
        <f t="shared" si="3"/>
        <v>0.45249002664924437</v>
      </c>
      <c r="D22" s="9">
        <f t="shared" si="0"/>
        <v>0.15664102961399101</v>
      </c>
      <c r="E22" s="9">
        <f t="shared" si="1"/>
        <v>0.15664102961399101</v>
      </c>
      <c r="F22" s="9">
        <f t="shared" si="2"/>
        <v>2.4536412158531209E-2</v>
      </c>
    </row>
    <row r="23" spans="1:6" x14ac:dyDescent="0.25">
      <c r="A23" s="4">
        <v>44473</v>
      </c>
      <c r="B23" s="7">
        <v>0.36215543995715987</v>
      </c>
      <c r="C23" s="6">
        <f t="shared" si="3"/>
        <v>0.46044869879983963</v>
      </c>
      <c r="D23" s="9">
        <f t="shared" si="0"/>
        <v>-9.8293258842679754E-2</v>
      </c>
      <c r="E23" s="9">
        <f t="shared" si="1"/>
        <v>9.8293258842679754E-2</v>
      </c>
      <c r="F23" s="9">
        <f t="shared" si="2"/>
        <v>9.6615647339140416E-3</v>
      </c>
    </row>
    <row r="24" spans="1:6" x14ac:dyDescent="0.25">
      <c r="A24" s="4">
        <v>44474</v>
      </c>
      <c r="B24" s="7">
        <v>0.24343056123044141</v>
      </c>
      <c r="C24" s="6">
        <f t="shared" si="3"/>
        <v>0.45545458056868232</v>
      </c>
      <c r="D24" s="9">
        <f t="shared" si="0"/>
        <v>-0.21202401933824092</v>
      </c>
      <c r="E24" s="9">
        <f t="shared" si="1"/>
        <v>0.21202401933824092</v>
      </c>
      <c r="F24" s="9">
        <f t="shared" si="2"/>
        <v>4.4954184776342755E-2</v>
      </c>
    </row>
    <row r="25" spans="1:6" x14ac:dyDescent="0.25">
      <c r="A25" s="4">
        <v>44475</v>
      </c>
      <c r="B25" s="7">
        <v>0.49697769248989626</v>
      </c>
      <c r="C25" s="6">
        <f t="shared" si="3"/>
        <v>0.44468199012974785</v>
      </c>
      <c r="D25" s="9">
        <f t="shared" si="0"/>
        <v>5.2295702360148411E-2</v>
      </c>
      <c r="E25" s="9">
        <f t="shared" si="1"/>
        <v>5.2295702360148411E-2</v>
      </c>
      <c r="F25" s="9">
        <f t="shared" si="2"/>
        <v>2.7348404853412321E-3</v>
      </c>
    </row>
    <row r="26" spans="1:6" x14ac:dyDescent="0.25">
      <c r="A26" s="4">
        <v>44476</v>
      </c>
      <c r="B26" s="7">
        <v>0.48989588243400939</v>
      </c>
      <c r="C26" s="6">
        <f t="shared" si="3"/>
        <v>0.44733904844323813</v>
      </c>
      <c r="D26" s="9">
        <f t="shared" si="0"/>
        <v>4.2556833990771259E-2</v>
      </c>
      <c r="E26" s="9">
        <f t="shared" si="1"/>
        <v>4.2556833990771259E-2</v>
      </c>
      <c r="F26" s="9">
        <f t="shared" si="2"/>
        <v>1.811084119318064E-3</v>
      </c>
    </row>
    <row r="27" spans="1:6" x14ac:dyDescent="0.25">
      <c r="A27" s="4">
        <v>44477</v>
      </c>
      <c r="B27" s="7">
        <v>0.38039856722659426</v>
      </c>
      <c r="C27" s="6">
        <f t="shared" si="3"/>
        <v>0.44950129093062796</v>
      </c>
      <c r="D27" s="9">
        <f t="shared" si="0"/>
        <v>-6.9102723704033697E-2</v>
      </c>
      <c r="E27" s="9">
        <f t="shared" si="1"/>
        <v>6.9102723704033697E-2</v>
      </c>
      <c r="F27" s="9">
        <f t="shared" si="2"/>
        <v>4.775186423316021E-3</v>
      </c>
    </row>
    <row r="28" spans="1:6" x14ac:dyDescent="0.25">
      <c r="A28" s="4">
        <v>44478</v>
      </c>
      <c r="B28" s="7">
        <v>0.44269518787093187</v>
      </c>
      <c r="C28" s="6">
        <f t="shared" si="3"/>
        <v>0.44599029560565567</v>
      </c>
      <c r="D28" s="9">
        <f t="shared" si="0"/>
        <v>-3.2951077347238011E-3</v>
      </c>
      <c r="E28" s="9">
        <f t="shared" si="1"/>
        <v>3.2951077347238011E-3</v>
      </c>
      <c r="F28" s="9">
        <f t="shared" si="2"/>
        <v>1.085773498343662E-5</v>
      </c>
    </row>
    <row r="29" spans="1:6" x14ac:dyDescent="0.25">
      <c r="A29" s="4">
        <v>44479</v>
      </c>
      <c r="B29" s="7">
        <v>0.70057178924447849</v>
      </c>
      <c r="C29" s="6">
        <f t="shared" si="3"/>
        <v>0.44582287662082021</v>
      </c>
      <c r="D29" s="9">
        <f t="shared" si="0"/>
        <v>0.25474891262365829</v>
      </c>
      <c r="E29" s="9">
        <f t="shared" si="1"/>
        <v>0.25474891262365829</v>
      </c>
      <c r="F29" s="9">
        <f t="shared" si="2"/>
        <v>6.489700848293628E-2</v>
      </c>
    </row>
    <row r="30" spans="1:6" x14ac:dyDescent="0.25">
      <c r="A30" s="4">
        <v>44480</v>
      </c>
      <c r="B30" s="7">
        <v>0.39959027341654713</v>
      </c>
      <c r="C30" s="6">
        <f t="shared" si="3"/>
        <v>0.45876624836249352</v>
      </c>
      <c r="D30" s="9">
        <f t="shared" si="0"/>
        <v>-5.9175974945946397E-2</v>
      </c>
      <c r="E30" s="9">
        <f t="shared" si="1"/>
        <v>5.9175974945946397E-2</v>
      </c>
      <c r="F30" s="9">
        <f t="shared" si="2"/>
        <v>3.5017960108032755E-3</v>
      </c>
    </row>
    <row r="31" spans="1:6" x14ac:dyDescent="0.25">
      <c r="A31" s="4">
        <v>44481</v>
      </c>
      <c r="B31" s="7">
        <v>0.34936361025981999</v>
      </c>
      <c r="C31" s="6">
        <f t="shared" si="3"/>
        <v>0.45575961475604182</v>
      </c>
      <c r="D31" s="9">
        <f t="shared" si="0"/>
        <v>-0.10639600449622183</v>
      </c>
      <c r="E31" s="9">
        <f t="shared" si="1"/>
        <v>0.10639600449622183</v>
      </c>
      <c r="F31" s="9">
        <f t="shared" si="2"/>
        <v>1.1320109772760056E-2</v>
      </c>
    </row>
    <row r="32" spans="1:6" x14ac:dyDescent="0.25">
      <c r="A32" s="4">
        <v>44482</v>
      </c>
      <c r="B32" s="7">
        <v>0.52765820474901115</v>
      </c>
      <c r="C32" s="6">
        <f t="shared" si="3"/>
        <v>0.45035380939326186</v>
      </c>
      <c r="D32" s="9">
        <f t="shared" si="0"/>
        <v>7.7304395355749289E-2</v>
      </c>
      <c r="E32" s="9">
        <f t="shared" si="1"/>
        <v>7.7304395355749289E-2</v>
      </c>
      <c r="F32" s="9">
        <f t="shared" si="2"/>
        <v>5.9759695413179924E-3</v>
      </c>
    </row>
    <row r="33" spans="1:6" x14ac:dyDescent="0.25">
      <c r="A33" s="4">
        <v>44483</v>
      </c>
      <c r="B33" s="7">
        <v>0.30840760281636653</v>
      </c>
      <c r="C33" s="6">
        <f t="shared" si="3"/>
        <v>0.45428151811652895</v>
      </c>
      <c r="D33" s="9">
        <f t="shared" si="0"/>
        <v>-0.14587391530016242</v>
      </c>
      <c r="E33" s="9">
        <f t="shared" si="1"/>
        <v>0.14587391530016242</v>
      </c>
      <c r="F33" s="9">
        <f t="shared" si="2"/>
        <v>2.1279199164998958E-2</v>
      </c>
    </row>
    <row r="34" spans="1:6" x14ac:dyDescent="0.25">
      <c r="A34" s="4">
        <v>44484</v>
      </c>
      <c r="B34" s="7">
        <v>0.43306784587669012</v>
      </c>
      <c r="C34" s="6">
        <f t="shared" si="3"/>
        <v>0.44686990527116754</v>
      </c>
      <c r="D34" s="9">
        <f t="shared" si="0"/>
        <v>-1.3802059394477428E-2</v>
      </c>
      <c r="E34" s="9">
        <f t="shared" si="1"/>
        <v>1.3802059394477428E-2</v>
      </c>
      <c r="F34" s="9">
        <f t="shared" si="2"/>
        <v>1.9049684352868263E-4</v>
      </c>
    </row>
    <row r="35" spans="1:6" x14ac:dyDescent="0.25">
      <c r="A35" s="4">
        <v>44485</v>
      </c>
      <c r="B35" s="7">
        <v>0.3013562110793237</v>
      </c>
      <c r="C35" s="6">
        <f t="shared" si="3"/>
        <v>0.44616864541610668</v>
      </c>
      <c r="D35" s="9">
        <f t="shared" si="0"/>
        <v>-0.14481243433678298</v>
      </c>
      <c r="E35" s="9">
        <f t="shared" si="1"/>
        <v>0.14481243433678298</v>
      </c>
      <c r="F35" s="9">
        <f t="shared" si="2"/>
        <v>2.0970641138545083E-2</v>
      </c>
    </row>
    <row r="36" spans="1:6" x14ac:dyDescent="0.25">
      <c r="A36" s="4">
        <v>44486</v>
      </c>
      <c r="B36" s="7">
        <v>0.34701541780577017</v>
      </c>
      <c r="C36" s="6">
        <f t="shared" si="3"/>
        <v>0.43881096466633002</v>
      </c>
      <c r="D36" s="9">
        <f t="shared" si="0"/>
        <v>-9.1795546860559851E-2</v>
      </c>
      <c r="E36" s="9">
        <f t="shared" si="1"/>
        <v>9.1795546860559851E-2</v>
      </c>
      <c r="F36" s="9">
        <f t="shared" si="2"/>
        <v>8.426422423429239E-3</v>
      </c>
    </row>
    <row r="37" spans="1:6" x14ac:dyDescent="0.25">
      <c r="A37" s="4">
        <v>44487</v>
      </c>
      <c r="B37" s="7">
        <v>0.53061638556972335</v>
      </c>
      <c r="C37" s="6">
        <f t="shared" si="3"/>
        <v>0.43414698445534611</v>
      </c>
      <c r="D37" s="9">
        <f t="shared" si="0"/>
        <v>9.646940111437724E-2</v>
      </c>
      <c r="E37" s="9">
        <f t="shared" si="1"/>
        <v>9.646940111437724E-2</v>
      </c>
      <c r="F37" s="9">
        <f t="shared" si="2"/>
        <v>9.3063453513666083E-3</v>
      </c>
    </row>
    <row r="38" spans="1:6" x14ac:dyDescent="0.25">
      <c r="A38" s="4">
        <v>44488</v>
      </c>
      <c r="B38" s="7">
        <v>0.50845792818738511</v>
      </c>
      <c r="C38" s="6">
        <f t="shared" si="3"/>
        <v>0.43904843548593248</v>
      </c>
      <c r="D38" s="9">
        <f t="shared" si="0"/>
        <v>6.9409492701452635E-2</v>
      </c>
      <c r="E38" s="9">
        <f t="shared" si="1"/>
        <v>6.9409492701452635E-2</v>
      </c>
      <c r="F38" s="9">
        <f t="shared" si="2"/>
        <v>4.8176776770730064E-3</v>
      </c>
    </row>
    <row r="39" spans="1:6" x14ac:dyDescent="0.25">
      <c r="A39" s="4">
        <v>44489</v>
      </c>
      <c r="B39" s="7">
        <v>0.31833760225428681</v>
      </c>
      <c r="C39" s="6">
        <f t="shared" si="3"/>
        <v>0.44257501723728643</v>
      </c>
      <c r="D39" s="9">
        <f t="shared" si="0"/>
        <v>-0.12423741498299962</v>
      </c>
      <c r="E39" s="9">
        <f t="shared" si="1"/>
        <v>0.12423741498299962</v>
      </c>
      <c r="F39" s="9">
        <f t="shared" si="2"/>
        <v>1.5434935281658058E-2</v>
      </c>
    </row>
    <row r="40" spans="1:6" x14ac:dyDescent="0.25">
      <c r="A40" s="4">
        <v>44490</v>
      </c>
      <c r="B40" s="7">
        <v>0.26488531086551748</v>
      </c>
      <c r="C40" s="6">
        <f t="shared" si="3"/>
        <v>0.43626271925811877</v>
      </c>
      <c r="D40" s="9">
        <f t="shared" si="0"/>
        <v>-0.17137740839260129</v>
      </c>
      <c r="E40" s="9">
        <f t="shared" si="1"/>
        <v>0.17137740839260129</v>
      </c>
      <c r="F40" s="9">
        <f t="shared" si="2"/>
        <v>2.9370216107364448E-2</v>
      </c>
    </row>
    <row r="41" spans="1:6" x14ac:dyDescent="0.25">
      <c r="A41" s="4">
        <v>44491</v>
      </c>
      <c r="B41" s="7">
        <v>0.43992357816577271</v>
      </c>
      <c r="C41" s="6">
        <f t="shared" si="3"/>
        <v>0.42755531602681646</v>
      </c>
      <c r="D41" s="9">
        <f t="shared" si="0"/>
        <v>1.2368262138956254E-2</v>
      </c>
      <c r="E41" s="9">
        <f t="shared" si="1"/>
        <v>1.2368262138956254E-2</v>
      </c>
      <c r="F41" s="9">
        <f t="shared" si="2"/>
        <v>1.5297390833793873E-4</v>
      </c>
    </row>
    <row r="42" spans="1:6" x14ac:dyDescent="0.25">
      <c r="A42" s="4">
        <v>44492</v>
      </c>
      <c r="B42" s="7">
        <v>0.24020481947456748</v>
      </c>
      <c r="C42" s="6">
        <f t="shared" si="3"/>
        <v>0.42818372701006363</v>
      </c>
      <c r="D42" s="9">
        <f t="shared" si="0"/>
        <v>-0.18797890753549615</v>
      </c>
      <c r="E42" s="9">
        <f t="shared" si="1"/>
        <v>0.18797890753549615</v>
      </c>
      <c r="F42" s="9">
        <f t="shared" si="2"/>
        <v>3.5336069678238609E-2</v>
      </c>
    </row>
    <row r="43" spans="1:6" x14ac:dyDescent="0.25">
      <c r="A43" s="4">
        <v>44493</v>
      </c>
      <c r="B43" s="7">
        <v>0.18774501729583576</v>
      </c>
      <c r="C43" s="6">
        <f t="shared" si="3"/>
        <v>0.41863282901106036</v>
      </c>
      <c r="D43" s="9">
        <f t="shared" si="0"/>
        <v>-0.2308878117152246</v>
      </c>
      <c r="E43" s="9">
        <f t="shared" si="1"/>
        <v>0.2308878117152246</v>
      </c>
      <c r="F43" s="9">
        <f t="shared" si="2"/>
        <v>5.3309181598645006E-2</v>
      </c>
    </row>
    <row r="44" spans="1:6" x14ac:dyDescent="0.25">
      <c r="A44" s="4">
        <v>44494</v>
      </c>
      <c r="B44" s="7">
        <v>0.55588967684698931</v>
      </c>
      <c r="C44" s="6">
        <f t="shared" si="3"/>
        <v>0.40690180041952134</v>
      </c>
      <c r="D44" s="9">
        <f t="shared" si="0"/>
        <v>0.14898787642746797</v>
      </c>
      <c r="E44" s="9">
        <f t="shared" si="1"/>
        <v>0.14898787642746797</v>
      </c>
      <c r="F44" s="9">
        <f t="shared" si="2"/>
        <v>2.2197387322366466E-2</v>
      </c>
    </row>
    <row r="45" spans="1:6" x14ac:dyDescent="0.25">
      <c r="A45" s="4">
        <v>44495</v>
      </c>
      <c r="B45" s="7">
        <v>0.39759123259797219</v>
      </c>
      <c r="C45" s="6">
        <f t="shared" si="3"/>
        <v>0.41447162848961028</v>
      </c>
      <c r="D45" s="9">
        <f t="shared" si="0"/>
        <v>-1.6880395891638089E-2</v>
      </c>
      <c r="E45" s="9">
        <f t="shared" si="1"/>
        <v>1.6880395891638089E-2</v>
      </c>
      <c r="F45" s="9">
        <f t="shared" si="2"/>
        <v>2.8494776545843207E-4</v>
      </c>
    </row>
    <row r="46" spans="1:6" x14ac:dyDescent="0.25">
      <c r="A46" s="4">
        <v>44496</v>
      </c>
      <c r="B46" s="7">
        <v>0.21989052063270845</v>
      </c>
      <c r="C46" s="6">
        <f t="shared" si="3"/>
        <v>0.41361396343847479</v>
      </c>
      <c r="D46" s="9">
        <f t="shared" si="0"/>
        <v>-0.19372344280576634</v>
      </c>
      <c r="E46" s="9">
        <f t="shared" si="1"/>
        <v>0.19372344280576634</v>
      </c>
      <c r="F46" s="9">
        <f t="shared" si="2"/>
        <v>3.7528772292519025E-2</v>
      </c>
    </row>
    <row r="47" spans="1:6" x14ac:dyDescent="0.25">
      <c r="A47" s="4">
        <v>44497</v>
      </c>
      <c r="B47" s="7">
        <v>0.57583243027739728</v>
      </c>
      <c r="C47" s="6">
        <f t="shared" si="3"/>
        <v>0.4037711950847741</v>
      </c>
      <c r="D47" s="9">
        <f t="shared" si="0"/>
        <v>0.17206123519262317</v>
      </c>
      <c r="E47" s="9">
        <f t="shared" si="1"/>
        <v>0.17206123519262317</v>
      </c>
      <c r="F47" s="9">
        <f t="shared" si="2"/>
        <v>2.9605068656011188E-2</v>
      </c>
    </row>
    <row r="48" spans="1:6" x14ac:dyDescent="0.25">
      <c r="A48" s="4">
        <v>44498</v>
      </c>
      <c r="B48" s="7">
        <v>0.31251396366088507</v>
      </c>
      <c r="C48" s="6">
        <f t="shared" si="3"/>
        <v>0.41251334242700688</v>
      </c>
      <c r="D48" s="9">
        <f t="shared" si="0"/>
        <v>-9.9999378766121805E-2</v>
      </c>
      <c r="E48" s="9">
        <f t="shared" si="1"/>
        <v>9.9999378766121805E-2</v>
      </c>
      <c r="F48" s="9">
        <f t="shared" si="2"/>
        <v>9.9998757536102923E-3</v>
      </c>
    </row>
    <row r="49" spans="1:6" x14ac:dyDescent="0.25">
      <c r="A49" s="4">
        <v>44499</v>
      </c>
      <c r="B49" s="7">
        <v>0.46797005349914578</v>
      </c>
      <c r="C49" s="6">
        <f t="shared" si="3"/>
        <v>0.40743253905879617</v>
      </c>
      <c r="D49" s="9">
        <f t="shared" si="0"/>
        <v>6.0537514440349605E-2</v>
      </c>
      <c r="E49" s="9">
        <f t="shared" si="1"/>
        <v>6.0537514440349605E-2</v>
      </c>
      <c r="F49" s="9">
        <f t="shared" si="2"/>
        <v>3.6647906546155369E-3</v>
      </c>
    </row>
    <row r="50" spans="1:6" x14ac:dyDescent="0.25">
      <c r="A50" s="4">
        <v>44500</v>
      </c>
      <c r="B50" s="6">
        <v>0.27575248678849745</v>
      </c>
      <c r="C50" s="6">
        <f t="shared" si="3"/>
        <v>0.41050835023949361</v>
      </c>
      <c r="D50" s="9">
        <f t="shared" si="0"/>
        <v>-0.13475586345099616</v>
      </c>
      <c r="E50" s="9">
        <f t="shared" si="1"/>
        <v>0.13475586345099616</v>
      </c>
      <c r="F50" s="9">
        <f t="shared" si="2"/>
        <v>1.8159142734423522E-2</v>
      </c>
    </row>
    <row r="51" spans="1:6" x14ac:dyDescent="0.25">
      <c r="A51" s="1"/>
      <c r="C51" s="6">
        <f t="shared" si="3"/>
        <v>0.40366162725625121</v>
      </c>
    </row>
    <row r="52" spans="1:6" x14ac:dyDescent="0.25">
      <c r="A52" s="1"/>
    </row>
    <row r="53" spans="1:6" x14ac:dyDescent="0.25">
      <c r="A53" s="1"/>
    </row>
    <row r="54" spans="1:6" x14ac:dyDescent="0.25">
      <c r="A54" s="1"/>
    </row>
    <row r="55" spans="1:6" x14ac:dyDescent="0.25">
      <c r="A55" s="1"/>
    </row>
    <row r="56" spans="1:6" x14ac:dyDescent="0.25">
      <c r="A56" s="1"/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x14ac:dyDescent="0.25">
      <c r="A60" s="1"/>
    </row>
    <row r="61" spans="1:6" x14ac:dyDescent="0.25">
      <c r="A61" s="1"/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01D282-BA1B-4FB9-B7C4-3F9E3C48A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D27F6D-AA3D-4057-9EA0-2A7B6D6E37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2D8985-0C5F-4EAF-9FAC-1B9CC41BBD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MQD</vt:lpstr>
      <vt:lpstr>Naive</vt:lpstr>
      <vt:lpstr>MA(7)</vt:lpstr>
      <vt:lpstr>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 korkofingas</dc:creator>
  <cp:keywords/>
  <dc:description/>
  <cp:lastModifiedBy>sajad</cp:lastModifiedBy>
  <cp:revision/>
  <dcterms:created xsi:type="dcterms:W3CDTF">2017-03-05T07:21:50Z</dcterms:created>
  <dcterms:modified xsi:type="dcterms:W3CDTF">2022-01-29T14:47:47Z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