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3" r:id="rId29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</sheets>
  <definedNames>
    <definedName name="ExternalData_1" localSheetId="13" hidden="1">CaptureMonthly!$A$1:$CH$205</definedName>
    <definedName name="ExternalData_1" localSheetId="2" hidden="1">Fig1_PriceSD!$A$1:$F$18</definedName>
    <definedName name="ExternalData_1" localSheetId="3" hidden="1">Fig2_Intraday!$A$1:$CH$25</definedName>
    <definedName name="ExternalData_1" localSheetId="11" hidden="1">Fig2_Intraday_avg!$A$1:$CH$25</definedName>
    <definedName name="ExternalData_1" localSheetId="5" hidden="1">Fig3_CumNeg!$A$1:$CH$367</definedName>
    <definedName name="ExternalData_1" localSheetId="4" hidden="1">Fig3_NegHours!$A$1:$K$18</definedName>
    <definedName name="ExternalData_1" localSheetId="6" hidden="1">Fig4_Duration!$A$1:$CH$102</definedName>
    <definedName name="ExternalData_1" localSheetId="7" hidden="1">Fig5_Capture!$A$1:$CH$25</definedName>
    <definedName name="ExternalData_1" localSheetId="12" hidden="1">Fig5_Capture_abs!$A$1:$CH$25</definedName>
    <definedName name="ExternalData_1" localSheetId="8" hidden="1">Fig6_MinMax!$A$1:$IV$367</definedName>
    <definedName name="ExternalData_1" localSheetId="9" hidden="1">Fig7_GenMix!$A$1:$BMK$25</definedName>
    <definedName name="ExternalData_1" localSheetId="10" hidden="1">Fig9_Capacity!$A$1:$CH$25</definedName>
    <definedName name="ExternalData_1" localSheetId="14" hidden="1">G1_SolarPeak!$A$1:$K$6210</definedName>
    <definedName name="ExternalData_1" localSheetId="15" hidden="1">G2_MonthDuck!$A$1:$AMG$25</definedName>
    <definedName name="ExternalData_1" localSheetId="16" hidden="1">A_MonthPrice!$A$1:$F$205</definedName>
    <definedName name="ExternalData_1" localSheetId="17" hidden="1">B_Penetration!$A$1:$F$205</definedName>
    <definedName name="ExternalData_1" localSheetId="18" hidden="1">C_CaptureErosion!$A$1:$C$205</definedName>
    <definedName name="ExternalData_1" localSheetId="19" hidden="1">D_NetloadDuck!$A$1:$R$25</definedName>
    <definedName name="ExternalData_1" localSheetId="0" hidden="1">Status!$A$1:$M$2</definedName>
    <definedName name="ExternalData_1" localSheetId="20" hidden="1">Fig5_Window!$A$1:$AJ$25</definedName>
    <definedName name="ExternalData_1" localSheetId="21" hidden="1">Fig9_Window!$A$1:$AJ$25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  <connection id="20" xr16:uid="{C28F1F79-E47C-554B-8374-7E2BD0C743BE}" keepAlive="1" name="Query - fig5_capture_window" description="Connection to the 'fig5_capture_window' query in the workbook." type="5" refreshedVersion="8" refreshOnLoad="1" background="0" saveData="1">
    <dbPr connection="Provider=Microsoft.Mashup.OleDb.1;Data Source=$Workbook$;Location=fig5_capture_window;Extended Properties=&quot;&quot;" command="SELECT * FROM [fig5_capture_window]"/>
  </connection>
  <connection id="21" xr16:uid="{8CF41942-6056-5C63-91B7-A1C00C4B31A4}" keepAlive="1" name="Query - fig9_capacity_window" description="Connection to the 'fig9_capacity_window' query in the workbook." type="5" refreshedVersion="8" refreshOnLoad="1" background="0" saveData="1">
    <dbPr connection="Provider=Microsoft.Mashup.OleDb.1;Data Source=$Workbook$;Location=fig9_capacity_window;Extended Properties=&quot;&quot;" command="SELECT * FROM [fig9_capacity_window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<sst xmlns="http://schemas.openxmlformats.org/spreadsheetml/2006/main" count="102898" uniqueCount="2197">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</sst>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ABC4C4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CB6BB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6EA8B2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5893A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4A779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3C5A8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D_NetloadDuck!$I$2:$I$25</c:f>
              <c:numCache>
                <c:formatCode>General</c:formatCode>
                <c:ptCount val="24"/>
                <c:pt idx="0">
                  <c:v>28.75</c:v>
                </c:pt>
                <c:pt idx="1">
                  <c:v>28.71</c:v>
                </c:pt>
                <c:pt idx="2">
                  <c:v>29.39</c:v>
                </c:pt>
                <c:pt idx="3">
                  <c:v>30.9</c:v>
                </c:pt>
                <c:pt idx="4">
                  <c:v>33.45</c:v>
                </c:pt>
                <c:pt idx="5">
                  <c:v>34.65</c:v>
                </c:pt>
                <c:pt idx="6">
                  <c:v>32.7</c:v>
                </c:pt>
                <c:pt idx="7">
                  <c:v>27.53</c:v>
                </c:pt>
                <c:pt idx="8">
                  <c:v>21.87</c:v>
                </c:pt>
                <c:pt idx="9">
                  <c:v>17.48</c:v>
                </c:pt>
                <c:pt idx="10">
                  <c:v>14.56</c:v>
                </c:pt>
                <c:pt idx="11">
                  <c:v>13.22</c:v>
                </c:pt>
                <c:pt idx="12">
                  <c:v>13.12</c:v>
                </c:pt>
                <c:pt idx="13">
                  <c:v>15.13</c:v>
                </c:pt>
                <c:pt idx="14">
                  <c:v>19.7</c:v>
                </c:pt>
                <c:pt idx="15">
                  <c:v>26.52</c:v>
                </c:pt>
                <c:pt idx="16">
                  <c:v>35.02</c:v>
                </c:pt>
                <c:pt idx="17">
                  <c:v>40.92</c:v>
                </c:pt>
                <c:pt idx="18">
                  <c:v>42.21</c:v>
                </c:pt>
                <c:pt idx="19">
                  <c:v>40.07</c:v>
                </c:pt>
                <c:pt idx="20">
                  <c:v>37.21</c:v>
                </c:pt>
                <c:pt idx="21">
                  <c:v>34.37</c:v>
                </c:pt>
                <c:pt idx="22">
                  <c:v>31.65</c:v>
                </c:pt>
                <c:pt idx="23">
                  <c:v>29.81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14">
    <queryTableFields count="13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  <queryTableField id="7" name="w1" tableColumnId="7"/>
      <queryTableField id="8" name="w2" tableColumnId="8"/>
      <queryTableField id="9" name="w3" tableColumnId="9"/>
      <queryTableField id="10" name="w4" tableColumnId="10"/>
      <queryTableField id="11" name="w5" tableColumnId="11"/>
      <queryTableField id="12" name="w6" tableColumnId="12"/>
      <queryTableField id="13" name="w7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ED40B98-20A3-50BE-988C-228EE756441E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E951537A-4EED-5507-BDC6-00CEE009A46B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M2" tableType="queryTable" totalsRowShown="0">
  <autoFilter ref="A1:M2" xr:uid="{683E99CE-2E86-53FB-8E02-D555C990869B}"/>
  <tableColumns count="13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  <tableColumn id="7" xr3:uid="{0B3B7A55-C5C4-5E00-9F95-1CBCE9C21430}" uniqueName="7" name="w1" queryTableFieldId="7"/>
    <tableColumn id="8" xr3:uid="{79534AEE-E69B-5E84-9512-46A92984688B}" uniqueName="8" name="w2" queryTableFieldId="8"/>
    <tableColumn id="9" xr3:uid="{05C20C6B-8307-5442-8294-7F1CB3611FC9}" uniqueName="9" name="w3" queryTableFieldId="9"/>
    <tableColumn id="10" xr3:uid="{E103A2B0-EDC1-5E49-8DB5-1CA2FF745929}" uniqueName="10" name="w4" queryTableFieldId="10"/>
    <tableColumn id="11" xr3:uid="{A916084F-8285-57FD-B1DA-51F134061290}" uniqueName="11" name="w5" queryTableFieldId="11"/>
    <tableColumn id="12" xr3:uid="{2FF7637E-2F7F-57BA-B84B-0CD49CA92875}" uniqueName="12" name="w6" queryTableFieldId="12"/>
    <tableColumn id="13" xr3:uid="{AD6276C6-9C83-52EE-9AF5-6FA2BFFFD1EA}" uniqueName="13" name="w7" queryTableFieldId="1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E605791-3F3C-55A1-9970-C65FCD11ABCF}" name="fig5_capture_window" displayName="fig5_capture_window" ref="A1:AJ25" tableType="queryTable" totalsRowShown="0">
  <autoFilter ref="A1:AJ25" xr:uid="{04339FE9-B4BE-570C-861F-79864053428B}"/>
  <tableColumns count="36">
    <tableColumn id="1" xr3:uid="{80CCC894-AB29-5919-91FA-49973BA0908A}" uniqueName="1" name="technology" queryTableFieldId="1"/>
    <tableColumn id="2" xr3:uid="{B646E53E-C35D-58FD-AB82-9AF7D8AF21F3}" uniqueName="2" name="DE_w1" queryTableFieldId="2"/>
    <tableColumn id="3" xr3:uid="{2640AC35-3808-5614-ADA5-D7FECC15586C}" uniqueName="3" name="DE_w2" queryTableFieldId="3"/>
    <tableColumn id="4" xr3:uid="{DC6C468F-9948-5D12-8D4A-30C51C903A63}" uniqueName="4" name="DE_w3" queryTableFieldId="4"/>
    <tableColumn id="5" xr3:uid="{A6DFBD26-55A6-57C4-96DB-B1C58AAE88E5}" uniqueName="5" name="DE_w4" queryTableFieldId="5"/>
    <tableColumn id="6" xr3:uid="{A257BCD1-E894-596E-BE62-A0B55FCF747B}" uniqueName="6" name="DE_w5" queryTableFieldId="6"/>
    <tableColumn id="7" xr3:uid="{55798185-9212-5B45-8F12-D8B61A02C209}" uniqueName="7" name="DE_w6" queryTableFieldId="7"/>
    <tableColumn id="8" xr3:uid="{9C0760D5-EA91-51A5-9F0B-7F40F0B5FE04}" uniqueName="8" name="DE_w7" queryTableFieldId="8"/>
    <tableColumn id="9" xr3:uid="{F0CF8CFF-4CCA-5049-A854-1C0E910C3334}" uniqueName="9" name="ES_w1" queryTableFieldId="9"/>
    <tableColumn id="10" xr3:uid="{CBAA8988-920E-5064-B458-861BE9D4002E}" uniqueName="10" name="ES_w2" queryTableFieldId="10"/>
    <tableColumn id="11" xr3:uid="{1585DA1F-0B90-5605-B915-8290FE442E67}" uniqueName="11" name="ES_w3" queryTableFieldId="11"/>
    <tableColumn id="12" xr3:uid="{CE71B9B1-EEDD-57D3-B8CC-FE3E37B28C6E}" uniqueName="12" name="ES_w4" queryTableFieldId="12"/>
    <tableColumn id="13" xr3:uid="{8D198AE1-A620-5755-A307-2761A8471876}" uniqueName="13" name="ES_w5" queryTableFieldId="13"/>
    <tableColumn id="14" xr3:uid="{56D51E65-ED1F-561D-9496-BC9A116A49C6}" uniqueName="14" name="ES_w6" queryTableFieldId="14"/>
    <tableColumn id="15" xr3:uid="{C5AD8E7E-3530-50D7-889D-8BB4B25AF9FA}" uniqueName="15" name="ES_w7" queryTableFieldId="15"/>
    <tableColumn id="16" xr3:uid="{60E043F5-ABA3-548A-A21F-9BF44CC02FD6}" uniqueName="16" name="PT_w1" queryTableFieldId="16"/>
    <tableColumn id="17" xr3:uid="{C673FDFE-D1B6-5116-98F9-B88FC5B66738}" uniqueName="17" name="PT_w2" queryTableFieldId="17"/>
    <tableColumn id="18" xr3:uid="{AB58BF3C-3375-5018-BF6F-20FF70AE9DDB}" uniqueName="18" name="PT_w3" queryTableFieldId="18"/>
    <tableColumn id="19" xr3:uid="{29761390-E29D-5E00-8386-5CEF49460D5B}" uniqueName="19" name="PT_w4" queryTableFieldId="19"/>
    <tableColumn id="20" xr3:uid="{C8AF5EF6-5DC1-5653-B628-699665F82A76}" uniqueName="20" name="PT_w5" queryTableFieldId="20"/>
    <tableColumn id="21" xr3:uid="{144571E7-D54F-5DE2-BE14-FE01494F4065}" uniqueName="21" name="PT_w6" queryTableFieldId="21"/>
    <tableColumn id="22" xr3:uid="{BBA0E2F8-4E83-5B14-831D-184DEE3C201F}" uniqueName="22" name="PT_w7" queryTableFieldId="22"/>
    <tableColumn id="23" xr3:uid="{0CE89953-63DD-5656-9DE8-CA347931D8D1}" uniqueName="23" name="FR_w1" queryTableFieldId="23"/>
    <tableColumn id="24" xr3:uid="{B3B2637B-2D44-5CF9-A433-C38B714D9796}" uniqueName="24" name="FR_w2" queryTableFieldId="24"/>
    <tableColumn id="25" xr3:uid="{366B07FE-CE64-5C47-8CB4-A1416E1B242D}" uniqueName="25" name="FR_w3" queryTableFieldId="25"/>
    <tableColumn id="26" xr3:uid="{32D39230-FA6C-5211-89D8-4F3E1E49B73B}" uniqueName="26" name="FR_w4" queryTableFieldId="26"/>
    <tableColumn id="27" xr3:uid="{E1F13753-8101-5202-BF08-48BA44F0C4CB}" uniqueName="27" name="FR_w5" queryTableFieldId="27"/>
    <tableColumn id="28" xr3:uid="{7849573B-2DD7-55EC-97F4-15AF12B03C78}" uniqueName="28" name="FR_w6" queryTableFieldId="28"/>
    <tableColumn id="29" xr3:uid="{33FB217F-90B4-5896-B280-F0B38866CE3B}" uniqueName="29" name="FR_w7" queryTableFieldId="29"/>
    <tableColumn id="30" xr3:uid="{3C370884-DDDF-5F92-9D7F-9BD1822229AF}" uniqueName="30" name="IT_w1" queryTableFieldId="30"/>
    <tableColumn id="31" xr3:uid="{2AFFF14C-367E-5D75-BB21-55648B58ED67}" uniqueName="31" name="IT_w2" queryTableFieldId="31"/>
    <tableColumn id="32" xr3:uid="{5B5B8C06-74DA-57DA-9398-D33B6F1B7FA0}" uniqueName="32" name="IT_w3" queryTableFieldId="32"/>
    <tableColumn id="33" xr3:uid="{06BE52D4-4E0F-5F07-BC09-595AC70A2977}" uniqueName="33" name="IT_w4" queryTableFieldId="33"/>
    <tableColumn id="34" xr3:uid="{39E736F3-DAC6-5C4C-9ADE-2F72C7DFC4BC}" uniqueName="34" name="IT_w5" queryTableFieldId="34"/>
    <tableColumn id="35" xr3:uid="{ECAFEAFB-1C72-53B6-B365-DA36B70C9136}" uniqueName="35" name="IT_w6" queryTableFieldId="35"/>
    <tableColumn id="36" xr3:uid="{23516FBC-0126-52C3-99C5-640CA7518075}" uniqueName="36" name="IT_w7" queryTableFieldId="36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EA67FAC-CBA5-51A9-B42F-88ED9A71B1BF}" name="fig9_capacity_window" displayName="fig9_capacity_window" ref="A1:AJ25" tableType="queryTable" totalsRowShown="0">
  <autoFilter ref="A1:AJ25" xr:uid="{CFD26DF6-BA16-5C83-8223-CACD05EAE358}"/>
  <tableColumns count="36">
    <tableColumn id="1" xr3:uid="{C2FA14CE-81BC-5AD7-8ECB-79B87C23C60F}" uniqueName="1" name="technology" queryTableFieldId="1"/>
    <tableColumn id="2" xr3:uid="{AEC9F625-0FBC-54A6-B0D6-50EB24CA3128}" uniqueName="2" name="DE_w1" queryTableFieldId="2"/>
    <tableColumn id="3" xr3:uid="{968278C7-876D-5A05-BD8A-29028F6DBBE1}" uniqueName="3" name="DE_w2" queryTableFieldId="3"/>
    <tableColumn id="4" xr3:uid="{661BE30D-E618-5087-85F7-C133ECF586F8}" uniqueName="4" name="DE_w3" queryTableFieldId="4"/>
    <tableColumn id="5" xr3:uid="{7243624E-97E5-50D1-BDF7-28388FCCD73C}" uniqueName="5" name="DE_w4" queryTableFieldId="5"/>
    <tableColumn id="6" xr3:uid="{F3087FC4-52BA-5461-B8C3-0AF644D11F1C}" uniqueName="6" name="DE_w5" queryTableFieldId="6"/>
    <tableColumn id="7" xr3:uid="{1069C1EE-4D5F-5C40-B352-158407B1AA63}" uniqueName="7" name="DE_w6" queryTableFieldId="7"/>
    <tableColumn id="8" xr3:uid="{F1157CAA-49D2-5F90-8E3C-EF1606A965BC}" uniqueName="8" name="DE_w7" queryTableFieldId="8"/>
    <tableColumn id="9" xr3:uid="{3CA22ECF-8E2C-52F7-850E-45F0899B6C5C}" uniqueName="9" name="ES_w1" queryTableFieldId="9"/>
    <tableColumn id="10" xr3:uid="{C4AF7937-14CD-511A-A24C-BC6AD63B4627}" uniqueName="10" name="ES_w2" queryTableFieldId="10"/>
    <tableColumn id="11" xr3:uid="{9D14DF7C-B19C-5971-BFAD-80AABDFEC528}" uniqueName="11" name="ES_w3" queryTableFieldId="11"/>
    <tableColumn id="12" xr3:uid="{18EC8860-AFCB-58C9-9CD2-996F523188C5}" uniqueName="12" name="ES_w4" queryTableFieldId="12"/>
    <tableColumn id="13" xr3:uid="{FC362C88-B4D4-5999-A405-81935E62C75B}" uniqueName="13" name="ES_w5" queryTableFieldId="13"/>
    <tableColumn id="14" xr3:uid="{E3322A79-62F2-5CA4-AB1F-5F8B239D6C0C}" uniqueName="14" name="ES_w6" queryTableFieldId="14"/>
    <tableColumn id="15" xr3:uid="{8781EB7E-4FCA-516F-A778-75BC02399201}" uniqueName="15" name="ES_w7" queryTableFieldId="15"/>
    <tableColumn id="16" xr3:uid="{9A066FF0-6171-5F5A-BB8F-F9FDCC2DBC1C}" uniqueName="16" name="PT_w1" queryTableFieldId="16"/>
    <tableColumn id="17" xr3:uid="{9FE5B14C-DC35-554D-A3E7-E97D18C62E60}" uniqueName="17" name="PT_w2" queryTableFieldId="17"/>
    <tableColumn id="18" xr3:uid="{2CF1351B-7AB8-5C8E-A402-5071D3A49C19}" uniqueName="18" name="PT_w3" queryTableFieldId="18"/>
    <tableColumn id="19" xr3:uid="{4E9CCBC2-E4E8-5D25-B238-EA9A7437857D}" uniqueName="19" name="PT_w4" queryTableFieldId="19"/>
    <tableColumn id="20" xr3:uid="{849819AE-ACFA-5E42-8E64-3F5E0C484101}" uniqueName="20" name="PT_w5" queryTableFieldId="20"/>
    <tableColumn id="21" xr3:uid="{5FCE3B63-5FE7-5E10-B392-3394D8F95791}" uniqueName="21" name="PT_w6" queryTableFieldId="21"/>
    <tableColumn id="22" xr3:uid="{A4D85EA3-A9BE-58D3-8B97-84F1676F0E44}" uniqueName="22" name="PT_w7" queryTableFieldId="22"/>
    <tableColumn id="23" xr3:uid="{9F645EAD-86D0-5FFC-94BB-2CEBF2E62A7D}" uniqueName="23" name="FR_w1" queryTableFieldId="23"/>
    <tableColumn id="24" xr3:uid="{B288950F-9F83-5FD3-BA5D-21099E927229}" uniqueName="24" name="FR_w2" queryTableFieldId="24"/>
    <tableColumn id="25" xr3:uid="{58661F01-A4F3-5073-A517-237EAB14A14E}" uniqueName="25" name="FR_w3" queryTableFieldId="25"/>
    <tableColumn id="26" xr3:uid="{96B35A6F-2971-5420-8C78-F0120BF4F99D}" uniqueName="26" name="FR_w4" queryTableFieldId="26"/>
    <tableColumn id="27" xr3:uid="{EDED6537-007A-5CD8-B638-D6078B267EA6}" uniqueName="27" name="FR_w5" queryTableFieldId="27"/>
    <tableColumn id="28" xr3:uid="{9154B0A4-A31E-51BC-A41C-8CAE47E5342F}" uniqueName="28" name="FR_w6" queryTableFieldId="28"/>
    <tableColumn id="29" xr3:uid="{B7B7E633-C915-59F2-9E29-68A8CA5DCFD8}" uniqueName="29" name="FR_w7" queryTableFieldId="29"/>
    <tableColumn id="30" xr3:uid="{028C2B9D-F541-514A-B62A-8EF1A49D6F36}" uniqueName="30" name="IT_w1" queryTableFieldId="30"/>
    <tableColumn id="31" xr3:uid="{A5235C9B-5E34-5DAE-9C06-AE845307BEA3}" uniqueName="31" name="IT_w2" queryTableFieldId="31"/>
    <tableColumn id="32" xr3:uid="{287F06E2-2B0B-5995-B6A3-26B22579DF12}" uniqueName="32" name="IT_w3" queryTableFieldId="32"/>
    <tableColumn id="33" xr3:uid="{094CEFB4-2DEE-5571-B543-D42BE89CBCDE}" uniqueName="33" name="IT_w4" queryTableFieldId="33"/>
    <tableColumn id="34" xr3:uid="{0280D523-FFD8-5B62-836D-F1A6CAD8B32B}" uniqueName="34" name="IT_w5" queryTableFieldId="34"/>
    <tableColumn id="35" xr3:uid="{0DCC8600-9446-5422-B56C-A7F0F0FA2F52}" uniqueName="35" name="IT_w6" queryTableFieldId="35"/>
    <tableColumn id="36" xr3:uid="{853FFF2A-0F29-561C-95C1-09D5F07D517E}" uniqueName="36" name="IT_w7" queryTableFieldId="3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Relationship Id="rId2" Type="http://schemas.openxmlformats.org/officeDocument/2006/relationships/table" Target="../tables/table19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-49.6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-48.37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-49.35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-50.33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-17.48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-11.16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-8.23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-19.07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-7.39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-2.77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-4.76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-20.93</v>
      </c>
      <c r="BE4">
        <v>-25.22</v>
      </c>
      <c r="BF4">
        <v>-7.88</v>
      </c>
      <c r="BG4">
        <v>-10.46</v>
      </c>
      <c r="BH4">
        <v>-5.59</v>
      </c>
      <c r="BU4">
        <v>15.71</v>
      </c>
      <c r="BV4">
        <v>-0.1</v>
      </c>
      <c r="BW4">
        <v>-6.15</v>
      </c>
      <c r="BX4">
        <v>-3.15</v>
      </c>
      <c r="BY4">
        <v>-4.5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50.17</v>
      </c>
      <c r="V5">
        <v>-47.09</v>
      </c>
      <c r="W5">
        <v>22.47</v>
      </c>
      <c r="X5">
        <v>27.55</v>
      </c>
      <c r="Y5">
        <v>41.91</v>
      </c>
      <c r="Z5">
        <v>58.57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43.78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49.68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22.47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31.67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17.24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25.79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29.19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11.84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0.82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-2.75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16.56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2.61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2.72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2.88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8.65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1.26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-3.74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0.84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15.81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38.42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-0.68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49.01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8.91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15.54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18.09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30.88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61.74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4.18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2.93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4.34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-49.6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-48.37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-49.35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-50.33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-17.48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-11.16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-8.23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-19.07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-7.39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-2.77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0.82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-2.75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16.56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2.61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2.72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31.67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17.24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25.79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29.19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11.84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50.17</v>
      </c>
      <c r="V17">
        <v>-47.09</v>
      </c>
      <c r="W17">
        <v>22.47</v>
      </c>
      <c r="X17">
        <v>27.55</v>
      </c>
      <c r="Y17">
        <v>41.91</v>
      </c>
      <c r="Z17">
        <v>58.57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43.78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49.68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22.47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2.88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8.65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1.26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-3.74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0.84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15.81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38.42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-0.68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49.01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8.91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2.34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17.08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37.95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10.52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1.18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9.14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-0.16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0.17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0.99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-0.23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0.03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3.08</v>
      </c>
      <c r="BW24">
        <v>27.81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4.08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17.97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0.33</v>
      </c>
      <c r="BG25">
        <v>-9.41</v>
      </c>
      <c r="BH25">
        <v>33.13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50.18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29.79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28.93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33.05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108.4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88.45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52.95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46.24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61.62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127.73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94.83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45.17</v>
      </c>
      <c r="BE4">
        <v>72.43</v>
      </c>
      <c r="BF4">
        <v>53.45</v>
      </c>
      <c r="BG4">
        <v>54.69</v>
      </c>
      <c r="BH4">
        <v>62.82</v>
      </c>
      <c r="BU4">
        <v>351.72</v>
      </c>
      <c r="BV4">
        <v>127.09</v>
      </c>
      <c r="BW4">
        <v>101.85</v>
      </c>
      <c r="BX4">
        <v>112.27</v>
      </c>
      <c r="BY4">
        <v>125.45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149.51</v>
      </c>
      <c r="V5">
        <v>88.63</v>
      </c>
      <c r="W5">
        <v>106.68</v>
      </c>
      <c r="X5">
        <v>80.42</v>
      </c>
      <c r="Y5">
        <v>92.65</v>
      </c>
      <c r="Z5">
        <v>91.5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82.14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99.59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160.88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131.09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67.65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71.86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85.96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146.92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100.38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56.12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66.58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68.28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134.94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102.44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62.69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57.85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64.05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132.47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115.3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79.87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56.74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99.15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143.06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115.04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117.58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136.85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59.39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69.43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50.18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29.79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28.93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33.05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108.4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88.45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52.95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46.24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61.62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127.73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100.38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56.12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66.58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68.28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134.94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131.09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67.65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71.86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85.96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146.92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149.51</v>
      </c>
      <c r="V17">
        <v>88.63</v>
      </c>
      <c r="W17">
        <v>106.68</v>
      </c>
      <c r="X17">
        <v>80.42</v>
      </c>
      <c r="Y17">
        <v>92.65</v>
      </c>
      <c r="Z17">
        <v>91.5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82.14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99.59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160.88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102.44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62.69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57.85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64.05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132.47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115.3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79.87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56.74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99.15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143.06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101.89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67.56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91.79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145.18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100.74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62.98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66.43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100.55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131.06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99.59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59.48</v>
      </c>
      <c r="BW24">
        <v>138.7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103.63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68.07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57.32</v>
      </c>
      <c r="BG25">
        <v>55.34</v>
      </c>
      <c r="BH25">
        <v>88.58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134.99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37.5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64.0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64.0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64.0</v>
      </c>
      <c r="D2651">
        <v>54.0</v>
      </c>
      <c r="E2651">
        <v>58.9</v>
      </c>
      <c r="F2651">
        <v>57.2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64.0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64.0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64.0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64.0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64.0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64.0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64.0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64.0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64.0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64.0</v>
      </c>
      <c r="D2661">
        <v>51.0</v>
      </c>
      <c r="E2661">
        <v>58.9</v>
      </c>
      <c r="F2661">
        <v>32.4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64.0</v>
      </c>
      <c r="D2662">
        <v>54.6</v>
      </c>
      <c r="E2662">
        <v>58.9</v>
      </c>
      <c r="F2662">
        <v>42.0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64.0</v>
      </c>
      <c r="D2663">
        <v>62.0</v>
      </c>
      <c r="E2663">
        <v>58.9</v>
      </c>
      <c r="F2663">
        <v>58.8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64.0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64.0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64.0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64.0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64.0</v>
      </c>
      <c r="D2668">
        <v>64.0</v>
      </c>
      <c r="E2668">
        <v>58.9</v>
      </c>
      <c r="F2668">
        <v>56.8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64.0</v>
      </c>
      <c r="D2669">
        <v>53.1</v>
      </c>
      <c r="E2669">
        <v>58.9</v>
      </c>
      <c r="F2669">
        <v>33.0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64.0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64.0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64.0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64.0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64.0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64.0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64.0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64.0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64.0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79.4</v>
      </c>
      <c r="C2679">
        <v>64.0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76.9</v>
      </c>
      <c r="C2680">
        <v>64.0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70.3</v>
      </c>
      <c r="C2681">
        <v>64.0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65.9</v>
      </c>
      <c r="C2682">
        <v>64.0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51.8</v>
      </c>
      <c r="C2683">
        <v>64.0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42.9</v>
      </c>
      <c r="C2684">
        <v>64.0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44.2</v>
      </c>
      <c r="C2685">
        <v>64.0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64.2</v>
      </c>
      <c r="C2686">
        <v>64.0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76.6</v>
      </c>
      <c r="C2687">
        <v>64.0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72.8</v>
      </c>
      <c r="C2688">
        <v>64.0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37.9</v>
      </c>
      <c r="C2689">
        <v>64.0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40.2</v>
      </c>
      <c r="C2690">
        <v>64.0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45.0</v>
      </c>
      <c r="C2691">
        <v>64.0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58.2</v>
      </c>
      <c r="C2692">
        <v>64.0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58.5</v>
      </c>
      <c r="C2693">
        <v>64.0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51.2</v>
      </c>
      <c r="C2694">
        <v>64.0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65.3</v>
      </c>
      <c r="C2695">
        <v>64.0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58.5</v>
      </c>
      <c r="C2696">
        <v>64.0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67.0</v>
      </c>
      <c r="C2697">
        <v>64.0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45.8</v>
      </c>
      <c r="C2698">
        <v>64.0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64.7</v>
      </c>
      <c r="C2699">
        <v>64.0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77.1</v>
      </c>
      <c r="C2700">
        <v>64.0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82.3</v>
      </c>
      <c r="C2701">
        <v>64.0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79.7</v>
      </c>
      <c r="C2702">
        <v>64.0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82.8</v>
      </c>
      <c r="C2703">
        <v>64.0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72.1</v>
      </c>
      <c r="C2704">
        <v>64.0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72.5</v>
      </c>
      <c r="C2705">
        <v>64.0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80.0</v>
      </c>
      <c r="C2706">
        <v>64.0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75.0</v>
      </c>
      <c r="C2707">
        <v>64.0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65.6</v>
      </c>
      <c r="C2708">
        <v>64.0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66.6</v>
      </c>
      <c r="C2709">
        <v>64.0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64.0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64.0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64.0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64.0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64.0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64.0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64.0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64.0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64.0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64.0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64.0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64.0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64.0</v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64.0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64.0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64.0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64.0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64.0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64.0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64.0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64.0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65.0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64.0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50.6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64.0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45.0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64.0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43.9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64.0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44.2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64.0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64.0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57.7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64.0</v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65.1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64.0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39.9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64.0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40.1</v>
      </c>
      <c r="K2739">
        <v>57.1</v>
      </c>
    </row>
    <row r="2740" spans="1:11">
      <c r="A2740" t="inlineStr">
        <is>
          <t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 spans="1:11">
      <c r="A2741" t="inlineStr">
        <is>
          <t>2026-07-02</t>
        </is>
      </c>
      <c r="B2741">
        <v>56.1</v>
      </c>
      <c r="D2741">
        <v>51.8</v>
      </c>
      <c r="F2741">
        <v>44.5</v>
      </c>
      <c r="H2741">
        <v>25.6</v>
      </c>
      <c r="J2741">
        <v>46.0</v>
      </c>
    </row>
    <row r="2742" spans="1:11">
      <c r="A2742" t="inlineStr">
        <is>
          <t>2026-07-03</t>
        </is>
      </c>
      <c r="B2742">
        <v>56.1</v>
      </c>
      <c r="D2742">
        <v>56.3</v>
      </c>
      <c r="F2742">
        <v>56.4</v>
      </c>
      <c r="H2742">
        <v>26.4</v>
      </c>
      <c r="J2742">
        <v>50.0</v>
      </c>
    </row>
    <row r="2743" spans="1:11">
      <c r="A2743" t="inlineStr">
        <is>
          <t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 spans="1:11">
      <c r="A2744" t="inlineStr">
        <is>
          <t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 spans="1:11">
      <c r="A2745" t="inlineStr">
        <is>
          <t>2026-07-06</t>
        </is>
      </c>
      <c r="B2745">
        <v>43.8</v>
      </c>
      <c r="D2745">
        <v>64.0</v>
      </c>
      <c r="F2745">
        <v>68.3</v>
      </c>
      <c r="H2745">
        <v>30.6</v>
      </c>
      <c r="J2745">
        <v>53.5</v>
      </c>
    </row>
    <row r="2746" spans="1:11">
      <c r="A2746" t="inlineStr">
        <is>
          <t>2026-07-07</t>
        </is>
      </c>
      <c r="B2746">
        <v>46.6</v>
      </c>
      <c r="D2746">
        <v>62.6</v>
      </c>
      <c r="F2746">
        <v>61.2</v>
      </c>
      <c r="H2746">
        <v>29.0</v>
      </c>
      <c r="J2746">
        <v>49.9</v>
      </c>
    </row>
    <row r="2747" spans="1:11">
      <c r="A2747" t="inlineStr">
        <is>
          <t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 spans="1:11">
      <c r="A2748" t="inlineStr">
        <is>
          <t>2026-07-09</t>
        </is>
      </c>
      <c r="B2748">
        <v>68.1</v>
      </c>
      <c r="D2748">
        <v>66.0</v>
      </c>
      <c r="F2748">
        <v>67.3</v>
      </c>
      <c r="H2748">
        <v>30.9</v>
      </c>
      <c r="J2748">
        <v>49.1</v>
      </c>
    </row>
    <row r="2749" spans="1:11">
      <c r="A2749" t="inlineStr">
        <is>
          <t>2026-07-10</t>
        </is>
      </c>
      <c r="B2749">
        <v>77.5</v>
      </c>
      <c r="D2749">
        <v>61.8</v>
      </c>
      <c r="F2749">
        <v>70.8</v>
      </c>
      <c r="H2749">
        <v>31.4</v>
      </c>
      <c r="J2749">
        <v>51.2</v>
      </c>
    </row>
    <row r="2750" spans="1:11">
      <c r="A2750" t="inlineStr">
        <is>
          <t>2026-07-11</t>
        </is>
      </c>
      <c r="B2750">
        <v>80.0</v>
      </c>
      <c r="D2750">
        <v>64.7</v>
      </c>
      <c r="F2750">
        <v>52.1</v>
      </c>
      <c r="H2750">
        <v>32.3</v>
      </c>
      <c r="J2750">
        <v>62.8</v>
      </c>
    </row>
    <row r="2751" spans="1:11">
      <c r="A2751" t="inlineStr">
        <is>
          <t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 spans="1:11">
      <c r="A2752" t="inlineStr">
        <is>
          <t>2026-07-13</t>
        </is>
      </c>
      <c r="B2752">
        <v>76.9</v>
      </c>
      <c r="D2752">
        <v>64.0</v>
      </c>
      <c r="F2752">
        <v>64.5</v>
      </c>
      <c r="H2752">
        <v>26.1</v>
      </c>
      <c r="J2752">
        <v>50.8</v>
      </c>
    </row>
    <row r="2753" spans="1:11">
      <c r="A2753" t="inlineStr">
        <is>
          <t>2026-07-14</t>
        </is>
      </c>
      <c r="B2753">
        <v>68.9</v>
      </c>
      <c r="D2753">
        <v>61.3</v>
      </c>
      <c r="F2753">
        <v>71.5</v>
      </c>
      <c r="H2753">
        <v>31.8</v>
      </c>
      <c r="J2753">
        <v>47.5</v>
      </c>
    </row>
    <row r="2754" spans="1:11">
      <c r="A2754" t="inlineStr">
        <is>
          <t>2026-07-15</t>
        </is>
      </c>
      <c r="B2754">
        <v>69.1</v>
      </c>
      <c r="D2754">
        <v>55.2</v>
      </c>
      <c r="F2754">
        <v>61.0</v>
      </c>
      <c r="H2754">
        <v>26.9</v>
      </c>
      <c r="J2754">
        <v>45.5</v>
      </c>
    </row>
    <row r="2755" spans="1:11">
      <c r="A2755" t="inlineStr">
        <is>
          <t>2026-07-16</t>
        </is>
      </c>
      <c r="B2755">
        <v>69.1</v>
      </c>
      <c r="D2755">
        <v>57.0</v>
      </c>
      <c r="F2755">
        <v>61.8</v>
      </c>
      <c r="H2755">
        <v>24.8</v>
      </c>
      <c r="J2755">
        <v>45.7</v>
      </c>
    </row>
    <row r="2756" spans="1:11">
      <c r="A2756" t="inlineStr">
        <is>
          <t>2026-07-17</t>
        </is>
      </c>
      <c r="B2756">
        <v>66.2</v>
      </c>
      <c r="D2756">
        <v>62.4</v>
      </c>
      <c r="F2756">
        <v>64.6</v>
      </c>
      <c r="H2756">
        <v>29.1</v>
      </c>
      <c r="J2756">
        <v>45.3</v>
      </c>
    </row>
    <row r="2757" spans="1:11">
      <c r="A2757" t="inlineStr">
        <is>
          <t>2026-07-18</t>
        </is>
      </c>
      <c r="B2757">
        <v>55.9</v>
      </c>
      <c r="D2757">
        <v>63.8</v>
      </c>
      <c r="F2757">
        <v>68.8</v>
      </c>
      <c r="H2757">
        <v>33.9</v>
      </c>
      <c r="J2757">
        <v>54.2</v>
      </c>
    </row>
    <row r="2758" spans="1:11">
      <c r="A2758" t="inlineStr">
        <is>
          <t>2026-07-19</t>
        </is>
      </c>
      <c r="B2758">
        <v>58.2</v>
      </c>
      <c r="D2758">
        <v>66.5</v>
      </c>
      <c r="F2758">
        <v>70.9</v>
      </c>
      <c r="H2758">
        <v>26.0</v>
      </c>
      <c r="J2758">
        <v>64.9</v>
      </c>
    </row>
    <row r="2759" spans="1:11">
      <c r="A2759" t="inlineStr">
        <is>
          <t>2026-07-20</t>
        </is>
      </c>
      <c r="B2759">
        <v>55.2</v>
      </c>
      <c r="D2759">
        <v>62.3</v>
      </c>
      <c r="F2759">
        <v>73.2</v>
      </c>
      <c r="H2759">
        <v>31.0</v>
      </c>
      <c r="J2759">
        <v>49.4</v>
      </c>
    </row>
    <row r="2760" spans="1:11">
      <c r="A2760" t="inlineStr">
        <is>
          <t>2026-07-21</t>
        </is>
      </c>
      <c r="B2760">
        <v>71.6</v>
      </c>
      <c r="D2760">
        <v>63.0</v>
      </c>
      <c r="F2760">
        <v>72.1</v>
      </c>
      <c r="H2760">
        <v>32.2</v>
      </c>
      <c r="J2760">
        <v>43.8</v>
      </c>
    </row>
    <row r="2761" spans="1:11">
      <c r="A2761" t="inlineStr">
        <is>
          <t>2026-07-22</t>
        </is>
      </c>
      <c r="B2761">
        <v>49.5</v>
      </c>
      <c r="D2761">
        <v>61.4</v>
      </c>
      <c r="F2761">
        <v>68.5</v>
      </c>
      <c r="H2761">
        <v>32.8</v>
      </c>
      <c r="J2761">
        <v>52.1</v>
      </c>
    </row>
    <row r="2762" spans="1:11">
      <c r="A2762" t="inlineStr">
        <is>
          <t>2026-07-23</t>
        </is>
      </c>
      <c r="B2762">
        <v>61.0</v>
      </c>
      <c r="D2762">
        <v>59.7</v>
      </c>
      <c r="F2762">
        <v>66.6</v>
      </c>
      <c r="H2762">
        <v>32.9</v>
      </c>
      <c r="J2762">
        <v>51.3</v>
      </c>
    </row>
    <row r="2763" spans="1:11">
      <c r="A2763" t="inlineStr">
        <is>
          <t>2026-07-24</t>
        </is>
      </c>
      <c r="B2763">
        <v>75.3</v>
      </c>
      <c r="D2763">
        <v>61.7</v>
      </c>
      <c r="F2763">
        <v>54.5</v>
      </c>
      <c r="H2763">
        <v>33.0</v>
      </c>
      <c r="J2763">
        <v>55.4</v>
      </c>
    </row>
    <row r="2764" spans="1:11">
      <c r="A2764" t="inlineStr">
        <is>
          <t>2026-07-25</t>
        </is>
      </c>
      <c r="B2764">
        <v>75.7</v>
      </c>
      <c r="D2764">
        <v>55.0</v>
      </c>
      <c r="F2764">
        <v>42.9</v>
      </c>
      <c r="H2764">
        <v>19.3</v>
      </c>
      <c r="J2764">
        <v>66.9</v>
      </c>
    </row>
    <row r="2765" spans="1:11">
      <c r="A2765" t="inlineStr">
        <is>
          <t>2026-07-26</t>
        </is>
      </c>
      <c r="B2765">
        <v>58.5</v>
      </c>
      <c r="D2765">
        <v>56.3</v>
      </c>
      <c r="F2765">
        <v>60.5</v>
      </c>
      <c r="H2765">
        <v>18.8</v>
      </c>
      <c r="J2765">
        <v>60.5</v>
      </c>
    </row>
    <row r="2766" spans="1:11">
      <c r="A2766" t="inlineStr">
        <is>
          <t>2026-07-27</t>
        </is>
      </c>
      <c r="B2766">
        <v>50.3</v>
      </c>
      <c r="D2766">
        <v>63.1</v>
      </c>
      <c r="F2766">
        <v>69.2</v>
      </c>
      <c r="H2766">
        <v>24.1</v>
      </c>
      <c r="J2766">
        <v>54.7</v>
      </c>
    </row>
    <row r="2767" spans="1:11">
      <c r="A2767" t="inlineStr">
        <is>
          <t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 spans="1:11">
      <c r="A2768" t="inlineStr">
        <is>
          <t>2026-07-29</t>
        </is>
      </c>
      <c r="B2768">
        <v>76.2</v>
      </c>
      <c r="D2768">
        <v>65.4</v>
      </c>
      <c r="F2768">
        <v>69.2</v>
      </c>
      <c r="H2768">
        <v>31.0</v>
      </c>
      <c r="J2768">
        <v>49.4</v>
      </c>
    </row>
    <row r="2769" spans="1:11">
      <c r="A2769" t="inlineStr">
        <is>
          <t>2026-07-30</t>
        </is>
      </c>
      <c r="B2769">
        <v>68.6</v>
      </c>
      <c r="D2769">
        <v>63.5</v>
      </c>
      <c r="F2769">
        <v>69.0</v>
      </c>
      <c r="H2769">
        <v>26.6</v>
      </c>
      <c r="J2769">
        <v>48.1</v>
      </c>
    </row>
    <row r="2770" spans="1:11">
      <c r="A2770" t="inlineStr">
        <is>
          <t>2026-07-31</t>
        </is>
      </c>
      <c r="B2770">
        <v>67.8</v>
      </c>
      <c r="D2770">
        <v>62.6</v>
      </c>
      <c r="F2770">
        <v>66.3</v>
      </c>
      <c r="H2770">
        <v>20.5</v>
      </c>
      <c r="J2770">
        <v>36.7</v>
      </c>
    </row>
    <row r="2771" spans="1:11">
      <c r="A2771" t="inlineStr">
        <is>
          <t>2026-08-01</t>
        </is>
      </c>
    </row>
    <row r="2772" spans="1:11">
      <c r="A2772" t="inlineStr">
        <is>
          <t>2026-08-02</t>
        </is>
      </c>
    </row>
    <row r="2773" spans="1:11">
      <c r="A2773" t="inlineStr">
        <is>
          <t>2026-08-03</t>
        </is>
      </c>
    </row>
    <row r="2774" spans="1:11">
      <c r="A2774" t="inlineStr">
        <is>
          <t>2026-08-04</t>
        </is>
      </c>
    </row>
    <row r="2775" spans="1:11">
      <c r="A2775" t="inlineStr">
        <is>
          <t>2026-08-05</t>
        </is>
      </c>
    </row>
    <row r="2776" spans="1:11">
      <c r="A2776" t="inlineStr">
        <is>
          <t>2026-08-06</t>
        </is>
      </c>
    </row>
    <row r="2777" spans="1:11">
      <c r="A2777" t="inlineStr">
        <is>
          <t>2026-08-07</t>
        </is>
      </c>
    </row>
    <row r="2778" spans="1:11">
      <c r="A2778" t="inlineStr">
        <is>
          <t>2026-08-08</t>
        </is>
      </c>
    </row>
    <row r="2779" spans="1:11">
      <c r="A2779" t="inlineStr">
        <is>
          <t>2026-08-09</t>
        </is>
      </c>
    </row>
    <row r="2780" spans="1:11">
      <c r="A2780" t="inlineStr">
        <is>
          <t>2026-08-10</t>
        </is>
      </c>
    </row>
    <row r="2781" spans="1:11">
      <c r="A2781" t="inlineStr">
        <is>
          <t>2026-08-11</t>
        </is>
      </c>
    </row>
    <row r="2782" spans="1:11">
      <c r="A2782" t="inlineStr">
        <is>
          <t>2026-08-12</t>
        </is>
      </c>
    </row>
    <row r="2783" spans="1:11">
      <c r="A2783" t="inlineStr">
        <is>
          <t>2026-08-13</t>
        </is>
      </c>
    </row>
    <row r="2784" spans="1:11">
      <c r="A2784" t="inlineStr">
        <is>
          <t>2026-08-14</t>
        </is>
      </c>
    </row>
    <row r="2785" spans="1:11">
      <c r="A2785" t="inlineStr">
        <is>
          <t>2026-08-15</t>
        </is>
      </c>
    </row>
    <row r="2786" spans="1:11">
      <c r="A2786" t="inlineStr">
        <is>
          <t>2026-08-16</t>
        </is>
      </c>
    </row>
    <row r="2787" spans="1:11">
      <c r="A2787" t="inlineStr">
        <is>
          <t>2026-08-17</t>
        </is>
      </c>
    </row>
    <row r="2788" spans="1:11">
      <c r="A2788" t="inlineStr">
        <is>
          <t>2026-08-18</t>
        </is>
      </c>
    </row>
    <row r="2789" spans="1:11">
      <c r="A2789" t="inlineStr">
        <is>
          <t>2026-08-19</t>
        </is>
      </c>
    </row>
    <row r="2790" spans="1:11">
      <c r="A2790" t="inlineStr">
        <is>
          <t>2026-08-20</t>
        </is>
      </c>
    </row>
    <row r="2791" spans="1:11">
      <c r="A2791" t="inlineStr">
        <is>
          <t>2026-08-21</t>
        </is>
      </c>
    </row>
    <row r="2792" spans="1:11">
      <c r="A2792" t="inlineStr">
        <is>
          <t>2026-08-22</t>
        </is>
      </c>
    </row>
    <row r="2793" spans="1:11">
      <c r="A2793" t="inlineStr">
        <is>
          <t>2026-08-23</t>
        </is>
      </c>
    </row>
    <row r="2794" spans="1:11">
      <c r="A2794" t="inlineStr">
        <is>
          <t>2026-08-24</t>
        </is>
      </c>
    </row>
    <row r="2795" spans="1:11">
      <c r="A2795" t="inlineStr">
        <is>
          <t>2026-08-25</t>
        </is>
      </c>
    </row>
    <row r="2796" spans="1:11">
      <c r="A2796" t="inlineStr">
        <is>
          <t>2026-08-26</t>
        </is>
      </c>
    </row>
    <row r="2797" spans="1:11">
      <c r="A2797" t="inlineStr">
        <is>
          <t>2026-08-27</t>
        </is>
      </c>
    </row>
    <row r="2798" spans="1:11">
      <c r="A2798" t="inlineStr">
        <is>
          <t>2026-08-28</t>
        </is>
      </c>
    </row>
    <row r="2799" spans="1:11">
      <c r="A2799" t="inlineStr">
        <is>
          <t>2026-08-29</t>
        </is>
      </c>
    </row>
    <row r="2800" spans="1:11">
      <c r="A2800" t="inlineStr">
        <is>
          <t>2026-08-30</t>
        </is>
      </c>
    </row>
    <row r="2801" spans="1:11">
      <c r="A2801" t="inlineStr">
        <is>
          <t>2026-08-31</t>
        </is>
      </c>
    </row>
    <row r="2802" spans="1:11">
      <c r="A2802" t="inlineStr">
        <is>
          <t>2026-09-01</t>
        </is>
      </c>
    </row>
    <row r="2803" spans="1:11">
      <c r="A2803" t="inlineStr">
        <is>
          <t>2026-09-02</t>
        </is>
      </c>
    </row>
    <row r="2804" spans="1:11">
      <c r="A2804" t="inlineStr">
        <is>
          <t>2026-09-03</t>
        </is>
      </c>
    </row>
    <row r="2805" spans="1:11">
      <c r="A2805" t="inlineStr">
        <is>
          <t>2026-09-04</t>
        </is>
      </c>
    </row>
    <row r="2806" spans="1:11">
      <c r="A2806" t="inlineStr">
        <is>
          <t>2026-09-05</t>
        </is>
      </c>
    </row>
    <row r="2807" spans="1:11">
      <c r="A2807" t="inlineStr">
        <is>
          <t>2026-09-06</t>
        </is>
      </c>
    </row>
    <row r="2808" spans="1:11">
      <c r="A2808" t="inlineStr">
        <is>
          <t>2026-09-07</t>
        </is>
      </c>
    </row>
    <row r="2809" spans="1:11">
      <c r="A2809" t="inlineStr">
        <is>
          <t>2026-09-08</t>
        </is>
      </c>
    </row>
    <row r="2810" spans="1:11">
      <c r="A2810" t="inlineStr">
        <is>
          <t>2026-09-09</t>
        </is>
      </c>
    </row>
    <row r="2811" spans="1:11">
      <c r="A2811" t="inlineStr">
        <is>
          <t>2026-09-10</t>
        </is>
      </c>
    </row>
    <row r="2812" spans="1:11">
      <c r="A2812" t="inlineStr">
        <is>
          <t>2026-09-11</t>
        </is>
      </c>
    </row>
    <row r="2813" spans="1:11">
      <c r="A2813" t="inlineStr">
        <is>
          <t>2026-09-12</t>
        </is>
      </c>
    </row>
    <row r="2814" spans="1:11">
      <c r="A2814" t="inlineStr">
        <is>
          <t>2026-09-13</t>
        </is>
      </c>
    </row>
    <row r="2815" spans="1:11">
      <c r="A2815" t="inlineStr">
        <is>
          <t>2026-09-14</t>
        </is>
      </c>
    </row>
    <row r="2816" spans="1:11">
      <c r="A2816" t="inlineStr">
        <is>
          <t>2026-09-15</t>
        </is>
      </c>
    </row>
    <row r="2817" spans="1:11">
      <c r="A2817" t="inlineStr">
        <is>
          <t>2026-09-16</t>
        </is>
      </c>
    </row>
    <row r="2818" spans="1:11">
      <c r="A2818" t="inlineStr">
        <is>
          <t>2026-09-17</t>
        </is>
      </c>
    </row>
    <row r="2819" spans="1:11">
      <c r="A2819" t="inlineStr">
        <is>
          <t>2026-09-18</t>
        </is>
      </c>
    </row>
    <row r="2820" spans="1:11">
      <c r="A2820" t="inlineStr">
        <is>
          <t>2026-09-19</t>
        </is>
      </c>
    </row>
    <row r="2821" spans="1:11">
      <c r="A2821" t="inlineStr">
        <is>
          <t>2026-09-20</t>
        </is>
      </c>
    </row>
    <row r="2822" spans="1:11">
      <c r="A2822" t="inlineStr">
        <is>
          <t>2026-09-21</t>
        </is>
      </c>
    </row>
    <row r="2823" spans="1:11">
      <c r="A2823" t="inlineStr">
        <is>
          <t>2026-09-22</t>
        </is>
      </c>
    </row>
    <row r="2824" spans="1:11">
      <c r="A2824" t="inlineStr">
        <is>
          <t>2026-09-23</t>
        </is>
      </c>
    </row>
    <row r="2825" spans="1:11">
      <c r="A2825" t="inlineStr">
        <is>
          <t>2026-09-24</t>
        </is>
      </c>
    </row>
    <row r="2826" spans="1:11">
      <c r="A2826" t="inlineStr">
        <is>
          <t>2026-09-25</t>
        </is>
      </c>
    </row>
    <row r="2827" spans="1:11">
      <c r="A2827" t="inlineStr">
        <is>
          <t>2026-09-26</t>
        </is>
      </c>
    </row>
    <row r="2828" spans="1:11">
      <c r="A2828" t="inlineStr">
        <is>
          <t>2026-09-27</t>
        </is>
      </c>
    </row>
    <row r="2829" spans="1:11">
      <c r="A2829" t="inlineStr">
        <is>
          <t>2026-09-28</t>
        </is>
      </c>
    </row>
    <row r="2830" spans="1:11">
      <c r="A2830" t="inlineStr">
        <is>
          <t>2026-09-29</t>
        </is>
      </c>
    </row>
    <row r="2831" spans="1:11">
      <c r="A2831" t="inlineStr">
        <is>
          <t>2026-09-30</t>
        </is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108.31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143.15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143.15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137.95</v>
      </c>
      <c r="AHX8">
        <v>161.17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131.9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26.86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32.58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42.3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23.02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122.53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18.35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30.23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39.48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17.04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122.52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17.3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32.11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38.15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19.29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125.25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23.97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31.97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37.66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20.1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129.1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41.08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37.2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27.41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142.98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155.52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111.12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67.4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67.4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98.15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169.46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149.96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102.68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102.68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137.31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186.9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173.03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143.46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143.46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157.15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194.13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173.37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173.86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173.86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162.25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189.26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164.75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171.4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171.4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162.06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181.36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150.26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157.51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157.51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148.32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168.53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143.47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153.51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153.51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136.06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171.95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136.17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147.99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147.99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131.15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163.14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-60.96</v>
      </c>
      <c r="C90">
        <v>3.99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28.75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28.71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29.39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33.45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34.65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32.7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27.53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21.87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17.48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14.56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13.22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13.12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15.13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19.7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26.52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35.02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42.21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40.07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37.21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34.37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31.65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29.81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idden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idden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IF(IFERROR(AND(ISNUMBER($E$2),YEAR(TODAY())-1&gt;$E$2),FALSE),"!! NEW YEAR - charts were built for "&amp;$E$2&amp;", but "&amp;(YEAR(TODAY())-1)&amp;" is now complete. Some charts cannot show it on refresh. Replace this file AND the .pptx with the newest pair - see below.","")</f>
      </c>
    </row>
    <row r="10">
      <c r="A10" s="10" t="str">
        <f>IF(OR(ISERROR(DATEVALUE(LEFT($A$2,10))),IFERROR(AND(ISNUMBER($F$2),(TODAY()-DATEVALUE(LEFT($A$2,10)))&gt;$F$2),FALSE),IFERROR(AND(ISNUMBER($E$2),YEAR(TODAY())-1&gt;$E$2),FALSE)),"ACTION: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4">
      <c r="A14" s="14" t="inlineStr">
        <is>
          <t>STATUS</t>
        </is>
      </c>
    </row>
    <row r="15">
      <c r="A15" s="16" t="inlineStr">
        <is>
          <t>Last refreshed</t>
        </is>
      </c>
      <c r="B15" s="17" t="str">
        <f>$A$2</f>
      </c>
    </row>
    <row r="16">
      <c r="A16" s="16" t="inlineStr">
        <is>
          <t>Data through</t>
        </is>
      </c>
      <c r="B16" s="17" t="str">
        <f>$B$2</f>
      </c>
    </row>
    <row r="17">
      <c r="A17" s="16" t="inlineStr">
        <is>
          <t>Last complete year</t>
        </is>
      </c>
      <c r="B17" s="17" t="str">
        <f>$C$2</f>
      </c>
    </row>
    <row r="18">
      <c r="A18" s="16" t="inlineStr">
        <is>
          <t>Frozen history ends</t>
        </is>
      </c>
      <c r="B18" s="17" t="str">
        <f>$D$2</f>
      </c>
    </row>
    <row r="19">
      <c r="A19" s="16" t="inlineStr">
        <is>
          <t>Charts built for year</t>
        </is>
      </c>
      <c r="B19" s="17" t="str">
        <f>$E$2</f>
      </c>
    </row>
    <row r="20">
      <c r="A20" s="16" t="inlineStr">
        <is>
          <t>Chart year window</t>
        </is>
      </c>
      <c r="B20" s="17" t="str">
        <f>$G$2&amp;" to "&amp;$M$2</f>
      </c>
    </row>
    <row r="21">
      <c r="A21" s="16" t="inlineStr">
        <is>
          <t>Refresh tolerance</t>
        </is>
      </c>
      <c r="B21" s="17" t="str">
        <f>$F$2&amp;" days"</f>
      </c>
    </row>
    <row r="23">
      <c r="A23" s="14" t="inlineStr">
        <is>
          <t>WHAT YOU NEED TO DO</t>
        </is>
      </c>
    </row>
    <row r="24">
      <c r="A24" s="15" t="inlineStr">
        <is>
          <t>EVERY MONTH — nothing at all.</t>
        </is>
      </c>
    </row>
    <row r="25">
      <c r="A25" s="12" t="inlineStr">
        <is>
          <t>The data refreshes itself when you open this file.</t>
        </is>
      </c>
    </row>
    <row r="26">
      <c r="A26" s="12" t="inlineStr">
        <is>
          <t>A job re-publishes the figures on the 3rd of each month.</t>
        </is>
      </c>
    </row>
    <row r="27">
      <c r="A27" s="12" t="inlineStr">
        <is>
          <t>You do not need to download anything, or press Refresh.</t>
        </is>
      </c>
    </row>
    <row r="29">
      <c r="A29" s="15" t="inlineStr">
        <is>
          <t>WHEN A NEW CALENDAR YEAR STARTS — replace this file, once.</t>
        </is>
      </c>
    </row>
    <row r="30">
      <c r="A30" s="12" t="inlineStr">
        <is>
          <t>In mid-January, open this tab and look at the lines above.</t>
        </is>
      </c>
    </row>
    <row r="31">
      <c r="A31" s="12" t="inlineStr">
        <is>
          <t>If the red NEW YEAR line is showing: download the newest .xlsx AND .pptx,</t>
        </is>
      </c>
    </row>
    <row r="32">
      <c r="A32" s="12" t="inlineStr">
        <is>
          <t>and replace both on the shared drive, keeping them together.</t>
        </is>
      </c>
    </row>
    <row r="33">
      <c r="A33" s="12" t="inlineStr">
        <is>
          <t>If it is not showing, there is nothing to do.</t>
        </is>
      </c>
    </row>
    <row r="34">
      <c r="A34" s="12" t="inlineStr">
        <is>
          <t>Why a refresh is not enough: it writes numbers into cells, but cannot add</t>
        </is>
      </c>
    </row>
    <row r="35">
      <c r="A35" s="12" t="inlineStr">
        <is>
          <t>a new line to a chart legend. A new year is a new series, and that only</t>
        </is>
      </c>
    </row>
    <row r="36">
      <c r="A36" s="12" t="inlineStr">
        <is>
          <t>exists in a rebuilt file.</t>
        </is>
      </c>
    </row>
    <row r="38">
      <c r="A38" s="12" t="inlineStr">
        <is>
          <t>Download the newest pair, and see when the next update is due:</t>
        </is>
      </c>
    </row>
    <row r="39">
      <c r="A39" s="18" t="inlineStr">
        <is>
          <t>https://power-price-data.fredhill.workers.dev</t>
        </is>
      </c>
    </row>
    <row r="41">
      <c r="A41" s="14" t="inlineStr">
        <is>
          <t>IF SOMETHING BREAKS — reference only, nothing to set up</t>
        </is>
      </c>
    </row>
    <row r="42">
      <c r="A42" s="12" t="inlineStr">
        <is>
          <t>Every connection below is ALREADY configured here and refreshes on open.</t>
        </is>
      </c>
    </row>
    <row r="43">
      <c r="A43" s="12" t="inlineStr">
        <is>
          <t>This map exists only so one can be rebuilt by hand if it is ever lost.</t>
        </is>
      </c>
    </row>
    <row r="44">
      <c r="A44" s="12" t="inlineStr">
        <is>
          <t>Do not type into the data tabs — they are load targets, and anything</t>
        </is>
      </c>
    </row>
    <row r="45">
      <c r="A45" s="12" t="inlineStr">
        <is>
          <t>typed there is overwritten on the next refresh.</t>
        </is>
      </c>
    </row>
    <row r="47">
      <c r="A47" s="16" t="inlineStr">
        <is>
          <t>Tab</t>
        </is>
      </c>
      <c r="B47" s="16" t="inlineStr">
        <is>
          <t>Loads from</t>
        </is>
      </c>
    </row>
    <row r="48">
      <c r="A48" s="12" t="inlineStr">
        <is>
          <t>Fig1_PriceSD</t>
        </is>
      </c>
      <c r="B48" s="12" t="inlineStr">
        <is>
          <t>https://raw.githubusercontent.com/fredhill123/power-price-data/main/published/charts/fig1_price_sd.csv</t>
        </is>
      </c>
    </row>
    <row r="49">
      <c r="A49" s="12" t="inlineStr">
        <is>
          <t>Fig2_Intraday</t>
        </is>
      </c>
      <c r="B49" s="12" t="inlineStr">
        <is>
          <t>https://raw.githubusercontent.com/fredhill123/power-price-data/main/published/charts/fig2_intraday_indexed.csv</t>
        </is>
      </c>
    </row>
    <row r="50">
      <c r="A50" s="12" t="inlineStr">
        <is>
          <t>Fig3_NegHours</t>
        </is>
      </c>
      <c r="B50" s="12" t="inlineStr">
        <is>
          <t>https://raw.githubusercontent.com/fredhill123/power-price-data/main/published/charts/fig3_neg_hours_annual.csv</t>
        </is>
      </c>
    </row>
    <row r="51">
      <c r="A51" s="12" t="inlineStr">
        <is>
          <t>Fig3_CumNeg</t>
        </is>
      </c>
      <c r="B51" s="12" t="inlineStr">
        <is>
          <t>https://raw.githubusercontent.com/fredhill123/power-price-data/main/published/charts/fig3_cum_near_neg.csv</t>
        </is>
      </c>
    </row>
    <row r="52">
      <c r="A52" s="12" t="inlineStr">
        <is>
          <t>Fig4_Duration</t>
        </is>
      </c>
      <c r="B52" s="12" t="inlineStr">
        <is>
          <t>https://raw.githubusercontent.com/fredhill123/power-price-data/main/published/charts/fig4_duration_curve.csv</t>
        </is>
      </c>
    </row>
    <row r="53">
      <c r="A53" s="12" t="inlineStr">
        <is>
          <t>Fig5_Capture</t>
        </is>
      </c>
      <c r="B53" s="12" t="inlineStr">
        <is>
          <t>https://raw.githubusercontent.com/fredhill123/power-price-data/main/published/charts/fig5_capture_pct.csv</t>
        </is>
      </c>
    </row>
    <row r="54">
      <c r="A54" s="12" t="inlineStr">
        <is>
          <t>Fig6_MinMax</t>
        </is>
      </c>
      <c r="B54" s="12" t="inlineStr">
        <is>
          <t>https://raw.githubusercontent.com/fredhill123/power-price-data/main/published/charts/fig6_daily_minmax.csv</t>
        </is>
      </c>
    </row>
    <row r="55">
      <c r="A55" s="12" t="inlineStr">
        <is>
          <t>Fig7_GenMix</t>
        </is>
      </c>
      <c r="B55" s="12" t="inlineStr">
        <is>
          <t>https://raw.githubusercontent.com/fredhill123/power-price-data/main/published/charts/fig7_gen_mix.csv</t>
        </is>
      </c>
    </row>
    <row r="56">
      <c r="A56" s="12" t="inlineStr">
        <is>
          <t>Fig9_Capacity</t>
        </is>
      </c>
      <c r="B56" s="12" t="inlineStr">
        <is>
          <t>https://raw.githubusercontent.com/fredhill123/power-price-data/main/published/charts/fig9_capacity.csv</t>
        </is>
      </c>
    </row>
    <row r="57">
      <c r="A57" s="12" t="inlineStr">
        <is>
          <t>Fig2_Intraday_avg</t>
        </is>
      </c>
      <c r="B57" s="12" t="inlineStr">
        <is>
          <t>https://raw.githubusercontent.com/fredhill123/power-price-data/main/published/charts/fig2_intraday_avg.csv</t>
        </is>
      </c>
    </row>
    <row r="58">
      <c r="A58" s="12" t="inlineStr">
        <is>
          <t>Fig5_Capture_abs</t>
        </is>
      </c>
      <c r="B58" s="12" t="inlineStr">
        <is>
          <t>https://raw.githubusercontent.com/fredhill123/power-price-data/main/published/charts/fig5_capture_abs.csv</t>
        </is>
      </c>
    </row>
    <row r="59">
      <c r="A59" s="12" t="inlineStr">
        <is>
          <t>CaptureMonthly</t>
        </is>
      </c>
      <c r="B59" s="12" t="inlineStr">
        <is>
          <t>https://raw.githubusercontent.com/fredhill123/power-price-data/main/published/charts/capture_monthly.csv</t>
        </is>
      </c>
    </row>
    <row r="60">
      <c r="A60" s="12" t="inlineStr">
        <is>
          <t>G1_SolarPeak</t>
        </is>
      </c>
      <c r="B60" s="12" t="inlineStr">
        <is>
          <t>https://raw.githubusercontent.com/fredhill123/power-price-data/main/published/charts/g1_solar_peakhour.csv</t>
        </is>
      </c>
    </row>
    <row r="61">
      <c r="A61" s="12" t="inlineStr">
        <is>
          <t>G2_MonthDuck</t>
        </is>
      </c>
      <c r="B61" s="12" t="inlineStr">
        <is>
          <t>https://raw.githubusercontent.com/fredhill123/power-price-data/main/published/charts/g2_price_by_month.csv</t>
        </is>
      </c>
    </row>
    <row r="62">
      <c r="A62" s="12" t="inlineStr">
        <is>
          <t>A_MonthPrice</t>
        </is>
      </c>
      <c r="B62" s="12" t="inlineStr">
        <is>
          <t>https://raw.githubusercontent.com/fredhill123/power-price-data/main/published/charts/figA_monthly_price.csv</t>
        </is>
      </c>
    </row>
    <row r="63">
      <c r="A63" s="12" t="inlineStr">
        <is>
          <t>B_Penetration</t>
        </is>
      </c>
      <c r="B63" s="12" t="inlineStr">
        <is>
          <t>https://raw.githubusercontent.com/fredhill123/power-price-data/main/published/charts/figB_penetration.csv</t>
        </is>
      </c>
    </row>
    <row r="64">
      <c r="A64" s="12" t="inlineStr">
        <is>
          <t>C_CaptureErosion</t>
        </is>
      </c>
      <c r="B64" s="12" t="inlineStr">
        <is>
          <t>https://raw.githubusercontent.com/fredhill123/power-price-data/main/published/charts/figC_capture_erosion.csv</t>
        </is>
      </c>
    </row>
    <row r="65">
      <c r="A65" s="12" t="inlineStr">
        <is>
          <t>D_NetloadDuck</t>
        </is>
      </c>
      <c r="B65" s="12" t="inlineStr">
        <is>
          <t>https://raw.githubusercontent.com/fredhill123/power-price-data/main/published/charts/figD_netload_duck.csv</t>
        </is>
      </c>
    </row>
    <row r="66">
      <c r="A66" s="12" t="inlineStr">
        <is>
          <t>Fig5_Window</t>
        </is>
      </c>
      <c r="B66" s="12" t="inlineStr">
        <is>
          <t>https://raw.githubusercontent.com/fredhill123/power-price-data/main/published/charts/fig5_capture_window.csv</t>
        </is>
      </c>
    </row>
    <row r="67">
      <c r="A67" s="12" t="inlineStr">
        <is>
          <t>Fig9_Window</t>
        </is>
      </c>
      <c r="B67" s="12" t="inlineStr">
        <is>
          <t>https://raw.githubusercontent.com/fredhill123/power-price-data/main/published/charts/fig9_capacity_window.csv</t>
        </is>
      </c>
    </row>
    <row r="68">
      <c r="A68" s="12" t="inlineStr">
        <is>
          <t>Status</t>
        </is>
      </c>
      <c r="B68" s="12" t="inlineStr">
        <is>
          <t>https://raw.githubusercontent.com/fredhill123/power-price-data/main/published/charts/status.csv</t>
        </is>
      </c>
    </row>
  </sheetData>
  <hyperlinks>
    <hyperlink ref="A39" r:id="rId1"/>
  </hyperlink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