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3" r:id="rId29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Status!$A$1:$M$2</definedName>
    <definedName name="ExternalData_1" localSheetId="20" hidden="1">Fig5_Window!$A$1:$AJ$25</definedName>
    <definedName name="ExternalData_1" localSheetId="21" hidden="1">Fig9_Window!$A$1:$AJ$25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<sst xmlns="http://schemas.openxmlformats.org/spreadsheetml/2006/main" count="102898" uniqueCount="2197">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</sst>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4">
    <queryTableFields count="13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M2" tableType="queryTable" totalsRowShown="0">
  <autoFilter ref="A1:M2" xr:uid="{683E99CE-2E86-53FB-8E02-D555C990869B}"/>
  <tableColumns count="13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-48.24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-49.18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-50.23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-17.43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-8.24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-7.4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-2.77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-20.93</v>
      </c>
      <c r="BE4">
        <v>-25.22</v>
      </c>
      <c r="BF4">
        <v>-7.88</v>
      </c>
      <c r="BG4">
        <v>-10.46</v>
      </c>
      <c r="BH4">
        <v>-5.59</v>
      </c>
      <c r="BU4">
        <v>15.71</v>
      </c>
      <c r="BV4">
        <v>-0.1</v>
      </c>
      <c r="BW4">
        <v>-6.15</v>
      </c>
      <c r="BX4">
        <v>-3.15</v>
      </c>
      <c r="BY4">
        <v>-4.5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V5">
        <v>-47.09</v>
      </c>
      <c r="W5">
        <v>22.47</v>
      </c>
      <c r="X5">
        <v>27.55</v>
      </c>
      <c r="Y5">
        <v>41.91</v>
      </c>
      <c r="Z5">
        <v>58.54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43.76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49.66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22.47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17.23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25.76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29.18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11.84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-2.75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16.53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2.61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2.72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8.64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1.31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-3.74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38.39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-0.68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48.99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8.9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30.85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61.72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4.17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2.93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-48.24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-49.18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-50.23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-17.43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-8.24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-7.4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-2.77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-2.75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16.53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2.61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2.72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17.23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25.76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29.18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11.84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V17">
        <v>-47.09</v>
      </c>
      <c r="W17">
        <v>22.47</v>
      </c>
      <c r="X17">
        <v>27.55</v>
      </c>
      <c r="Y17">
        <v>41.91</v>
      </c>
      <c r="Z17">
        <v>58.54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43.76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49.66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22.47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8.64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1.31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-3.74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38.39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-0.68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48.99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8.9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17.07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37.93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10.53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9.14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-0.16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0.17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-0.23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3.08</v>
      </c>
      <c r="BW24">
        <v>27.81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17.96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0.34</v>
      </c>
      <c r="BG25">
        <v>-9.41</v>
      </c>
      <c r="BH25">
        <v>33.11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2.76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29.87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29.04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33.12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108.48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52.96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46.24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61.62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127.73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45.18</v>
      </c>
      <c r="BE4">
        <v>72.43</v>
      </c>
      <c r="BF4">
        <v>53.45</v>
      </c>
      <c r="BG4">
        <v>54.69</v>
      </c>
      <c r="BH4">
        <v>62.82</v>
      </c>
      <c r="BU4">
        <v>351.72</v>
      </c>
      <c r="BV4">
        <v>127.09</v>
      </c>
      <c r="BW4">
        <v>101.85</v>
      </c>
      <c r="BX4">
        <v>112.27</v>
      </c>
      <c r="BY4">
        <v>125.45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V5">
        <v>88.63</v>
      </c>
      <c r="W5">
        <v>106.68</v>
      </c>
      <c r="X5">
        <v>80.42</v>
      </c>
      <c r="Y5">
        <v>92.65</v>
      </c>
      <c r="Z5">
        <v>91.5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82.14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99.59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160.88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67.65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71.86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85.96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146.92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56.12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66.58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68.28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134.94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57.89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64.06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132.48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79.87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56.75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99.15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143.06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136.85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59.4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69.44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29.87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29.04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33.12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108.48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52.96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46.24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61.62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127.73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56.12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66.58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68.28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134.94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67.65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71.86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85.96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146.92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V17">
        <v>88.63</v>
      </c>
      <c r="W17">
        <v>106.68</v>
      </c>
      <c r="X17">
        <v>80.42</v>
      </c>
      <c r="Y17">
        <v>92.65</v>
      </c>
      <c r="Z17">
        <v>91.5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82.14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99.59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160.88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57.89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64.06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132.48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79.87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56.75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99.15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143.06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67.56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91.79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145.2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62.99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66.44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131.07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59.49</v>
      </c>
      <c r="BW24">
        <v>138.7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68.08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57.33</v>
      </c>
      <c r="BG25">
        <v>55.34</v>
      </c>
      <c r="BH25">
        <v>88.58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135.0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D2562">
        <v>20.6</v>
      </c>
      <c r="E2562">
        <v>38.3</v>
      </c>
      <c r="F2562">
        <v>41.1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D2575">
        <v>33.5</v>
      </c>
      <c r="E2575">
        <v>38.3</v>
      </c>
      <c r="F2575">
        <v>32.3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D2576">
        <v>49.8</v>
      </c>
      <c r="E2576">
        <v>38.3</v>
      </c>
      <c r="F2576">
        <v>38.4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D2585">
        <v>23.4</v>
      </c>
      <c r="E2585">
        <v>38.3</v>
      </c>
      <c r="F2585">
        <v>15.9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D2604">
        <v>33.4</v>
      </c>
      <c r="E2604">
        <v>38.3</v>
      </c>
      <c r="F2604">
        <v>12.9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D2642">
        <v>53.3</v>
      </c>
      <c r="E2642">
        <v>38.3</v>
      </c>
      <c r="F2642">
        <v>46.8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D2651">
        <v>54.0</v>
      </c>
      <c r="E2651">
        <v>58.9</v>
      </c>
      <c r="F2651">
        <v>57.2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D2661">
        <v>51.0</v>
      </c>
      <c r="E2661">
        <v>58.9</v>
      </c>
      <c r="F2661">
        <v>32.4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D2662">
        <v>54.6</v>
      </c>
      <c r="E2662">
        <v>58.9</v>
      </c>
      <c r="F2662">
        <v>42.0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D2663">
        <v>62.0</v>
      </c>
      <c r="E2663">
        <v>58.9</v>
      </c>
      <c r="F2663">
        <v>58.8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D2668">
        <v>64.0</v>
      </c>
      <c r="E2668">
        <v>58.9</v>
      </c>
      <c r="F2668">
        <v>56.8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D2669">
        <v>53.1</v>
      </c>
      <c r="E2669">
        <v>58.9</v>
      </c>
      <c r="F2669">
        <v>33.0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50.6</v>
      </c>
      <c r="K2731">
        <v>57.1</v>
      </c>
    </row>
    <row r="2732" spans="1:11">
      <c r="A2732" t="inlineStr">
        <is>
          <t>2026-06-23</t>
        </is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45.0</v>
      </c>
      <c r="K2732">
        <v>57.1</v>
      </c>
    </row>
    <row r="2733" spans="1:11">
      <c r="A2733" t="inlineStr">
        <is>
          <t>2026-06-24</t>
        </is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43.9</v>
      </c>
      <c r="K2733">
        <v>57.1</v>
      </c>
    </row>
    <row r="2734" spans="1:11">
      <c r="A2734" t="inlineStr">
        <is>
          <t>2026-06-25</t>
        </is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44.2</v>
      </c>
      <c r="K2734">
        <v>57.1</v>
      </c>
    </row>
    <row r="2735" spans="1:11">
      <c r="A2735" t="inlineStr">
        <is>
          <t>2026-06-26</t>
        </is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57.7</v>
      </c>
      <c r="K2736">
        <v>57.1</v>
      </c>
    </row>
    <row r="2737" spans="1:11">
      <c r="A2737" t="inlineStr">
        <is>
          <t>2026-06-28</t>
        </is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65.1</v>
      </c>
      <c r="K2737">
        <v>57.1</v>
      </c>
    </row>
    <row r="2738" spans="1:11">
      <c r="A2738" t="inlineStr">
        <is>
          <t>2026-06-29</t>
        </is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39.9</v>
      </c>
      <c r="K2738">
        <v>57.1</v>
      </c>
    </row>
    <row r="2739" spans="1:11">
      <c r="A2739" t="inlineStr">
        <is>
          <t>2026-06-30</t>
        </is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40.1</v>
      </c>
      <c r="K2739">
        <v>57.1</v>
      </c>
    </row>
    <row r="2740" spans="1:11">
      <c r="A2740" t="inlineStr">
        <is>
          <t>2026-07-01</t>
        </is>
      </c>
      <c r="D2740">
        <v>51.7</v>
      </c>
      <c r="F2740">
        <v>57.3</v>
      </c>
      <c r="H2740">
        <v>27.5</v>
      </c>
      <c r="J2740">
        <v>39.8</v>
      </c>
    </row>
    <row r="2741" spans="1:11">
      <c r="A2741" t="inlineStr">
        <is>
          <t>2026-07-02</t>
        </is>
      </c>
      <c r="D2741">
        <v>51.8</v>
      </c>
      <c r="F2741">
        <v>44.5</v>
      </c>
      <c r="H2741">
        <v>25.6</v>
      </c>
      <c r="J2741">
        <v>46.0</v>
      </c>
    </row>
    <row r="2742" spans="1:11">
      <c r="A2742" t="inlineStr">
        <is>
          <t>2026-07-03</t>
        </is>
      </c>
      <c r="D2742">
        <v>56.3</v>
      </c>
      <c r="F2742">
        <v>56.4</v>
      </c>
      <c r="H2742">
        <v>26.4</v>
      </c>
      <c r="J2742">
        <v>50.0</v>
      </c>
    </row>
    <row r="2743" spans="1:11">
      <c r="A2743" t="inlineStr">
        <is>
          <t>2026-07-04</t>
        </is>
      </c>
      <c r="D2743">
        <v>60.8</v>
      </c>
      <c r="F2743">
        <v>67.9</v>
      </c>
      <c r="H2743">
        <v>24.3</v>
      </c>
      <c r="J2743">
        <v>59.7</v>
      </c>
    </row>
    <row r="2744" spans="1:11">
      <c r="A2744" t="inlineStr">
        <is>
          <t>2026-07-05</t>
        </is>
      </c>
      <c r="D2744">
        <v>66.2</v>
      </c>
      <c r="F2744">
        <v>69.6</v>
      </c>
      <c r="H2744">
        <v>24.9</v>
      </c>
      <c r="J2744">
        <v>59.9</v>
      </c>
    </row>
    <row r="2745" spans="1:11">
      <c r="A2745" t="inlineStr">
        <is>
          <t>2026-07-06</t>
        </is>
      </c>
      <c r="D2745">
        <v>64.0</v>
      </c>
      <c r="F2745">
        <v>68.3</v>
      </c>
      <c r="H2745">
        <v>30.6</v>
      </c>
      <c r="J2745">
        <v>53.5</v>
      </c>
    </row>
    <row r="2746" spans="1:11">
      <c r="A2746" t="inlineStr">
        <is>
          <t>2026-07-07</t>
        </is>
      </c>
      <c r="D2746">
        <v>62.6</v>
      </c>
      <c r="F2746">
        <v>61.2</v>
      </c>
      <c r="H2746">
        <v>29.0</v>
      </c>
      <c r="J2746">
        <v>49.9</v>
      </c>
    </row>
    <row r="2747" spans="1:11">
      <c r="A2747" t="inlineStr">
        <is>
          <t>2026-07-08</t>
        </is>
      </c>
      <c r="D2747">
        <v>64.9</v>
      </c>
      <c r="F2747">
        <v>61.5</v>
      </c>
      <c r="H2747">
        <v>31.3</v>
      </c>
      <c r="J2747">
        <v>46.4</v>
      </c>
    </row>
    <row r="2748" spans="1:11">
      <c r="A2748" t="inlineStr">
        <is>
          <t>2026-07-09</t>
        </is>
      </c>
      <c r="D2748">
        <v>66.0</v>
      </c>
      <c r="F2748">
        <v>67.3</v>
      </c>
      <c r="H2748">
        <v>30.9</v>
      </c>
      <c r="J2748">
        <v>49.1</v>
      </c>
    </row>
    <row r="2749" spans="1:11">
      <c r="A2749" t="inlineStr">
        <is>
          <t>2026-07-10</t>
        </is>
      </c>
      <c r="D2749">
        <v>61.8</v>
      </c>
      <c r="F2749">
        <v>70.8</v>
      </c>
      <c r="H2749">
        <v>31.4</v>
      </c>
      <c r="J2749">
        <v>51.2</v>
      </c>
    </row>
    <row r="2750" spans="1:11">
      <c r="A2750" t="inlineStr">
        <is>
          <t>2026-07-11</t>
        </is>
      </c>
      <c r="D2750">
        <v>64.7</v>
      </c>
      <c r="F2750">
        <v>52.1</v>
      </c>
      <c r="H2750">
        <v>32.3</v>
      </c>
      <c r="J2750">
        <v>62.8</v>
      </c>
    </row>
    <row r="2751" spans="1:11">
      <c r="A2751" t="inlineStr">
        <is>
          <t>2026-07-12</t>
        </is>
      </c>
      <c r="D2751">
        <v>60.4</v>
      </c>
      <c r="F2751">
        <v>55.1</v>
      </c>
      <c r="H2751">
        <v>27.6</v>
      </c>
      <c r="J2751">
        <v>66.3</v>
      </c>
    </row>
    <row r="2752" spans="1:11">
      <c r="A2752" t="inlineStr">
        <is>
          <t>2026-07-13</t>
        </is>
      </c>
      <c r="D2752">
        <v>64.0</v>
      </c>
      <c r="F2752">
        <v>64.5</v>
      </c>
      <c r="H2752">
        <v>26.1</v>
      </c>
      <c r="J2752">
        <v>50.8</v>
      </c>
    </row>
    <row r="2753" spans="1:11">
      <c r="A2753" t="inlineStr">
        <is>
          <t>2026-07-14</t>
        </is>
      </c>
      <c r="D2753">
        <v>61.3</v>
      </c>
      <c r="F2753">
        <v>71.5</v>
      </c>
      <c r="H2753">
        <v>31.8</v>
      </c>
      <c r="J2753">
        <v>47.5</v>
      </c>
    </row>
    <row r="2754" spans="1:11">
      <c r="A2754" t="inlineStr">
        <is>
          <t>2026-07-15</t>
        </is>
      </c>
      <c r="D2754">
        <v>55.2</v>
      </c>
      <c r="F2754">
        <v>61.0</v>
      </c>
      <c r="H2754">
        <v>26.9</v>
      </c>
      <c r="J2754">
        <v>45.5</v>
      </c>
    </row>
    <row r="2755" spans="1:11">
      <c r="A2755" t="inlineStr">
        <is>
          <t>2026-07-16</t>
        </is>
      </c>
      <c r="D2755">
        <v>57.0</v>
      </c>
      <c r="F2755">
        <v>61.8</v>
      </c>
      <c r="H2755">
        <v>24.8</v>
      </c>
      <c r="J2755">
        <v>45.7</v>
      </c>
    </row>
    <row r="2756" spans="1:11">
      <c r="A2756" t="inlineStr">
        <is>
          <t>2026-07-17</t>
        </is>
      </c>
      <c r="D2756">
        <v>62.4</v>
      </c>
      <c r="F2756">
        <v>64.6</v>
      </c>
      <c r="H2756">
        <v>29.1</v>
      </c>
      <c r="J2756">
        <v>45.3</v>
      </c>
    </row>
    <row r="2757" spans="1:11">
      <c r="A2757" t="inlineStr">
        <is>
          <t>2026-07-18</t>
        </is>
      </c>
      <c r="D2757">
        <v>63.8</v>
      </c>
      <c r="F2757">
        <v>68.8</v>
      </c>
      <c r="H2757">
        <v>33.9</v>
      </c>
      <c r="J2757">
        <v>54.2</v>
      </c>
    </row>
    <row r="2758" spans="1:11">
      <c r="A2758" t="inlineStr">
        <is>
          <t>2026-07-19</t>
        </is>
      </c>
      <c r="D2758">
        <v>66.5</v>
      </c>
      <c r="F2758">
        <v>70.9</v>
      </c>
      <c r="H2758">
        <v>26.0</v>
      </c>
      <c r="J2758">
        <v>64.9</v>
      </c>
    </row>
    <row r="2759" spans="1:11">
      <c r="A2759" t="inlineStr">
        <is>
          <t>2026-07-20</t>
        </is>
      </c>
      <c r="D2759">
        <v>62.3</v>
      </c>
      <c r="F2759">
        <v>73.2</v>
      </c>
      <c r="H2759">
        <v>31.0</v>
      </c>
      <c r="J2759">
        <v>49.4</v>
      </c>
    </row>
    <row r="2760" spans="1:11">
      <c r="A2760" t="inlineStr">
        <is>
          <t>2026-07-21</t>
        </is>
      </c>
      <c r="D2760">
        <v>63.0</v>
      </c>
      <c r="F2760">
        <v>72.1</v>
      </c>
      <c r="H2760">
        <v>32.2</v>
      </c>
      <c r="J2760">
        <v>43.8</v>
      </c>
    </row>
    <row r="2761" spans="1:11">
      <c r="A2761" t="inlineStr">
        <is>
          <t>2026-07-22</t>
        </is>
      </c>
      <c r="D2761">
        <v>61.4</v>
      </c>
      <c r="F2761">
        <v>68.5</v>
      </c>
      <c r="H2761">
        <v>32.8</v>
      </c>
      <c r="J2761">
        <v>52.1</v>
      </c>
    </row>
    <row r="2762" spans="1:11">
      <c r="A2762" t="inlineStr">
        <is>
          <t>2026-07-23</t>
        </is>
      </c>
      <c r="D2762">
        <v>59.7</v>
      </c>
      <c r="F2762">
        <v>66.6</v>
      </c>
      <c r="H2762">
        <v>32.9</v>
      </c>
      <c r="J2762">
        <v>51.3</v>
      </c>
    </row>
    <row r="2763" spans="1:11">
      <c r="A2763" t="inlineStr">
        <is>
          <t>2026-07-24</t>
        </is>
      </c>
      <c r="D2763">
        <v>61.7</v>
      </c>
      <c r="F2763">
        <v>54.5</v>
      </c>
      <c r="H2763">
        <v>33.0</v>
      </c>
      <c r="J2763">
        <v>55.4</v>
      </c>
    </row>
    <row r="2764" spans="1:11">
      <c r="A2764" t="inlineStr">
        <is>
          <t>2026-07-25</t>
        </is>
      </c>
      <c r="D2764">
        <v>55.0</v>
      </c>
      <c r="F2764">
        <v>42.9</v>
      </c>
      <c r="H2764">
        <v>19.3</v>
      </c>
      <c r="J2764">
        <v>66.9</v>
      </c>
    </row>
    <row r="2765" spans="1:11">
      <c r="A2765" t="inlineStr">
        <is>
          <t>2026-07-26</t>
        </is>
      </c>
      <c r="D2765">
        <v>56.3</v>
      </c>
      <c r="F2765">
        <v>60.5</v>
      </c>
      <c r="H2765">
        <v>18.8</v>
      </c>
      <c r="J2765">
        <v>60.5</v>
      </c>
    </row>
    <row r="2766" spans="1:11">
      <c r="A2766" t="inlineStr">
        <is>
          <t>2026-07-27</t>
        </is>
      </c>
      <c r="D2766">
        <v>63.1</v>
      </c>
      <c r="F2766">
        <v>69.2</v>
      </c>
      <c r="H2766">
        <v>24.1</v>
      </c>
      <c r="J2766">
        <v>54.7</v>
      </c>
    </row>
    <row r="2767" spans="1:11">
      <c r="A2767" t="inlineStr">
        <is>
          <t>2026-07-28</t>
        </is>
      </c>
      <c r="D2767">
        <v>63.8</v>
      </c>
      <c r="F2767">
        <v>69.2</v>
      </c>
      <c r="H2767">
        <v>31.6</v>
      </c>
      <c r="J2767">
        <v>50.6</v>
      </c>
    </row>
    <row r="2768" spans="1:11">
      <c r="A2768" t="inlineStr">
        <is>
          <t>2026-07-29</t>
        </is>
      </c>
      <c r="D2768">
        <v>65.4</v>
      </c>
      <c r="F2768">
        <v>69.4</v>
      </c>
      <c r="H2768">
        <v>31.0</v>
      </c>
      <c r="J2768">
        <v>49.4</v>
      </c>
    </row>
    <row r="2769" spans="1:11">
      <c r="A2769" t="inlineStr">
        <is>
          <t>2026-07-30</t>
        </is>
      </c>
      <c r="D2769">
        <v>63.5</v>
      </c>
      <c r="F2769">
        <v>69.3</v>
      </c>
      <c r="H2769">
        <v>26.6</v>
      </c>
      <c r="J2769">
        <v>48.1</v>
      </c>
    </row>
    <row r="2770" spans="1:11">
      <c r="A2770" t="inlineStr">
        <is>
          <t>2026-07-31</t>
        </is>
      </c>
      <c r="D2770">
        <v>64.4</v>
      </c>
      <c r="F2770">
        <v>73.7</v>
      </c>
      <c r="H2770">
        <v>23.1</v>
      </c>
      <c r="J2770">
        <v>46.0</v>
      </c>
    </row>
    <row r="2771" spans="1:11">
      <c r="A2771" t="inlineStr">
        <is>
          <t>2026-08-01</t>
        </is>
      </c>
    </row>
    <row r="2772" spans="1:11">
      <c r="A2772" t="inlineStr">
        <is>
          <t>2026-08-02</t>
        </is>
      </c>
    </row>
    <row r="2773" spans="1:11">
      <c r="A2773" t="inlineStr">
        <is>
          <t>2026-08-03</t>
        </is>
      </c>
    </row>
    <row r="2774" spans="1:11">
      <c r="A2774" t="inlineStr">
        <is>
          <t>2026-08-04</t>
        </is>
      </c>
    </row>
    <row r="2775" spans="1:11">
      <c r="A2775" t="inlineStr">
        <is>
          <t>2026-08-05</t>
        </is>
      </c>
    </row>
    <row r="2776" spans="1:11">
      <c r="A2776" t="inlineStr">
        <is>
          <t>2026-08-06</t>
        </is>
      </c>
    </row>
    <row r="2777" spans="1:11">
      <c r="A2777" t="inlineStr">
        <is>
          <t>2026-08-07</t>
        </is>
      </c>
    </row>
    <row r="2778" spans="1:11">
      <c r="A2778" t="inlineStr">
        <is>
          <t>2026-08-08</t>
        </is>
      </c>
    </row>
    <row r="2779" spans="1:11">
      <c r="A2779" t="inlineStr">
        <is>
          <t>2026-08-09</t>
        </is>
      </c>
    </row>
    <row r="2780" spans="1:11">
      <c r="A2780" t="inlineStr">
        <is>
          <t>2026-08-10</t>
        </is>
      </c>
    </row>
    <row r="2781" spans="1:11">
      <c r="A2781" t="inlineStr">
        <is>
          <t>2026-08-11</t>
        </is>
      </c>
    </row>
    <row r="2782" spans="1:11">
      <c r="A2782" t="inlineStr">
        <is>
          <t>2026-08-12</t>
        </is>
      </c>
    </row>
    <row r="2783" spans="1:11">
      <c r="A2783" t="inlineStr">
        <is>
          <t>2026-08-13</t>
        </is>
      </c>
    </row>
    <row r="2784" spans="1:11">
      <c r="A2784" t="inlineStr">
        <is>
          <t>2026-08-14</t>
        </is>
      </c>
    </row>
    <row r="2785" spans="1:11">
      <c r="A2785" t="inlineStr">
        <is>
          <t>2026-08-15</t>
        </is>
      </c>
    </row>
    <row r="2786" spans="1:11">
      <c r="A2786" t="inlineStr">
        <is>
          <t>2026-08-16</t>
        </is>
      </c>
    </row>
    <row r="2787" spans="1:11">
      <c r="A2787" t="inlineStr">
        <is>
          <t>2026-08-17</t>
        </is>
      </c>
    </row>
    <row r="2788" spans="1:11">
      <c r="A2788" t="inlineStr">
        <is>
          <t>2026-08-18</t>
        </is>
      </c>
    </row>
    <row r="2789" spans="1:11">
      <c r="A2789" t="inlineStr">
        <is>
          <t>2026-08-19</t>
        </is>
      </c>
    </row>
    <row r="2790" spans="1:11">
      <c r="A2790" t="inlineStr">
        <is>
          <t>2026-08-20</t>
        </is>
      </c>
    </row>
    <row r="2791" spans="1:11">
      <c r="A2791" t="inlineStr">
        <is>
          <t>2026-08-21</t>
        </is>
      </c>
    </row>
    <row r="2792" spans="1:11">
      <c r="A2792" t="inlineStr">
        <is>
          <t>2026-08-22</t>
        </is>
      </c>
    </row>
    <row r="2793" spans="1:11">
      <c r="A2793" t="inlineStr">
        <is>
          <t>2026-08-23</t>
        </is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137.95</v>
      </c>
      <c r="AHX8">
        <v>161.17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154.1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123.28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194.13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173.37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173.86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173.86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162.25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189.26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164.75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171.4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171.4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162.06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181.36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150.26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157.51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157.51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148.32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168.53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143.47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153.51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153.51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136.06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171.95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136.17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147.99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147.99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131.15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163.14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C87">
        <v>42.37</v>
      </c>
      <c r="D87">
        <v>40.72</v>
      </c>
      <c r="E87">
        <v>15.47</v>
      </c>
      <c r="F87">
        <v>25.88</v>
      </c>
    </row>
    <row r="88" spans="1:6">
      <c r="A88" t="inlineStr">
        <is>
          <t>2026-03-01</t>
        </is>
      </c>
      <c r="C88">
        <v>42.42</v>
      </c>
      <c r="D88">
        <v>40.52</v>
      </c>
      <c r="E88">
        <v>15.57</v>
      </c>
      <c r="F88">
        <v>25.93</v>
      </c>
    </row>
    <row r="89" spans="1:6">
      <c r="A89" t="inlineStr">
        <is>
          <t>2026-04-01</t>
        </is>
      </c>
      <c r="C89">
        <v>42.62</v>
      </c>
      <c r="D89">
        <v>40.65</v>
      </c>
      <c r="E89">
        <v>15.59</v>
      </c>
      <c r="F89">
        <v>26.14</v>
      </c>
    </row>
    <row r="90" spans="1:6">
      <c r="A90" t="inlineStr">
        <is>
          <t>2026-05-01</t>
        </is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C91">
        <v>43.47</v>
      </c>
      <c r="D91">
        <v>42.06</v>
      </c>
      <c r="E91">
        <v>15.59</v>
      </c>
      <c r="F91">
        <v>26.32</v>
      </c>
    </row>
    <row r="92" spans="1:6">
      <c r="A92" t="inlineStr">
        <is>
          <t>2026-07-01</t>
        </is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</row>
    <row r="87" spans="1:3">
      <c r="A87" t="inlineStr">
        <is>
          <t>2026-02-01</t>
        </is>
      </c>
    </row>
    <row r="88" spans="1:3">
      <c r="A88" t="inlineStr">
        <is>
          <t>2026-03-01</t>
        </is>
      </c>
    </row>
    <row r="89" spans="1:3">
      <c r="A89" t="inlineStr">
        <is>
          <t>2026-04-01</t>
        </is>
      </c>
    </row>
    <row r="90" spans="1:3">
      <c r="A90" t="inlineStr">
        <is>
          <t>2026-05-01</t>
        </is>
      </c>
    </row>
    <row r="91" spans="1:3">
      <c r="A91" t="inlineStr">
        <is>
          <t>2026-06-01</t>
        </is>
      </c>
    </row>
    <row r="92" spans="1:3">
      <c r="A92" t="inlineStr">
        <is>
          <t>2026-07-01</t>
        </is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Q4">
        <v>7.52</v>
      </c>
      <c r="R4">
        <v>27.21</v>
      </c>
      <c r="S4">
        <v>-6.35</v>
      </c>
      <c r="T4">
        <v>-7.71</v>
      </c>
      <c r="U4">
        <v>-10.99</v>
      </c>
      <c r="V4">
        <v>-5.42</v>
      </c>
      <c r="AA4">
        <v>-25.22</v>
      </c>
      <c r="AB4">
        <v>-7.88</v>
      </c>
      <c r="AC4">
        <v>-10.46</v>
      </c>
      <c r="AG4">
        <v>15.71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L5">
        <v>-47.09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L17">
        <v>-47.09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I24">
        <v>27.81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C25">
        <v>-9.41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3" ht="4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</row>
    <row r="2" spans="1:13" ht="4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IF(IFERROR(AND(ISNUMBER($E$2),YEAR(TODAY())-1&gt;$E$2),FALSE),"!! NEW YEAR - charts were built for "&amp;$E$2&amp;", but "&amp;(YEAR(TODAY())-1)&amp;" is now complete. Some charts cannot show it on refresh. Replace this file AND the .pptx with the newest pair - see below.","")</f>
      </c>
    </row>
    <row r="10">
      <c r="A10" s="10" t="str">
        <f>IF(OR(ISERROR(DATEVALUE(LEFT($A$2,10))),IFERROR(AND(ISNUMBER($F$2),(TODAY()-DATEVALUE(LEFT($A$2,10)))&gt;$F$2),FALSE),IFERROR(AND(ISNUMBER($E$2),YEAR(TODAY())-1&gt;$E$2),FALSE)),"ACTION: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4">
      <c r="A14" s="14" t="inlineStr">
        <is>
          <t>STATUS</t>
        </is>
      </c>
    </row>
    <row r="15">
      <c r="A15" s="16" t="inlineStr">
        <is>
          <t>Last refreshed</t>
        </is>
      </c>
      <c r="B15" s="17" t="str">
        <f>$A$2</f>
      </c>
    </row>
    <row r="16">
      <c r="A16" s="16" t="inlineStr">
        <is>
          <t>Data through</t>
        </is>
      </c>
      <c r="B16" s="17" t="str">
        <f>$B$2</f>
      </c>
    </row>
    <row r="17">
      <c r="A17" s="16" t="inlineStr">
        <is>
          <t>Last complete year</t>
        </is>
      </c>
      <c r="B17" s="17" t="str">
        <f>$C$2</f>
      </c>
    </row>
    <row r="18">
      <c r="A18" s="16" t="inlineStr">
        <is>
          <t>Frozen history ends</t>
        </is>
      </c>
      <c r="B18" s="17" t="str">
        <f>$D$2</f>
      </c>
    </row>
    <row r="19">
      <c r="A19" s="16" t="inlineStr">
        <is>
          <t>Charts built for year</t>
        </is>
      </c>
      <c r="B19" s="17" t="str">
        <f>$E$2</f>
      </c>
    </row>
    <row r="20">
      <c r="A20" s="16" t="inlineStr">
        <is>
          <t>Chart year window</t>
        </is>
      </c>
      <c r="B20" s="17" t="str">
        <f>$G$2&amp;" to "&amp;$M$2</f>
      </c>
    </row>
    <row r="21">
      <c r="A21" s="16" t="inlineStr">
        <is>
          <t>Refresh tolerance</t>
        </is>
      </c>
      <c r="B21" s="17" t="str">
        <f>$F$2&amp;" days"</f>
      </c>
    </row>
    <row r="23">
      <c r="A23" s="14" t="inlineStr">
        <is>
          <t>WHAT YOU NEED TO DO</t>
        </is>
      </c>
    </row>
    <row r="24">
      <c r="A24" s="15" t="inlineStr">
        <is>
          <t>EVERY MONTH — nothing at all.</t>
        </is>
      </c>
    </row>
    <row r="25">
      <c r="A25" s="12" t="inlineStr">
        <is>
          <t>The data refreshes itself when you open this file.</t>
        </is>
      </c>
    </row>
    <row r="26">
      <c r="A26" s="12" t="inlineStr">
        <is>
          <t>A job re-publishes the figures on the 3rd of each month.</t>
        </is>
      </c>
    </row>
    <row r="27">
      <c r="A27" s="12" t="inlineStr">
        <is>
          <t>You do not need to download anything, or press Refresh.</t>
        </is>
      </c>
    </row>
    <row r="29">
      <c r="A29" s="15" t="inlineStr">
        <is>
          <t>WHEN A NEW CALENDAR YEAR STARTS — replace this file, once.</t>
        </is>
      </c>
    </row>
    <row r="30">
      <c r="A30" s="12" t="inlineStr">
        <is>
          <t>In mid-January, open this tab and look at the lines above.</t>
        </is>
      </c>
    </row>
    <row r="31">
      <c r="A31" s="12" t="inlineStr">
        <is>
          <t>If the red NEW YEAR line is showing: download the newest .xlsx AND .pptx,</t>
        </is>
      </c>
    </row>
    <row r="32">
      <c r="A32" s="12" t="inlineStr">
        <is>
          <t>and replace both on the shared drive, keeping them together.</t>
        </is>
      </c>
    </row>
    <row r="33">
      <c r="A33" s="12" t="inlineStr">
        <is>
          <t>If it is not showing, there is nothing to do.</t>
        </is>
      </c>
    </row>
    <row r="34">
      <c r="A34" s="12" t="inlineStr">
        <is>
          <t>Why a refresh is not enough: it writes numbers into cells, but cannot add</t>
        </is>
      </c>
    </row>
    <row r="35">
      <c r="A35" s="12" t="inlineStr">
        <is>
          <t>a new line to a chart legend. A new year is a new series, and that only</t>
        </is>
      </c>
    </row>
    <row r="36">
      <c r="A36" s="12" t="inlineStr">
        <is>
          <t>exists in a rebuilt file.</t>
        </is>
      </c>
    </row>
    <row r="38">
      <c r="A38" s="12" t="inlineStr">
        <is>
          <t>Download the newest pair, and see when the next update is due:</t>
        </is>
      </c>
    </row>
    <row r="39">
      <c r="A39" s="18" t="inlineStr">
        <is>
          <t>https://power-price-data.fredhill.workers.dev</t>
        </is>
      </c>
    </row>
    <row r="41">
      <c r="A41" s="14" t="inlineStr">
        <is>
          <t>IF SOMETHING BREAKS — reference only, nothing to set up</t>
        </is>
      </c>
    </row>
    <row r="42">
      <c r="A42" s="12" t="inlineStr">
        <is>
          <t>Every connection below is ALREADY configured here and refreshes on open.</t>
        </is>
      </c>
    </row>
    <row r="43">
      <c r="A43" s="12" t="inlineStr">
        <is>
          <t>This map exists only so one can be rebuilt by hand if it is ever lost.</t>
        </is>
      </c>
    </row>
    <row r="44">
      <c r="A44" s="12" t="inlineStr">
        <is>
          <t>Do not type into the data tabs — they are load targets, and anything</t>
        </is>
      </c>
    </row>
    <row r="45">
      <c r="A45" s="12" t="inlineStr">
        <is>
          <t>typed there is overwritten on the next refresh.</t>
        </is>
      </c>
    </row>
    <row r="47">
      <c r="A47" s="16" t="inlineStr">
        <is>
          <t>Tab</t>
        </is>
      </c>
      <c r="B47" s="16" t="inlineStr">
        <is>
          <t>Loads from</t>
        </is>
      </c>
    </row>
    <row r="48">
      <c r="A48" s="12" t="inlineStr">
        <is>
          <t>Fig1_PriceSD</t>
        </is>
      </c>
      <c r="B48" s="12" t="inlineStr">
        <is>
          <t>https://raw.githubusercontent.com/fredhill123/power-price-data/main/published/charts/fig1_price_sd.csv</t>
        </is>
      </c>
    </row>
    <row r="49">
      <c r="A49" s="12" t="inlineStr">
        <is>
          <t>Fig2_Intraday</t>
        </is>
      </c>
      <c r="B49" s="12" t="inlineStr">
        <is>
          <t>https://raw.githubusercontent.com/fredhill123/power-price-data/main/published/charts/fig2_intraday_indexed.csv</t>
        </is>
      </c>
    </row>
    <row r="50">
      <c r="A50" s="12" t="inlineStr">
        <is>
          <t>Fig3_NegHours</t>
        </is>
      </c>
      <c r="B50" s="12" t="inlineStr">
        <is>
          <t>https://raw.githubusercontent.com/fredhill123/power-price-data/main/published/charts/fig3_neg_hours_annual.csv</t>
        </is>
      </c>
    </row>
    <row r="51">
      <c r="A51" s="12" t="inlineStr">
        <is>
          <t>Fig3_CumNeg</t>
        </is>
      </c>
      <c r="B51" s="12" t="inlineStr">
        <is>
          <t>https://raw.githubusercontent.com/fredhill123/power-price-data/main/published/charts/fig3_cum_near_neg.csv</t>
        </is>
      </c>
    </row>
    <row r="52">
      <c r="A52" s="12" t="inlineStr">
        <is>
          <t>Fig4_Duration</t>
        </is>
      </c>
      <c r="B52" s="12" t="inlineStr">
        <is>
          <t>https://raw.githubusercontent.com/fredhill123/power-price-data/main/published/charts/fig4_duration_curve.csv</t>
        </is>
      </c>
    </row>
    <row r="53">
      <c r="A53" s="12" t="inlineStr">
        <is>
          <t>Fig5_Capture</t>
        </is>
      </c>
      <c r="B53" s="12" t="inlineStr">
        <is>
          <t>https://raw.githubusercontent.com/fredhill123/power-price-data/main/published/charts/fig5_capture_pct.csv</t>
        </is>
      </c>
    </row>
    <row r="54">
      <c r="A54" s="12" t="inlineStr">
        <is>
          <t>Fig6_MinMax</t>
        </is>
      </c>
      <c r="B54" s="12" t="inlineStr">
        <is>
          <t>https://raw.githubusercontent.com/fredhill123/power-price-data/main/published/charts/fig6_daily_minmax.csv</t>
        </is>
      </c>
    </row>
    <row r="55">
      <c r="A55" s="12" t="inlineStr">
        <is>
          <t>Fig7_GenMix</t>
        </is>
      </c>
      <c r="B55" s="12" t="inlineStr">
        <is>
          <t>https://raw.githubusercontent.com/fredhill123/power-price-data/main/published/charts/fig7_gen_mix.csv</t>
        </is>
      </c>
    </row>
    <row r="56">
      <c r="A56" s="12" t="inlineStr">
        <is>
          <t>Fig9_Capacity</t>
        </is>
      </c>
      <c r="B56" s="12" t="inlineStr">
        <is>
          <t>https://raw.githubusercontent.com/fredhill123/power-price-data/main/published/charts/fig9_capacity.csv</t>
        </is>
      </c>
    </row>
    <row r="57">
      <c r="A57" s="12" t="inlineStr">
        <is>
          <t>Fig2_Intraday_avg</t>
        </is>
      </c>
      <c r="B57" s="12" t="inlineStr">
        <is>
          <t>https://raw.githubusercontent.com/fredhill123/power-price-data/main/published/charts/fig2_intraday_avg.csv</t>
        </is>
      </c>
    </row>
    <row r="58">
      <c r="A58" s="12" t="inlineStr">
        <is>
          <t>Fig5_Capture_abs</t>
        </is>
      </c>
      <c r="B58" s="12" t="inlineStr">
        <is>
          <t>https://raw.githubusercontent.com/fredhill123/power-price-data/main/published/charts/fig5_capture_abs.csv</t>
        </is>
      </c>
    </row>
    <row r="59">
      <c r="A59" s="12" t="inlineStr">
        <is>
          <t>CaptureMonthly</t>
        </is>
      </c>
      <c r="B59" s="12" t="inlineStr">
        <is>
          <t>https://raw.githubusercontent.com/fredhill123/power-price-data/main/published/charts/capture_monthly.csv</t>
        </is>
      </c>
    </row>
    <row r="60">
      <c r="A60" s="12" t="inlineStr">
        <is>
          <t>G1_SolarPeak</t>
        </is>
      </c>
      <c r="B60" s="12" t="inlineStr">
        <is>
          <t>https://raw.githubusercontent.com/fredhill123/power-price-data/main/published/charts/g1_solar_peakhour.csv</t>
        </is>
      </c>
    </row>
    <row r="61">
      <c r="A61" s="12" t="inlineStr">
        <is>
          <t>G2_MonthDuck</t>
        </is>
      </c>
      <c r="B61" s="12" t="inlineStr">
        <is>
          <t>https://raw.githubusercontent.com/fredhill123/power-price-data/main/published/charts/g2_price_by_month.csv</t>
        </is>
      </c>
    </row>
    <row r="62">
      <c r="A62" s="12" t="inlineStr">
        <is>
          <t>A_MonthPrice</t>
        </is>
      </c>
      <c r="B62" s="12" t="inlineStr">
        <is>
          <t>https://raw.githubusercontent.com/fredhill123/power-price-data/main/published/charts/figA_monthly_price.csv</t>
        </is>
      </c>
    </row>
    <row r="63">
      <c r="A63" s="12" t="inlineStr">
        <is>
          <t>B_Penetration</t>
        </is>
      </c>
      <c r="B63" s="12" t="inlineStr">
        <is>
          <t>https://raw.githubusercontent.com/fredhill123/power-price-data/main/published/charts/figB_penetration.csv</t>
        </is>
      </c>
    </row>
    <row r="64">
      <c r="A64" s="12" t="inlineStr">
        <is>
          <t>C_CaptureErosion</t>
        </is>
      </c>
      <c r="B64" s="12" t="inlineStr">
        <is>
          <t>https://raw.githubusercontent.com/fredhill123/power-price-data/main/published/charts/figC_capture_erosion.csv</t>
        </is>
      </c>
    </row>
    <row r="65">
      <c r="A65" s="12" t="inlineStr">
        <is>
          <t>D_NetloadDuck</t>
        </is>
      </c>
      <c r="B65" s="12" t="inlineStr">
        <is>
          <t>https://raw.githubusercontent.com/fredhill123/power-price-data/main/published/charts/figD_netload_duck.csv</t>
        </is>
      </c>
    </row>
    <row r="66">
      <c r="A66" s="12" t="inlineStr">
        <is>
          <t>Fig5_Window</t>
        </is>
      </c>
      <c r="B66" s="12" t="inlineStr">
        <is>
          <t>https://raw.githubusercontent.com/fredhill123/power-price-data/main/published/charts/fig5_capture_window.csv</t>
        </is>
      </c>
    </row>
    <row r="67">
      <c r="A67" s="12" t="inlineStr">
        <is>
          <t>Fig9_Window</t>
        </is>
      </c>
      <c r="B67" s="12" t="inlineStr">
        <is>
          <t>https://raw.githubusercontent.com/fredhill123/power-price-data/main/published/charts/fig9_capacity_window.csv</t>
        </is>
      </c>
    </row>
    <row r="68">
      <c r="A68" s="12" t="inlineStr">
        <is>
          <t>Status</t>
        </is>
      </c>
      <c r="B68" s="12" t="inlineStr">
        <is>
          <t>https://raw.githubusercontent.com/fredhill123/power-price-data/main/published/charts/status.csv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