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0B90522F-8034-4BD6-B95B-F8DD4298D290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18W T8 DRIVER" sheetId="1" r:id="rId1"/>
  </sheet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1" i="1"/>
  <c r="J19" i="1"/>
  <c r="J16" i="1"/>
  <c r="J12" i="1"/>
  <c r="J6" i="1"/>
  <c r="I25" i="1"/>
  <c r="I7" i="1"/>
  <c r="I8" i="1"/>
  <c r="I9" i="1"/>
  <c r="I10" i="1"/>
  <c r="I6" i="1"/>
  <c r="I12" i="1"/>
  <c r="I13" i="1"/>
  <c r="I14" i="1"/>
  <c r="I16" i="1"/>
  <c r="I17" i="1"/>
  <c r="I19" i="1"/>
  <c r="I21" i="1"/>
  <c r="I22" i="1"/>
  <c r="I24" i="1"/>
</calcChain>
</file>

<file path=xl/sharedStrings.xml><?xml version="1.0" encoding="utf-8"?>
<sst xmlns="http://schemas.openxmlformats.org/spreadsheetml/2006/main" count="64" uniqueCount="58">
  <si>
    <t>NO</t>
  </si>
  <si>
    <t>DESCIRPTION</t>
  </si>
  <si>
    <t>AMOUNT</t>
  </si>
  <si>
    <t>BILL OF MATERIALS</t>
  </si>
  <si>
    <t>RESISTOR</t>
  </si>
  <si>
    <t>CAPACITOR</t>
  </si>
  <si>
    <t>MANUFACTURER</t>
  </si>
  <si>
    <t>PART NUMBER</t>
  </si>
  <si>
    <t>REFERANCE</t>
  </si>
  <si>
    <t>DIODE</t>
  </si>
  <si>
    <t>LED DRIVER IC</t>
  </si>
  <si>
    <t>FUSE</t>
  </si>
  <si>
    <t>R3</t>
  </si>
  <si>
    <t>RS1</t>
  </si>
  <si>
    <t>RS2</t>
  </si>
  <si>
    <t>D5</t>
  </si>
  <si>
    <t>U1</t>
  </si>
  <si>
    <t>F1</t>
  </si>
  <si>
    <t>USD / PCS</t>
  </si>
  <si>
    <t>AMOUNT USD</t>
  </si>
  <si>
    <t xml:space="preserve">EE10-4mH  </t>
  </si>
  <si>
    <t>R5</t>
  </si>
  <si>
    <t>R6</t>
  </si>
  <si>
    <t>C1,C2</t>
  </si>
  <si>
    <t>C4</t>
  </si>
  <si>
    <t>BD1</t>
  </si>
  <si>
    <t>INDUCTOR</t>
  </si>
  <si>
    <t>L1</t>
  </si>
  <si>
    <t>C5</t>
  </si>
  <si>
    <t>PACKAGE</t>
  </si>
  <si>
    <t>TH</t>
  </si>
  <si>
    <t>RES-SMD-1206 - 100K   -5%-0.250W</t>
  </si>
  <si>
    <t>RES-SMD-1206 - 3R3     -1%-0.250W</t>
  </si>
  <si>
    <t>RES-SMD-1206 - 3R0     -1%-0.250W</t>
  </si>
  <si>
    <t>RES-SMD-1206 - 5K1     -5%-0.250W</t>
  </si>
  <si>
    <t>AXBOOM</t>
  </si>
  <si>
    <t>CD11GL</t>
  </si>
  <si>
    <t>WEIDY</t>
  </si>
  <si>
    <t>W372G104JJ6L00C0*</t>
  </si>
  <si>
    <t>RES-SMD-0805 - 24K     -5%-0.125W</t>
  </si>
  <si>
    <t>0805</t>
  </si>
  <si>
    <t>SOP7</t>
  </si>
  <si>
    <t>FUSE-SMD-2410-250VAC-1A</t>
  </si>
  <si>
    <t>SMD-2410</t>
  </si>
  <si>
    <t>TOTAL COST</t>
  </si>
  <si>
    <t>DR0608-1mH Inductor</t>
  </si>
  <si>
    <t>DR0608-105L</t>
  </si>
  <si>
    <t>T1</t>
  </si>
  <si>
    <t>BPSEMI or SR</t>
  </si>
  <si>
    <t>BP2866D or SR2866D</t>
  </si>
  <si>
    <t>MBF</t>
  </si>
  <si>
    <t>SMAF</t>
  </si>
  <si>
    <t>DIO-BRIDGE-MB10F-MBF</t>
  </si>
  <si>
    <t>100nF/400V  CBB21S  9.5mm x 7.5mm x 4.0mm</t>
  </si>
  <si>
    <t>2.2uF-400V 2.5x6.3x10       105℃ 6000H</t>
  </si>
  <si>
    <t>4.7uF-400V 2.5x6.3x13       105℃ 6000H</t>
  </si>
  <si>
    <t>18W T8 (30-160V / 120mA ) NON ISOLATED LED DRIVER</t>
  </si>
  <si>
    <t>DIO-SCH-ES1JF- 600V-1A-SMAF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</si>
</sst>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u/>
      <sz val="11"/>
      <name val="Calibri"/>
      <family val="2"/>
      <charset val="16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8C3FC5"/>
        <bgColor indexed="64"/>
      </patternFill>
    </fill>
    <fill>
      <patternFill patternType="solid">
        <fgColor rgb="FF82C83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5841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AC87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1" fillId="3" borderId="3" applyBorder="0">
      <alignment horizontal="center" vertical="center"/>
    </xf>
    <xf numFmtId="0" fontId="1" fillId="4" borderId="3" applyBorder="0">
      <alignment horizontal="center" vertical="center"/>
    </xf>
    <xf numFmtId="0" fontId="1" fillId="5" borderId="2">
      <alignment horizontal="center" vertical="center"/>
    </xf>
    <xf numFmtId="0" fontId="1" fillId="6" borderId="2">
      <alignment horizontal="center" vertical="center"/>
    </xf>
    <xf numFmtId="0" fontId="1" fillId="7" borderId="2">
      <alignment horizontal="center" vertical="center"/>
    </xf>
    <xf numFmtId="0" fontId="1" fillId="8" borderId="3" applyBorder="0">
      <alignment horizontal="center" vertical="center"/>
    </xf>
    <xf numFmtId="0" fontId="1" fillId="9" borderId="3" applyBorder="0">
      <alignment horizontal="center" vertical="center"/>
    </xf>
    <xf numFmtId="0" fontId="1" fillId="10" borderId="3" applyBorder="0">
      <alignment horizontal="center"/>
    </xf>
    <xf numFmtId="0" fontId="3" fillId="11" borderId="3" applyBorder="0">
      <alignment horizontal="center" vertical="center"/>
    </xf>
    <xf numFmtId="0" fontId="6" fillId="0" borderId="0" applyNumberFormat="0" applyFill="0" applyBorder="0" applyAlignment="0" applyProtection="0"/>
    <xf numFmtId="0" fontId="8" fillId="12" borderId="0" applyNumberFormat="0" applyBorder="0" applyAlignment="0" applyProtection="0"/>
  </cellStyleXfs>
  <cellXfs count="33">
    <xf numFmtId="0" fontId="0" fillId="0" borderId="0" xfId="0"/>
    <xf numFmtId="0" fontId="0" fillId="0" borderId="4" xfId="0" applyBorder="1"/>
    <xf numFmtId="0" fontId="4" fillId="0" borderId="4" xfId="0" applyFont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7" borderId="4" xfId="6" applyFont="1" applyBorder="1" applyAlignment="1">
      <alignment horizontal="left" vertical="center"/>
    </xf>
    <xf numFmtId="0" fontId="0" fillId="7" borderId="4" xfId="6" applyFont="1" applyBorder="1" applyAlignment="1">
      <alignment horizontal="left" vertical="top"/>
    </xf>
    <xf numFmtId="0" fontId="9" fillId="2" borderId="4" xfId="1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Border="1" applyAlignment="1">
      <alignment horizontal="center" vertical="center" wrapText="1"/>
    </xf>
    <xf numFmtId="164" fontId="2" fillId="2" borderId="4" xfId="1" applyNumberFormat="1" applyBorder="1" applyAlignment="1">
      <alignment horizontal="center" vertical="center"/>
    </xf>
    <xf numFmtId="164" fontId="8" fillId="12" borderId="4" xfId="12" applyNumberFormat="1" applyBorder="1" applyAlignment="1">
      <alignment horizontal="center" vertical="center"/>
    </xf>
    <xf numFmtId="164" fontId="8" fillId="12" borderId="8" xfId="12" applyNumberFormat="1" applyBorder="1" applyAlignment="1">
      <alignment horizontal="center" vertical="center"/>
    </xf>
    <xf numFmtId="0" fontId="7" fillId="11" borderId="6" xfId="1" applyFont="1" applyFill="1" applyBorder="1" applyAlignment="1">
      <alignment horizontal="center" vertical="center"/>
    </xf>
    <xf numFmtId="0" fontId="7" fillId="2" borderId="4" xfId="11" applyFont="1" applyFill="1" applyBorder="1" applyAlignment="1">
      <alignment horizontal="center" vertical="center"/>
    </xf>
    <xf numFmtId="0" fontId="4" fillId="2" borderId="4" xfId="11" applyFont="1" applyFill="1" applyBorder="1" applyAlignment="1">
      <alignment horizontal="center" vertical="center"/>
    </xf>
    <xf numFmtId="49" fontId="2" fillId="2" borderId="4" xfId="1" applyNumberFormat="1" applyBorder="1" applyAlignment="1">
      <alignment horizontal="center" vertical="center"/>
    </xf>
    <xf numFmtId="0" fontId="2" fillId="13" borderId="4" xfId="1" applyFill="1" applyBorder="1" applyAlignment="1">
      <alignment horizontal="center" vertical="center"/>
    </xf>
    <xf numFmtId="0" fontId="2" fillId="14" borderId="4" xfId="1" applyFill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1" fillId="11" borderId="4" xfId="10" applyFont="1" applyBorder="1" applyAlignment="1">
      <alignment horizontal="right" vertical="center"/>
    </xf>
    <xf numFmtId="0" fontId="5" fillId="9" borderId="4" xfId="8" applyFont="1" applyBorder="1">
      <alignment horizontal="center" vertical="center"/>
    </xf>
    <xf numFmtId="164" fontId="8" fillId="12" borderId="8" xfId="12" applyNumberFormat="1" applyBorder="1" applyAlignment="1">
      <alignment horizontal="center" vertical="center"/>
    </xf>
    <xf numFmtId="0" fontId="8" fillId="12" borderId="9" xfId="12" applyBorder="1" applyAlignment="1">
      <alignment horizontal="center" vertical="center"/>
    </xf>
    <xf numFmtId="0" fontId="8" fillId="12" borderId="10" xfId="12" applyBorder="1" applyAlignment="1">
      <alignment horizontal="center" vertical="center"/>
    </xf>
    <xf numFmtId="164" fontId="8" fillId="12" borderId="10" xfId="12" applyNumberFormat="1" applyBorder="1" applyAlignment="1">
      <alignment horizontal="center" vertical="center"/>
    </xf>
    <xf numFmtId="164" fontId="8" fillId="12" borderId="9" xfId="12" applyNumberFormat="1" applyBorder="1" applyAlignment="1">
      <alignment horizontal="center" vertical="center"/>
    </xf>
    <xf numFmtId="0" fontId="10" fillId="9" borderId="4" xfId="8" applyFont="1" applyBorder="1">
      <alignment horizontal="center" vertical="center"/>
    </xf>
    <xf numFmtId="0" fontId="0" fillId="0" borderId="4" xfId="0" applyBorder="1" applyAlignment="1">
      <alignment horizontal="center"/>
    </xf>
    <xf numFmtId="0" fontId="10" fillId="11" borderId="5" xfId="10" applyFont="1" applyBorder="1">
      <alignment horizontal="center" vertical="center"/>
    </xf>
    <xf numFmtId="0" fontId="10" fillId="11" borderId="7" xfId="10" applyFont="1" applyBorder="1">
      <alignment horizontal="center" vertical="center"/>
    </xf>
    <xf numFmtId="0" fontId="10" fillId="11" borderId="6" xfId="10" applyFont="1" applyBorder="1">
      <alignment horizontal="center" vertical="center"/>
    </xf>
    <xf numFmtId="164" fontId="8" fillId="12" borderId="4" xfId="12" applyNumberFormat="1" applyBorder="1" applyAlignment="1">
      <alignment horizontal="center" vertical="center"/>
    </xf>
  </cellXfs>
  <cellStyles count="13">
    <cellStyle name="Çıkış" xfId="1" builtinId="21"/>
    <cellStyle name="Köprü" xfId="11" builtinId="8"/>
    <cellStyle name="Normal" xfId="0" builtinId="0"/>
    <cellStyle name="Stil 1" xfId="3" xr:uid="{00000000-0005-0000-0000-000003000000}"/>
    <cellStyle name="Stil 2" xfId="4" xr:uid="{00000000-0005-0000-0000-000004000000}"/>
    <cellStyle name="Stil 3" xfId="5" xr:uid="{00000000-0005-0000-0000-000005000000}"/>
    <cellStyle name="Stil 4" xfId="6" xr:uid="{00000000-0005-0000-0000-000006000000}"/>
    <cellStyle name="Stil 5" xfId="7" xr:uid="{00000000-0005-0000-0000-000007000000}"/>
    <cellStyle name="Stil 6" xfId="8" xr:uid="{00000000-0005-0000-0000-000008000000}"/>
    <cellStyle name="Stil 7" xfId="9" xr:uid="{00000000-0005-0000-0000-000009000000}"/>
    <cellStyle name="Stil 8" xfId="10" xr:uid="{00000000-0005-0000-0000-00000A000000}"/>
    <cellStyle name="turkuaz" xfId="2" xr:uid="{00000000-0005-0000-0000-00000B000000}"/>
    <cellStyle name="Vurgu5" xfId="12" builtinId="45"/>
  </cellStyles>
  <dxfs count="0"/>
  <tableStyles count="0" defaultTableStyle="TableStyleMedium2" defaultPivotStyle="PivotStyleLight16"/>
  <colors>
    <mruColors>
      <color rgb="FF9AC87A"/>
      <color rgb="FF584100"/>
      <color rgb="FFFFFF66"/>
      <color rgb="FF82C836"/>
      <color rgb="FF8C3F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ynix.com/Detail/448832/BP2832AJ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3.7109375" bestFit="1" customWidth="1"/>
    <col min="2" max="2" width="15.5703125" bestFit="1" customWidth="1"/>
    <col min="3" max="3" width="42.28515625" bestFit="1" customWidth="1"/>
    <col min="4" max="4" width="19.28515625" bestFit="1" customWidth="1"/>
    <col min="5" max="5" width="10.7109375" bestFit="1" customWidth="1"/>
    <col min="6" max="6" width="9" bestFit="1" customWidth="1"/>
    <col min="7" max="7" width="13.7109375" bestFit="1" customWidth="1"/>
    <col min="8" max="8" width="9.5703125" bestFit="1" customWidth="1"/>
    <col min="9" max="9" width="13.140625" bestFit="1" customWidth="1"/>
    <col min="10" max="10" width="8" bestFit="1" customWidth="1"/>
  </cols>
  <sheetData>
    <row r="1" spans="1:12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2" ht="15.75" x14ac:dyDescent="0.25">
      <c r="A2" s="27" t="s">
        <v>3</v>
      </c>
      <c r="B2" s="27"/>
      <c r="C2" s="27"/>
      <c r="D2" s="27"/>
      <c r="E2" s="27"/>
      <c r="F2" s="27"/>
      <c r="G2" s="27"/>
      <c r="H2" s="27"/>
      <c r="I2" s="27"/>
      <c r="J2" s="27"/>
    </row>
    <row r="3" spans="1:12" ht="15.75" x14ac:dyDescent="0.25">
      <c r="A3" s="29" t="s">
        <v>56</v>
      </c>
      <c r="B3" s="30"/>
      <c r="C3" s="30"/>
      <c r="D3" s="30"/>
      <c r="E3" s="30"/>
      <c r="F3" s="30"/>
      <c r="G3" s="30"/>
      <c r="H3" s="30"/>
      <c r="I3" s="30"/>
      <c r="J3" s="31"/>
    </row>
    <row r="4" spans="1:12" x14ac:dyDescent="0.25">
      <c r="A4" s="2" t="s">
        <v>0</v>
      </c>
      <c r="B4" s="2" t="s">
        <v>6</v>
      </c>
      <c r="C4" s="2" t="s">
        <v>1</v>
      </c>
      <c r="D4" s="2" t="s">
        <v>7</v>
      </c>
      <c r="E4" s="2" t="s">
        <v>8</v>
      </c>
      <c r="F4" s="2" t="s">
        <v>2</v>
      </c>
      <c r="G4" s="2" t="s">
        <v>29</v>
      </c>
      <c r="H4" s="2" t="s">
        <v>18</v>
      </c>
      <c r="I4" s="2" t="s">
        <v>19</v>
      </c>
      <c r="J4" s="1"/>
    </row>
    <row r="5" spans="1:12" x14ac:dyDescent="0.25">
      <c r="A5" s="21" t="s">
        <v>4</v>
      </c>
      <c r="B5" s="21"/>
      <c r="C5" s="21"/>
      <c r="D5" s="21"/>
      <c r="E5" s="21"/>
      <c r="F5" s="21"/>
      <c r="G5" s="21"/>
      <c r="H5" s="21"/>
      <c r="I5" s="21"/>
      <c r="J5" s="21"/>
    </row>
    <row r="6" spans="1:12" x14ac:dyDescent="0.25">
      <c r="A6" s="3">
        <v>1</v>
      </c>
      <c r="B6" s="6"/>
      <c r="C6" s="4" t="s">
        <v>33</v>
      </c>
      <c r="D6" s="17"/>
      <c r="E6" s="3" t="s">
        <v>13</v>
      </c>
      <c r="F6" s="3">
        <v>1</v>
      </c>
      <c r="G6" s="3">
        <v>1206</v>
      </c>
      <c r="H6" s="10">
        <v>0</v>
      </c>
      <c r="I6" s="10">
        <f>F6*H6</f>
        <v>0</v>
      </c>
      <c r="J6" s="22">
        <f>I6+I7+I8+I9+I10</f>
        <v>0</v>
      </c>
      <c r="K6" s="7"/>
      <c r="L6" s="8"/>
    </row>
    <row r="7" spans="1:12" x14ac:dyDescent="0.25">
      <c r="A7" s="3">
        <v>2</v>
      </c>
      <c r="B7" s="6"/>
      <c r="C7" s="4" t="s">
        <v>32</v>
      </c>
      <c r="D7" s="17"/>
      <c r="E7" s="3" t="s">
        <v>14</v>
      </c>
      <c r="F7" s="3">
        <v>1</v>
      </c>
      <c r="G7" s="3">
        <v>1206</v>
      </c>
      <c r="H7" s="10">
        <v>0</v>
      </c>
      <c r="I7" s="10">
        <f t="shared" ref="I7:I10" si="0">F7*H7</f>
        <v>0</v>
      </c>
      <c r="J7" s="23"/>
      <c r="K7" s="7"/>
      <c r="L7" s="8"/>
    </row>
    <row r="8" spans="1:12" x14ac:dyDescent="0.25">
      <c r="A8" s="3">
        <v>3</v>
      </c>
      <c r="B8" s="6"/>
      <c r="C8" s="4" t="s">
        <v>34</v>
      </c>
      <c r="D8" s="17"/>
      <c r="E8" s="3" t="s">
        <v>12</v>
      </c>
      <c r="F8" s="3">
        <v>1</v>
      </c>
      <c r="G8" s="3">
        <v>1206</v>
      </c>
      <c r="H8" s="10">
        <v>0</v>
      </c>
      <c r="I8" s="10">
        <f t="shared" si="0"/>
        <v>0</v>
      </c>
      <c r="J8" s="23"/>
      <c r="K8" s="7"/>
      <c r="L8" s="8"/>
    </row>
    <row r="9" spans="1:12" x14ac:dyDescent="0.25">
      <c r="A9" s="3">
        <v>4</v>
      </c>
      <c r="B9" s="6"/>
      <c r="C9" s="4" t="s">
        <v>39</v>
      </c>
      <c r="D9" s="17"/>
      <c r="E9" s="3" t="s">
        <v>21</v>
      </c>
      <c r="F9" s="3">
        <v>1</v>
      </c>
      <c r="G9" s="16" t="s">
        <v>40</v>
      </c>
      <c r="H9" s="10">
        <v>0</v>
      </c>
      <c r="I9" s="10">
        <f t="shared" si="0"/>
        <v>0</v>
      </c>
      <c r="J9" s="23"/>
      <c r="K9" s="7"/>
      <c r="L9" s="8"/>
    </row>
    <row r="10" spans="1:12" x14ac:dyDescent="0.25">
      <c r="A10" s="3">
        <v>5</v>
      </c>
      <c r="B10" s="6"/>
      <c r="C10" s="4" t="s">
        <v>31</v>
      </c>
      <c r="D10" s="17"/>
      <c r="E10" s="3" t="s">
        <v>22</v>
      </c>
      <c r="F10" s="3">
        <v>1</v>
      </c>
      <c r="G10" s="3">
        <v>1206</v>
      </c>
      <c r="H10" s="10">
        <v>0</v>
      </c>
      <c r="I10" s="10">
        <f t="shared" si="0"/>
        <v>0</v>
      </c>
      <c r="J10" s="24"/>
      <c r="K10" s="7"/>
      <c r="L10" s="8"/>
    </row>
    <row r="11" spans="1:12" x14ac:dyDescent="0.25">
      <c r="A11" s="21" t="s">
        <v>5</v>
      </c>
      <c r="B11" s="21"/>
      <c r="C11" s="21"/>
      <c r="D11" s="21"/>
      <c r="E11" s="21"/>
      <c r="F11" s="21"/>
      <c r="G11" s="21"/>
      <c r="H11" s="21"/>
      <c r="I11" s="21"/>
      <c r="J11" s="21"/>
      <c r="K11" s="7"/>
    </row>
    <row r="12" spans="1:12" x14ac:dyDescent="0.25">
      <c r="A12" s="3">
        <v>6</v>
      </c>
      <c r="B12" s="15" t="s">
        <v>35</v>
      </c>
      <c r="C12" s="4" t="s">
        <v>55</v>
      </c>
      <c r="D12" s="18" t="s">
        <v>36</v>
      </c>
      <c r="E12" s="3" t="s">
        <v>23</v>
      </c>
      <c r="F12" s="3">
        <v>2</v>
      </c>
      <c r="G12" s="3" t="s">
        <v>30</v>
      </c>
      <c r="H12" s="10">
        <v>0</v>
      </c>
      <c r="I12" s="10">
        <f>H12*F12</f>
        <v>0</v>
      </c>
      <c r="J12" s="22">
        <f>I12+I13+I14</f>
        <v>0</v>
      </c>
      <c r="K12" s="7"/>
      <c r="L12" s="8"/>
    </row>
    <row r="13" spans="1:12" x14ac:dyDescent="0.25">
      <c r="A13" s="3">
        <v>7</v>
      </c>
      <c r="B13" s="15" t="s">
        <v>35</v>
      </c>
      <c r="C13" s="4" t="s">
        <v>54</v>
      </c>
      <c r="D13" s="18" t="s">
        <v>36</v>
      </c>
      <c r="E13" s="3" t="s">
        <v>24</v>
      </c>
      <c r="F13" s="3">
        <v>1</v>
      </c>
      <c r="G13" s="3" t="s">
        <v>30</v>
      </c>
      <c r="H13" s="10">
        <v>0</v>
      </c>
      <c r="I13" s="10">
        <f t="shared" ref="I13:I14" si="1">H13*F13</f>
        <v>0</v>
      </c>
      <c r="J13" s="26"/>
      <c r="K13" s="7"/>
      <c r="L13" s="8"/>
    </row>
    <row r="14" spans="1:12" x14ac:dyDescent="0.25">
      <c r="A14" s="3">
        <v>8</v>
      </c>
      <c r="B14" s="15" t="s">
        <v>37</v>
      </c>
      <c r="C14" s="4" t="s">
        <v>53</v>
      </c>
      <c r="D14" s="18" t="s">
        <v>38</v>
      </c>
      <c r="E14" s="3" t="s">
        <v>28</v>
      </c>
      <c r="F14" s="3">
        <v>1</v>
      </c>
      <c r="G14" s="3" t="s">
        <v>30</v>
      </c>
      <c r="H14" s="10">
        <v>0</v>
      </c>
      <c r="I14" s="10">
        <f t="shared" si="1"/>
        <v>0</v>
      </c>
      <c r="J14" s="25"/>
      <c r="K14" s="7"/>
      <c r="L14" s="8"/>
    </row>
    <row r="15" spans="1:12" x14ac:dyDescent="0.25">
      <c r="A15" s="21" t="s">
        <v>9</v>
      </c>
      <c r="B15" s="21"/>
      <c r="C15" s="21"/>
      <c r="D15" s="21"/>
      <c r="E15" s="21"/>
      <c r="F15" s="21"/>
      <c r="G15" s="21"/>
      <c r="H15" s="21"/>
      <c r="I15" s="21"/>
      <c r="J15" s="21"/>
      <c r="K15" s="7"/>
    </row>
    <row r="16" spans="1:12" x14ac:dyDescent="0.25">
      <c r="A16" s="3">
        <v>9</v>
      </c>
      <c r="B16" s="6"/>
      <c r="C16" s="5" t="s">
        <v>52</v>
      </c>
      <c r="D16" s="18"/>
      <c r="E16" s="9" t="s">
        <v>25</v>
      </c>
      <c r="F16" s="3">
        <v>1</v>
      </c>
      <c r="G16" s="3" t="s">
        <v>50</v>
      </c>
      <c r="H16" s="10">
        <v>0</v>
      </c>
      <c r="I16" s="10">
        <f>F16*H16</f>
        <v>0</v>
      </c>
      <c r="J16" s="32">
        <f>I16+I17</f>
        <v>0</v>
      </c>
      <c r="K16" s="7"/>
    </row>
    <row r="17" spans="1:12" x14ac:dyDescent="0.25">
      <c r="A17" s="3">
        <v>10</v>
      </c>
      <c r="B17" s="6"/>
      <c r="C17" s="5" t="s">
        <v>57</v>
      </c>
      <c r="D17" s="18"/>
      <c r="E17" s="3" t="s">
        <v>15</v>
      </c>
      <c r="F17" s="3">
        <v>1</v>
      </c>
      <c r="G17" s="3" t="s">
        <v>51</v>
      </c>
      <c r="H17" s="10">
        <v>0</v>
      </c>
      <c r="I17" s="10">
        <f t="shared" ref="I17" si="2">F17*H17</f>
        <v>0</v>
      </c>
      <c r="J17" s="32"/>
      <c r="K17" s="7"/>
    </row>
    <row r="18" spans="1:12" x14ac:dyDescent="0.25">
      <c r="A18" s="21" t="s">
        <v>10</v>
      </c>
      <c r="B18" s="21"/>
      <c r="C18" s="21"/>
      <c r="D18" s="21"/>
      <c r="E18" s="21"/>
      <c r="F18" s="21"/>
      <c r="G18" s="21"/>
      <c r="H18" s="21"/>
      <c r="I18" s="21"/>
      <c r="J18" s="21"/>
      <c r="K18" s="7"/>
    </row>
    <row r="19" spans="1:12" x14ac:dyDescent="0.25">
      <c r="A19" s="3">
        <v>11</v>
      </c>
      <c r="B19" s="14" t="s">
        <v>48</v>
      </c>
      <c r="C19" s="4" t="s">
        <v>49</v>
      </c>
      <c r="D19" s="18"/>
      <c r="E19" s="3" t="s">
        <v>16</v>
      </c>
      <c r="F19" s="3">
        <v>1</v>
      </c>
      <c r="G19" s="3" t="s">
        <v>41</v>
      </c>
      <c r="H19" s="10">
        <v>0</v>
      </c>
      <c r="I19" s="10">
        <f>F19*H19</f>
        <v>0</v>
      </c>
      <c r="J19" s="11">
        <f>I19</f>
        <v>0</v>
      </c>
      <c r="K19" s="7"/>
      <c r="L19" s="7"/>
    </row>
    <row r="20" spans="1:12" x14ac:dyDescent="0.25">
      <c r="A20" s="21" t="s">
        <v>26</v>
      </c>
      <c r="B20" s="21"/>
      <c r="C20" s="21"/>
      <c r="D20" s="21"/>
      <c r="E20" s="21"/>
      <c r="F20" s="21"/>
      <c r="G20" s="21"/>
      <c r="H20" s="21"/>
      <c r="I20" s="21"/>
      <c r="J20" s="21"/>
      <c r="K20" s="7"/>
    </row>
    <row r="21" spans="1:12" x14ac:dyDescent="0.25">
      <c r="A21" s="3">
        <v>12</v>
      </c>
      <c r="B21" s="6"/>
      <c r="C21" s="4" t="s">
        <v>20</v>
      </c>
      <c r="D21" s="18"/>
      <c r="E21" s="3" t="s">
        <v>47</v>
      </c>
      <c r="F21" s="3">
        <v>1</v>
      </c>
      <c r="G21" s="3" t="s">
        <v>30</v>
      </c>
      <c r="H21" s="10">
        <v>0</v>
      </c>
      <c r="I21" s="10">
        <f>F21*H21</f>
        <v>0</v>
      </c>
      <c r="J21" s="22">
        <f>I21+I22</f>
        <v>0</v>
      </c>
      <c r="K21" s="7"/>
      <c r="L21" s="7"/>
    </row>
    <row r="22" spans="1:12" x14ac:dyDescent="0.25">
      <c r="A22" s="3">
        <v>13</v>
      </c>
      <c r="B22" s="6"/>
      <c r="C22" s="4" t="s">
        <v>45</v>
      </c>
      <c r="D22" s="18" t="s">
        <v>46</v>
      </c>
      <c r="E22" s="3" t="s">
        <v>27</v>
      </c>
      <c r="F22" s="3">
        <v>1</v>
      </c>
      <c r="G22" s="3" t="s">
        <v>30</v>
      </c>
      <c r="H22" s="10">
        <v>0</v>
      </c>
      <c r="I22" s="10">
        <f>F22*H22</f>
        <v>0</v>
      </c>
      <c r="J22" s="25"/>
      <c r="K22" s="7"/>
      <c r="L22" s="7"/>
    </row>
    <row r="23" spans="1:12" x14ac:dyDescent="0.25">
      <c r="A23" s="21" t="s">
        <v>11</v>
      </c>
      <c r="B23" s="21"/>
      <c r="C23" s="21"/>
      <c r="D23" s="21"/>
      <c r="E23" s="21"/>
      <c r="F23" s="21"/>
      <c r="G23" s="21"/>
      <c r="H23" s="21"/>
      <c r="I23" s="21"/>
      <c r="J23" s="21"/>
      <c r="K23" s="7"/>
    </row>
    <row r="24" spans="1:12" x14ac:dyDescent="0.25">
      <c r="A24" s="3">
        <v>14</v>
      </c>
      <c r="B24" s="6"/>
      <c r="C24" s="4" t="s">
        <v>42</v>
      </c>
      <c r="D24" s="18"/>
      <c r="E24" s="3" t="s">
        <v>17</v>
      </c>
      <c r="F24" s="3">
        <v>1</v>
      </c>
      <c r="G24" s="3" t="s">
        <v>43</v>
      </c>
      <c r="H24" s="10">
        <v>0</v>
      </c>
      <c r="I24" s="10">
        <f>F24*H24</f>
        <v>0</v>
      </c>
      <c r="J24" s="12">
        <f>I24</f>
        <v>0</v>
      </c>
      <c r="K24" s="7"/>
      <c r="L24" s="7"/>
    </row>
    <row r="25" spans="1:12" ht="18.75" x14ac:dyDescent="0.25">
      <c r="A25" s="20" t="s">
        <v>44</v>
      </c>
      <c r="B25" s="20"/>
      <c r="C25" s="20"/>
      <c r="D25" s="20"/>
      <c r="E25" s="20"/>
      <c r="F25" s="20"/>
      <c r="G25" s="20"/>
      <c r="H25" s="20"/>
      <c r="I25" s="19">
        <f>J6+J12+J16+J19+J21+J24</f>
        <v>0</v>
      </c>
      <c r="J25" s="13"/>
      <c r="K25" s="7"/>
    </row>
  </sheetData>
  <mergeCells count="14">
    <mergeCell ref="A2:J2"/>
    <mergeCell ref="A1:J1"/>
    <mergeCell ref="A3:J3"/>
    <mergeCell ref="J16:J17"/>
    <mergeCell ref="A15:J15"/>
    <mergeCell ref="A11:J11"/>
    <mergeCell ref="A25:H25"/>
    <mergeCell ref="A5:J5"/>
    <mergeCell ref="J6:J10"/>
    <mergeCell ref="J21:J22"/>
    <mergeCell ref="A23:J23"/>
    <mergeCell ref="A20:J20"/>
    <mergeCell ref="A18:J18"/>
    <mergeCell ref="J12:J14"/>
  </mergeCells>
  <hyperlinks>
    <hyperlink ref="B19" r:id="rId1" display="BPSEMI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18W T8 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2024-10-31T20:16:59Z</dcterms:modified>
</cp:coreProperties>
</file>