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2 All Bupt File\BUPT_File\工作\java实习\"/>
    </mc:Choice>
  </mc:AlternateContent>
  <xr:revisionPtr revIDLastSave="0" documentId="13_ncr:1_{03AED4B0-0C20-42C4-B8CB-CD99B3FFB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2" i="1"/>
  <c r="D16" i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C31" i="1"/>
  <c r="D31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2" i="1"/>
  <c r="E2" i="1" s="1"/>
  <c r="F2" i="1" s="1"/>
</calcChain>
</file>

<file path=xl/sharedStrings.xml><?xml version="1.0" encoding="utf-8"?>
<sst xmlns="http://schemas.openxmlformats.org/spreadsheetml/2006/main" count="66" uniqueCount="62">
  <si>
    <t>java</t>
    <phoneticPr fontId="2" type="noConversion"/>
  </si>
  <si>
    <t>mysql</t>
    <phoneticPr fontId="2" type="noConversion"/>
  </si>
  <si>
    <t>jdbc</t>
    <phoneticPr fontId="2" type="noConversion"/>
  </si>
  <si>
    <t>javaweb</t>
    <phoneticPr fontId="2" type="noConversion"/>
  </si>
  <si>
    <t>基础</t>
    <phoneticPr fontId="2" type="noConversion"/>
  </si>
  <si>
    <t>微服务核心</t>
    <phoneticPr fontId="2" type="noConversion"/>
  </si>
  <si>
    <t>maven</t>
    <phoneticPr fontId="2" type="noConversion"/>
  </si>
  <si>
    <t>gradle</t>
    <phoneticPr fontId="2" type="noConversion"/>
  </si>
  <si>
    <t>spring6</t>
    <phoneticPr fontId="2" type="noConversion"/>
  </si>
  <si>
    <t>springmvc</t>
    <phoneticPr fontId="2" type="noConversion"/>
  </si>
  <si>
    <t>mybatis</t>
    <phoneticPr fontId="2" type="noConversion"/>
  </si>
  <si>
    <t>mybatidplus</t>
    <phoneticPr fontId="2" type="noConversion"/>
  </si>
  <si>
    <t>ssm框架</t>
    <phoneticPr fontId="2" type="noConversion"/>
  </si>
  <si>
    <t>reids7</t>
    <phoneticPr fontId="2" type="noConversion"/>
  </si>
  <si>
    <t>springboot3</t>
    <phoneticPr fontId="2" type="noConversion"/>
  </si>
  <si>
    <t>springcloud</t>
    <phoneticPr fontId="2" type="noConversion"/>
  </si>
  <si>
    <t>微服务生态</t>
    <phoneticPr fontId="2" type="noConversion"/>
  </si>
  <si>
    <t>git</t>
    <phoneticPr fontId="2" type="noConversion"/>
  </si>
  <si>
    <t>docker</t>
    <phoneticPr fontId="2" type="noConversion"/>
  </si>
  <si>
    <t>elasticsearch</t>
    <phoneticPr fontId="2" type="noConversion"/>
  </si>
  <si>
    <t>zookeeper</t>
    <phoneticPr fontId="2" type="noConversion"/>
  </si>
  <si>
    <t>nginx</t>
    <phoneticPr fontId="2" type="noConversion"/>
  </si>
  <si>
    <t>spring security</t>
    <phoneticPr fontId="2" type="noConversion"/>
  </si>
  <si>
    <t>activeMQ</t>
    <phoneticPr fontId="2" type="noConversion"/>
  </si>
  <si>
    <t>rabbitMQ</t>
    <phoneticPr fontId="2" type="noConversion"/>
  </si>
  <si>
    <t>RocketMQ</t>
    <phoneticPr fontId="2" type="noConversion"/>
  </si>
  <si>
    <t>kuberntes</t>
    <phoneticPr fontId="2" type="noConversion"/>
  </si>
  <si>
    <t>面试题</t>
    <phoneticPr fontId="2" type="noConversion"/>
  </si>
  <si>
    <t>大厂面试2</t>
    <phoneticPr fontId="2" type="noConversion"/>
  </si>
  <si>
    <t>大厂面试3</t>
    <phoneticPr fontId="2" type="noConversion"/>
  </si>
  <si>
    <t>项目</t>
    <phoneticPr fontId="2" type="noConversion"/>
  </si>
  <si>
    <t>尚筹网</t>
    <phoneticPr fontId="2" type="noConversion"/>
  </si>
  <si>
    <t>云尚办公</t>
    <phoneticPr fontId="2" type="noConversion"/>
  </si>
  <si>
    <t>模块</t>
    <phoneticPr fontId="2" type="noConversion"/>
  </si>
  <si>
    <t>技术栈</t>
    <phoneticPr fontId="2" type="noConversion"/>
  </si>
  <si>
    <t>课程时间（分钟）</t>
    <phoneticPr fontId="2" type="noConversion"/>
  </si>
  <si>
    <t>课程时间（小时）</t>
    <phoneticPr fontId="2" type="noConversion"/>
  </si>
  <si>
    <t>时间占比</t>
    <phoneticPr fontId="2" type="noConversion"/>
  </si>
  <si>
    <t>转化天数（截至11.30）</t>
    <phoneticPr fontId="2" type="noConversion"/>
  </si>
  <si>
    <t>学习截至日期</t>
    <phoneticPr fontId="2" type="noConversion"/>
  </si>
  <si>
    <t>附加项目</t>
    <phoneticPr fontId="2" type="noConversion"/>
  </si>
  <si>
    <t>每天1小时leecode</t>
    <phoneticPr fontId="2" type="noConversion"/>
  </si>
  <si>
    <t>我的安排</t>
    <phoneticPr fontId="2" type="noConversion"/>
  </si>
  <si>
    <r>
      <t>每天</t>
    </r>
    <r>
      <rPr>
        <sz val="11"/>
        <color rgb="FFFF0000"/>
        <rFont val="微软雅黑"/>
        <family val="2"/>
        <charset val="134"/>
      </rPr>
      <t>320分钟（准确）</t>
    </r>
    <r>
      <rPr>
        <sz val="11"/>
        <color theme="1"/>
        <rFont val="微软雅黑"/>
        <family val="2"/>
        <charset val="134"/>
      </rPr>
      <t>，5h多，倍速可能是3小时，也就是一天十集左右</t>
    </r>
    <phoneticPr fontId="2" type="noConversion"/>
  </si>
  <si>
    <t>了解会用即可</t>
    <phoneticPr fontId="2" type="noConversion"/>
  </si>
  <si>
    <t>K8s了解</t>
    <phoneticPr fontId="2" type="noConversion"/>
  </si>
  <si>
    <t>计网</t>
    <phoneticPr fontId="2" type="noConversion"/>
  </si>
  <si>
    <t>操作系统</t>
    <phoneticPr fontId="2" type="noConversion"/>
  </si>
  <si>
    <t>消息队列，了解一个即可</t>
    <phoneticPr fontId="2" type="noConversion"/>
  </si>
  <si>
    <t>用时几天</t>
    <phoneticPr fontId="2" type="noConversion"/>
  </si>
  <si>
    <t>19天</t>
    <phoneticPr fontId="2" type="noConversion"/>
  </si>
  <si>
    <t>17天</t>
    <phoneticPr fontId="2" type="noConversion"/>
  </si>
  <si>
    <t>3天</t>
    <phoneticPr fontId="2" type="noConversion"/>
  </si>
  <si>
    <t>5天</t>
    <phoneticPr fontId="2" type="noConversion"/>
  </si>
  <si>
    <t>6天</t>
    <phoneticPr fontId="2" type="noConversion"/>
  </si>
  <si>
    <t>3-4天</t>
    <phoneticPr fontId="2" type="noConversion"/>
  </si>
  <si>
    <t>5-6天</t>
    <phoneticPr fontId="2" type="noConversion"/>
  </si>
  <si>
    <t>8天</t>
    <phoneticPr fontId="2" type="noConversion"/>
  </si>
  <si>
    <t>15天</t>
    <phoneticPr fontId="2" type="noConversion"/>
  </si>
  <si>
    <t>9.14.</t>
    <phoneticPr fontId="2" type="noConversion"/>
  </si>
  <si>
    <t>10.6后续看微服务生态</t>
    <phoneticPr fontId="2" type="noConversion"/>
  </si>
  <si>
    <t>从8.25开始每天1h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</si>
</sst>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0" fontId="3" fillId="2" borderId="1" xfId="1" applyNumberFormat="1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0" fontId="3" fillId="0" borderId="1" xfId="1" applyNumberFormat="1" applyFont="1" applyBorder="1" applyAlignme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70" zoomScaleNormal="70" workbookViewId="0">
      <selection activeCell="I37" sqref="I37"/>
    </sheetView>
  </sheetViews>
  <sheetFormatPr defaultRowHeight="15.6" x14ac:dyDescent="0.35"/>
  <cols>
    <col min="1" max="1" width="10.44140625" style="8" bestFit="1" customWidth="1"/>
    <col min="2" max="2" width="16.109375" style="8" bestFit="1" customWidth="1"/>
    <col min="3" max="4" width="16.21875" style="8" bestFit="1" customWidth="1"/>
    <col min="5" max="5" width="8.88671875" style="8"/>
    <col min="6" max="6" width="21" style="8" bestFit="1" customWidth="1"/>
    <col min="7" max="7" width="21" style="1" customWidth="1"/>
    <col min="8" max="8" width="28.5546875" style="1" customWidth="1"/>
    <col min="9" max="9" width="67.6640625" style="1" customWidth="1"/>
    <col min="10" max="16384" width="8.88671875" style="8"/>
  </cols>
  <sheetData>
    <row r="1" spans="1:9" s="1" customFormat="1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49</v>
      </c>
      <c r="H1" s="1" t="s">
        <v>39</v>
      </c>
      <c r="I1" s="1" t="s">
        <v>42</v>
      </c>
    </row>
    <row r="2" spans="1:9" s="4" customFormat="1" x14ac:dyDescent="0.35">
      <c r="A2" s="16" t="s">
        <v>4</v>
      </c>
      <c r="B2" s="2" t="s">
        <v>0</v>
      </c>
      <c r="C2" s="2">
        <v>7422</v>
      </c>
      <c r="D2" s="2">
        <f>C2/60</f>
        <v>123.7</v>
      </c>
      <c r="E2" s="3">
        <f>D2/607.1667</f>
        <v>0.20373317574893354</v>
      </c>
      <c r="F2" s="4">
        <f>E2*120</f>
        <v>24.447981089872027</v>
      </c>
      <c r="G2" s="5" t="s">
        <v>50</v>
      </c>
      <c r="H2" s="5">
        <v>8.25</v>
      </c>
      <c r="I2" s="5" t="s">
        <v>43</v>
      </c>
    </row>
    <row r="3" spans="1:9" s="4" customFormat="1" x14ac:dyDescent="0.35">
      <c r="A3" s="16"/>
      <c r="B3" s="2" t="s">
        <v>1</v>
      </c>
      <c r="C3" s="2">
        <v>5143</v>
      </c>
      <c r="D3" s="2">
        <f t="shared" ref="D3:D31" si="0">C3/60</f>
        <v>85.716666666666669</v>
      </c>
      <c r="E3" s="3">
        <f t="shared" ref="E3:E30" si="1">D3/607.1667</f>
        <v>0.14117484813753237</v>
      </c>
      <c r="F3" s="4">
        <f t="shared" ref="F3:F30" si="2">E3*120</f>
        <v>16.940981776503882</v>
      </c>
      <c r="G3" s="5" t="s">
        <v>51</v>
      </c>
      <c r="H3" s="5">
        <v>9.11</v>
      </c>
      <c r="I3" s="5"/>
    </row>
    <row r="4" spans="1:9" x14ac:dyDescent="0.35">
      <c r="A4" s="16"/>
      <c r="B4" s="6" t="s">
        <v>2</v>
      </c>
      <c r="C4" s="6">
        <v>351</v>
      </c>
      <c r="D4" s="6">
        <f t="shared" si="0"/>
        <v>5.85</v>
      </c>
      <c r="E4" s="7">
        <f t="shared" si="1"/>
        <v>9.6349157488380046E-3</v>
      </c>
      <c r="F4" s="8">
        <f t="shared" si="2"/>
        <v>1.1561898898605605</v>
      </c>
    </row>
    <row r="5" spans="1:9" x14ac:dyDescent="0.35">
      <c r="A5" s="16"/>
      <c r="B5" s="6" t="s">
        <v>3</v>
      </c>
      <c r="C5" s="6">
        <v>2535</v>
      </c>
      <c r="D5" s="6">
        <f t="shared" si="0"/>
        <v>42.25</v>
      </c>
      <c r="E5" s="7">
        <f t="shared" si="1"/>
        <v>6.9585502630496704E-2</v>
      </c>
      <c r="F5" s="8">
        <f t="shared" si="2"/>
        <v>8.3502603156596038</v>
      </c>
    </row>
    <row r="6" spans="1:9" x14ac:dyDescent="0.35">
      <c r="A6" s="11" t="s">
        <v>5</v>
      </c>
      <c r="B6" s="6" t="s">
        <v>6</v>
      </c>
      <c r="C6" s="6">
        <v>1206</v>
      </c>
      <c r="D6" s="6">
        <f t="shared" si="0"/>
        <v>20.100000000000001</v>
      </c>
      <c r="E6" s="7">
        <f t="shared" si="1"/>
        <v>3.3104582316520324E-2</v>
      </c>
      <c r="F6" s="8">
        <f t="shared" si="2"/>
        <v>3.9725498779824391</v>
      </c>
    </row>
    <row r="7" spans="1:9" x14ac:dyDescent="0.35">
      <c r="A7" s="11"/>
      <c r="B7" s="6" t="s">
        <v>7</v>
      </c>
      <c r="C7" s="6">
        <v>460</v>
      </c>
      <c r="D7" s="6">
        <f t="shared" si="0"/>
        <v>7.666666666666667</v>
      </c>
      <c r="E7" s="7">
        <f t="shared" si="1"/>
        <v>1.2626955112437272E-2</v>
      </c>
      <c r="F7" s="8">
        <f t="shared" si="2"/>
        <v>1.5152346134924726</v>
      </c>
    </row>
    <row r="8" spans="1:9" s="4" customFormat="1" x14ac:dyDescent="0.35">
      <c r="A8" s="11"/>
      <c r="B8" s="2" t="s">
        <v>8</v>
      </c>
      <c r="C8" s="2">
        <v>888</v>
      </c>
      <c r="D8" s="2">
        <f t="shared" si="0"/>
        <v>14.8</v>
      </c>
      <c r="E8" s="3">
        <f t="shared" si="1"/>
        <v>2.4375513347487603E-2</v>
      </c>
      <c r="F8" s="4">
        <f t="shared" si="2"/>
        <v>2.9250616016985123</v>
      </c>
      <c r="G8" s="5" t="s">
        <v>52</v>
      </c>
      <c r="H8" s="5" t="s">
        <v>59</v>
      </c>
      <c r="I8" s="5"/>
    </row>
    <row r="9" spans="1:9" s="4" customFormat="1" x14ac:dyDescent="0.35">
      <c r="A9" s="11"/>
      <c r="B9" s="2" t="s">
        <v>9</v>
      </c>
      <c r="C9" s="2">
        <v>960</v>
      </c>
      <c r="D9" s="2">
        <f t="shared" si="0"/>
        <v>16</v>
      </c>
      <c r="E9" s="3">
        <f t="shared" si="1"/>
        <v>2.6351906321608217E-2</v>
      </c>
      <c r="F9" s="4">
        <f t="shared" si="2"/>
        <v>3.162228758592986</v>
      </c>
      <c r="G9" s="5" t="s">
        <v>52</v>
      </c>
      <c r="H9" s="5">
        <v>9.17</v>
      </c>
      <c r="I9" s="5"/>
    </row>
    <row r="10" spans="1:9" x14ac:dyDescent="0.35">
      <c r="A10" s="11"/>
      <c r="B10" s="6" t="s">
        <v>10</v>
      </c>
      <c r="C10" s="6">
        <v>600</v>
      </c>
      <c r="D10" s="6">
        <f t="shared" si="0"/>
        <v>10</v>
      </c>
      <c r="E10" s="7">
        <f t="shared" si="1"/>
        <v>1.6469941451005134E-2</v>
      </c>
      <c r="F10" s="8">
        <f t="shared" si="2"/>
        <v>1.9763929741206161</v>
      </c>
    </row>
    <row r="11" spans="1:9" x14ac:dyDescent="0.35">
      <c r="A11" s="11"/>
      <c r="B11" s="6" t="s">
        <v>11</v>
      </c>
      <c r="C11" s="6">
        <v>300</v>
      </c>
      <c r="D11" s="6">
        <f t="shared" si="0"/>
        <v>5</v>
      </c>
      <c r="E11" s="7">
        <f t="shared" si="1"/>
        <v>8.2349707255025672E-3</v>
      </c>
      <c r="F11" s="8">
        <f t="shared" si="2"/>
        <v>0.98819648706030805</v>
      </c>
    </row>
    <row r="12" spans="1:9" x14ac:dyDescent="0.35">
      <c r="A12" s="11"/>
      <c r="B12" s="6" t="s">
        <v>12</v>
      </c>
      <c r="C12" s="6">
        <v>2217</v>
      </c>
      <c r="D12" s="6">
        <f t="shared" si="0"/>
        <v>36.950000000000003</v>
      </c>
      <c r="E12" s="7">
        <f t="shared" si="1"/>
        <v>6.0856433661463982E-2</v>
      </c>
      <c r="F12" s="8">
        <f t="shared" si="2"/>
        <v>7.3027720393756779</v>
      </c>
    </row>
    <row r="13" spans="1:9" s="4" customFormat="1" x14ac:dyDescent="0.35">
      <c r="A13" s="11"/>
      <c r="B13" s="2" t="s">
        <v>13</v>
      </c>
      <c r="C13" s="2">
        <v>2526</v>
      </c>
      <c r="D13" s="2">
        <f t="shared" si="0"/>
        <v>42.1</v>
      </c>
      <c r="E13" s="3">
        <f t="shared" si="1"/>
        <v>6.9338453508731621E-2</v>
      </c>
      <c r="F13" s="4">
        <f t="shared" si="2"/>
        <v>8.3206144210477948</v>
      </c>
      <c r="G13" s="5" t="s">
        <v>57</v>
      </c>
      <c r="H13" s="5">
        <v>9.25</v>
      </c>
      <c r="I13" s="5"/>
    </row>
    <row r="14" spans="1:9" s="4" customFormat="1" x14ac:dyDescent="0.35">
      <c r="A14" s="11"/>
      <c r="B14" s="2" t="s">
        <v>14</v>
      </c>
      <c r="C14" s="2">
        <v>1471</v>
      </c>
      <c r="D14" s="2">
        <f t="shared" si="0"/>
        <v>24.516666666666666</v>
      </c>
      <c r="E14" s="3">
        <f t="shared" si="1"/>
        <v>4.0378806457380921E-2</v>
      </c>
      <c r="F14" s="4">
        <f t="shared" si="2"/>
        <v>4.8454567748857107</v>
      </c>
      <c r="G14" s="5" t="s">
        <v>53</v>
      </c>
      <c r="H14" s="15">
        <v>9.3000000000000007</v>
      </c>
      <c r="I14" s="5"/>
    </row>
    <row r="15" spans="1:9" s="4" customFormat="1" x14ac:dyDescent="0.35">
      <c r="A15" s="11"/>
      <c r="B15" s="2" t="s">
        <v>15</v>
      </c>
      <c r="C15" s="2">
        <v>1536</v>
      </c>
      <c r="D15" s="2">
        <f t="shared" si="0"/>
        <v>25.6</v>
      </c>
      <c r="E15" s="3">
        <f t="shared" si="1"/>
        <v>4.216305011457315E-2</v>
      </c>
      <c r="F15" s="4">
        <f t="shared" si="2"/>
        <v>5.0595660137487783</v>
      </c>
      <c r="G15" s="5" t="s">
        <v>54</v>
      </c>
      <c r="H15" s="5" t="s">
        <v>60</v>
      </c>
      <c r="I15" s="5"/>
    </row>
    <row r="16" spans="1:9" s="4" customFormat="1" x14ac:dyDescent="0.35">
      <c r="A16" s="16" t="s">
        <v>16</v>
      </c>
      <c r="B16" s="4" t="s">
        <v>17</v>
      </c>
      <c r="C16" s="4">
        <v>230</v>
      </c>
      <c r="D16" s="4">
        <f>230/60</f>
        <v>3.8333333333333335</v>
      </c>
      <c r="G16" s="5" t="s">
        <v>52</v>
      </c>
      <c r="H16" s="5">
        <v>10.9</v>
      </c>
      <c r="I16" s="5" t="s">
        <v>44</v>
      </c>
    </row>
    <row r="17" spans="1:9" x14ac:dyDescent="0.35">
      <c r="A17" s="16"/>
      <c r="B17" s="8" t="s">
        <v>18</v>
      </c>
      <c r="C17" s="8">
        <v>804</v>
      </c>
    </row>
    <row r="18" spans="1:9" x14ac:dyDescent="0.35">
      <c r="A18" s="16"/>
      <c r="B18" s="8" t="s">
        <v>19</v>
      </c>
      <c r="C18" s="8">
        <v>566</v>
      </c>
    </row>
    <row r="19" spans="1:9" x14ac:dyDescent="0.35">
      <c r="A19" s="16"/>
      <c r="B19" s="8" t="s">
        <v>20</v>
      </c>
      <c r="C19" s="8">
        <v>352</v>
      </c>
    </row>
    <row r="20" spans="1:9" x14ac:dyDescent="0.35">
      <c r="A20" s="16"/>
      <c r="B20" s="8" t="s">
        <v>21</v>
      </c>
      <c r="C20" s="8">
        <v>1427</v>
      </c>
    </row>
    <row r="21" spans="1:9" x14ac:dyDescent="0.35">
      <c r="A21" s="16"/>
      <c r="B21" s="8" t="s">
        <v>22</v>
      </c>
      <c r="C21" s="8">
        <v>504</v>
      </c>
    </row>
    <row r="22" spans="1:9" s="4" customFormat="1" x14ac:dyDescent="0.35">
      <c r="A22" s="16"/>
      <c r="B22" s="4" t="s">
        <v>23</v>
      </c>
      <c r="C22" s="4">
        <v>685</v>
      </c>
      <c r="D22" s="4">
        <f>685/60</f>
        <v>11.416666666666666</v>
      </c>
      <c r="G22" s="5" t="s">
        <v>55</v>
      </c>
      <c r="H22" s="12">
        <v>10.130000000000001</v>
      </c>
      <c r="I22" s="10" t="s">
        <v>48</v>
      </c>
    </row>
    <row r="23" spans="1:9" s="4" customFormat="1" x14ac:dyDescent="0.35">
      <c r="A23" s="16"/>
      <c r="B23" s="4" t="s">
        <v>24</v>
      </c>
      <c r="C23" s="4">
        <v>697</v>
      </c>
      <c r="G23" s="5"/>
      <c r="H23" s="13"/>
      <c r="I23" s="10"/>
    </row>
    <row r="24" spans="1:9" s="4" customFormat="1" x14ac:dyDescent="0.35">
      <c r="A24" s="16"/>
      <c r="B24" s="4" t="s">
        <v>25</v>
      </c>
      <c r="C24" s="4">
        <v>1160</v>
      </c>
      <c r="G24" s="5"/>
      <c r="H24" s="14"/>
      <c r="I24" s="10"/>
    </row>
    <row r="25" spans="1:9" s="4" customFormat="1" x14ac:dyDescent="0.35">
      <c r="A25" s="16"/>
      <c r="B25" s="4" t="s">
        <v>26</v>
      </c>
      <c r="C25" s="4">
        <v>853</v>
      </c>
      <c r="D25" s="4">
        <f>853/60</f>
        <v>14.216666666666667</v>
      </c>
      <c r="G25" s="5" t="s">
        <v>56</v>
      </c>
      <c r="H25" s="5">
        <v>10.18</v>
      </c>
      <c r="I25" s="5" t="s">
        <v>45</v>
      </c>
    </row>
    <row r="26" spans="1:9" s="4" customFormat="1" x14ac:dyDescent="0.35">
      <c r="A26" s="19" t="s">
        <v>27</v>
      </c>
      <c r="B26" s="2" t="s">
        <v>1</v>
      </c>
      <c r="C26" s="2">
        <v>544</v>
      </c>
      <c r="D26" s="2">
        <f t="shared" si="0"/>
        <v>9.0666666666666664</v>
      </c>
      <c r="E26" s="3">
        <f t="shared" si="1"/>
        <v>1.493274691557799E-2</v>
      </c>
      <c r="F26" s="4">
        <f t="shared" si="2"/>
        <v>1.7919296298693588</v>
      </c>
      <c r="G26" s="5">
        <v>2</v>
      </c>
      <c r="H26" s="9">
        <v>11.9</v>
      </c>
      <c r="I26" s="5"/>
    </row>
    <row r="27" spans="1:9" s="4" customFormat="1" x14ac:dyDescent="0.35">
      <c r="A27" s="20"/>
      <c r="B27" s="2" t="s">
        <v>28</v>
      </c>
      <c r="C27" s="2">
        <v>1292</v>
      </c>
      <c r="D27" s="2">
        <f t="shared" si="0"/>
        <v>21.533333333333335</v>
      </c>
      <c r="E27" s="3">
        <f t="shared" si="1"/>
        <v>3.5465273924497727E-2</v>
      </c>
      <c r="F27" s="4">
        <f t="shared" si="2"/>
        <v>4.2558328709397273</v>
      </c>
      <c r="G27" s="5">
        <v>4</v>
      </c>
      <c r="H27" s="5">
        <v>11.13</v>
      </c>
      <c r="I27" s="5"/>
    </row>
    <row r="28" spans="1:9" s="4" customFormat="1" x14ac:dyDescent="0.35">
      <c r="A28" s="21"/>
      <c r="B28" s="2" t="s">
        <v>29</v>
      </c>
      <c r="C28" s="2">
        <v>723</v>
      </c>
      <c r="D28" s="2">
        <f t="shared" si="0"/>
        <v>12.05</v>
      </c>
      <c r="E28" s="3">
        <f t="shared" si="1"/>
        <v>1.984627944846119E-2</v>
      </c>
      <c r="F28" s="4">
        <f t="shared" si="2"/>
        <v>2.3815535338153428</v>
      </c>
      <c r="G28" s="5">
        <v>2</v>
      </c>
      <c r="H28" s="5">
        <v>11.15</v>
      </c>
      <c r="I28" s="5"/>
    </row>
    <row r="29" spans="1:9" s="4" customFormat="1" x14ac:dyDescent="0.35">
      <c r="A29" s="17" t="s">
        <v>30</v>
      </c>
      <c r="B29" s="2" t="s">
        <v>31</v>
      </c>
      <c r="C29" s="2">
        <v>4640</v>
      </c>
      <c r="D29" s="2">
        <f t="shared" si="0"/>
        <v>77.333333333333329</v>
      </c>
      <c r="E29" s="3">
        <f t="shared" si="1"/>
        <v>0.12736754722110638</v>
      </c>
      <c r="F29" s="4">
        <f t="shared" si="2"/>
        <v>15.284105666532765</v>
      </c>
      <c r="G29" s="5" t="s">
        <v>58</v>
      </c>
      <c r="H29" s="5">
        <v>11.2</v>
      </c>
      <c r="I29" s="5"/>
    </row>
    <row r="30" spans="1:9" s="4" customFormat="1" x14ac:dyDescent="0.35">
      <c r="A30" s="18"/>
      <c r="B30" s="2" t="s">
        <v>32</v>
      </c>
      <c r="C30" s="2">
        <v>1616</v>
      </c>
      <c r="D30" s="2">
        <f t="shared" si="0"/>
        <v>26.933333333333334</v>
      </c>
      <c r="E30" s="3">
        <f t="shared" si="1"/>
        <v>4.4359042308040497E-2</v>
      </c>
      <c r="F30" s="4">
        <f t="shared" si="2"/>
        <v>5.3230850769648601</v>
      </c>
      <c r="G30" s="5" t="s">
        <v>53</v>
      </c>
      <c r="H30" s="5">
        <v>11.7</v>
      </c>
      <c r="I30" s="5"/>
    </row>
    <row r="31" spans="1:9" x14ac:dyDescent="0.35">
      <c r="C31" s="8">
        <f>SUM(C2:C30)</f>
        <v>43708</v>
      </c>
      <c r="D31" s="6">
        <f t="shared" si="0"/>
        <v>728.4666666666667</v>
      </c>
    </row>
    <row r="32" spans="1:9" s="4" customFormat="1" x14ac:dyDescent="0.35">
      <c r="A32" s="4" t="s">
        <v>40</v>
      </c>
      <c r="B32" s="2" t="s">
        <v>41</v>
      </c>
      <c r="G32" s="5"/>
      <c r="H32" s="5" t="s">
        <v>61</v>
      </c>
      <c r="I32" s="5"/>
    </row>
    <row r="33" spans="2:2" x14ac:dyDescent="0.35">
      <c r="B33" s="4" t="s">
        <v>46</v>
      </c>
    </row>
    <row r="34" spans="2:2" x14ac:dyDescent="0.35">
      <c r="B34" s="4" t="s">
        <v>47</v>
      </c>
    </row>
  </sheetData>
  <mergeCells count="7">
    <mergeCell ref="A2:A5"/>
    <mergeCell ref="A6:A15"/>
    <mergeCell ref="A26:A28"/>
    <mergeCell ref="A29:A30"/>
    <mergeCell ref="A16:A25"/>
    <mergeCell ref="H22:H24"/>
    <mergeCell ref="I22:I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Lby</dc:creator>
  <cp:lastModifiedBy>贾婧婧</cp:lastModifiedBy>
  <dcterms:created xsi:type="dcterms:W3CDTF">2015-06-05T18:19:34Z</dcterms:created>
  <dcterms:modified xsi:type="dcterms:W3CDTF">2023-08-07T06:21:57Z</dcterms:modified>
</cp:coreProperties>
</file>