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oy.Basu\Downloads\"/>
    </mc:Choice>
  </mc:AlternateContent>
  <xr:revisionPtr revIDLastSave="0" documentId="13_ncr:1_{79B4E239-DB67-4826-B831-96B69AC9896C}" xr6:coauthVersionLast="47" xr6:coauthVersionMax="47" xr10:uidLastSave="{00000000-0000-0000-0000-000000000000}"/>
  <bookViews>
    <workbookView xWindow="-108" yWindow="-108" windowWidth="23256" windowHeight="12720" xr2:uid="{565171A4-B78C-4993-8834-7AC8C934CE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C4" i="1"/>
  <c r="C6" i="1" l="1"/>
  <c r="B7" i="1"/>
  <c r="C5" i="1"/>
  <c r="C7" i="1" l="1"/>
  <c r="B8" i="1"/>
  <c r="B9" i="1" l="1"/>
  <c r="C8" i="1"/>
  <c r="B10" i="1" l="1"/>
  <c r="C9" i="1"/>
  <c r="C10" i="1" l="1"/>
  <c r="B11" i="1"/>
  <c r="C11" i="1" l="1"/>
  <c r="B12" i="1"/>
  <c r="B13" i="1" l="1"/>
  <c r="C12" i="1"/>
  <c r="B14" i="1" l="1"/>
  <c r="C13" i="1"/>
  <c r="C14" i="1" l="1"/>
  <c r="B15" i="1"/>
  <c r="C15" i="1" l="1"/>
  <c r="B16" i="1"/>
  <c r="B17" i="1" l="1"/>
  <c r="C16" i="1"/>
  <c r="B18" i="1" l="1"/>
  <c r="C17" i="1"/>
  <c r="C18" i="1" l="1"/>
  <c r="B19" i="1"/>
  <c r="C19" i="1" l="1"/>
  <c r="B20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C26" i="1" l="1"/>
  <c r="B27" i="1"/>
  <c r="C27" i="1" l="1"/>
  <c r="B28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C35" i="1" l="1"/>
  <c r="B36" i="1"/>
  <c r="B37" i="1" l="1"/>
  <c r="C36" i="1"/>
  <c r="B38" i="1" l="1"/>
  <c r="C37" i="1"/>
  <c r="C38" i="1" l="1"/>
  <c r="B39" i="1"/>
  <c r="C39" i="1" l="1"/>
  <c r="B40" i="1"/>
  <c r="B41" i="1" l="1"/>
  <c r="C40" i="1"/>
  <c r="B42" i="1" l="1"/>
  <c r="C41" i="1"/>
  <c r="C42" i="1" l="1"/>
  <c r="B43" i="1"/>
  <c r="C43" i="1" l="1"/>
  <c r="B44" i="1"/>
  <c r="B45" i="1" l="1"/>
  <c r="C44" i="1"/>
  <c r="B46" i="1" l="1"/>
  <c r="C45" i="1"/>
  <c r="C46" i="1" l="1"/>
  <c r="B47" i="1"/>
  <c r="C47" i="1" l="1"/>
  <c r="B48" i="1"/>
  <c r="B49" i="1" l="1"/>
  <c r="C48" i="1"/>
  <c r="B50" i="1" l="1"/>
  <c r="C49" i="1"/>
  <c r="C50" i="1" l="1"/>
  <c r="B51" i="1"/>
  <c r="C51" i="1" l="1"/>
  <c r="B52" i="1"/>
  <c r="B53" i="1" l="1"/>
  <c r="C52" i="1"/>
  <c r="B54" i="1" l="1"/>
  <c r="C53" i="1"/>
  <c r="C54" i="1" l="1"/>
  <c r="B55" i="1"/>
  <c r="C55" i="1" l="1"/>
  <c r="B56" i="1"/>
  <c r="B57" i="1" l="1"/>
  <c r="C56" i="1"/>
  <c r="B58" i="1" l="1"/>
  <c r="C57" i="1"/>
  <c r="C58" i="1" l="1"/>
  <c r="B59" i="1"/>
  <c r="C59" i="1" l="1"/>
  <c r="B60" i="1"/>
  <c r="B61" i="1" l="1"/>
  <c r="C60" i="1"/>
  <c r="B62" i="1" l="1"/>
  <c r="C61" i="1"/>
  <c r="C62" i="1" l="1"/>
  <c r="B63" i="1"/>
  <c r="C63" i="1" l="1"/>
  <c r="B64" i="1"/>
  <c r="B65" i="1" l="1"/>
  <c r="C64" i="1"/>
  <c r="B66" i="1" l="1"/>
  <c r="C65" i="1"/>
  <c r="C66" i="1" l="1"/>
  <c r="B67" i="1"/>
  <c r="C67" i="1" l="1"/>
  <c r="B68" i="1"/>
  <c r="B69" i="1" l="1"/>
  <c r="C68" i="1"/>
  <c r="B70" i="1" l="1"/>
  <c r="C69" i="1"/>
  <c r="C70" i="1" l="1"/>
  <c r="B71" i="1"/>
  <c r="C71" i="1" l="1"/>
  <c r="B72" i="1"/>
  <c r="B73" i="1" l="1"/>
  <c r="C72" i="1"/>
  <c r="B74" i="1" l="1"/>
  <c r="C73" i="1"/>
  <c r="C74" i="1" l="1"/>
  <c r="B75" i="1"/>
  <c r="C75" i="1" l="1"/>
  <c r="B76" i="1"/>
  <c r="B77" i="1" l="1"/>
  <c r="C76" i="1"/>
  <c r="B78" i="1" l="1"/>
  <c r="C77" i="1"/>
  <c r="C78" i="1" l="1"/>
  <c r="B79" i="1"/>
  <c r="B80" i="1" l="1"/>
  <c r="C79" i="1"/>
  <c r="B81" i="1" l="1"/>
  <c r="C80" i="1"/>
  <c r="B82" i="1" l="1"/>
  <c r="C81" i="1"/>
  <c r="C82" i="1" l="1"/>
  <c r="B83" i="1"/>
  <c r="B84" i="1" l="1"/>
  <c r="C83" i="1"/>
  <c r="B85" i="1" l="1"/>
  <c r="C84" i="1"/>
  <c r="C85" i="1" l="1"/>
  <c r="B86" i="1"/>
  <c r="C86" i="1" l="1"/>
  <c r="B87" i="1"/>
  <c r="B88" i="1" l="1"/>
  <c r="C87" i="1"/>
  <c r="B89" i="1" l="1"/>
  <c r="C88" i="1"/>
  <c r="C89" i="1" l="1"/>
  <c r="B90" i="1"/>
  <c r="C90" i="1" l="1"/>
  <c r="B91" i="1"/>
  <c r="B92" i="1" l="1"/>
  <c r="C91" i="1"/>
  <c r="B93" i="1" l="1"/>
  <c r="C92" i="1"/>
  <c r="C93" i="1" l="1"/>
  <c r="B94" i="1"/>
  <c r="C94" i="1" l="1"/>
  <c r="B95" i="1"/>
  <c r="B96" i="1" l="1"/>
  <c r="C95" i="1"/>
  <c r="B97" i="1" l="1"/>
  <c r="C96" i="1"/>
  <c r="C97" i="1" l="1"/>
  <c r="B98" i="1"/>
  <c r="C98" i="1" l="1"/>
  <c r="B99" i="1"/>
  <c r="B100" i="1" l="1"/>
  <c r="C99" i="1"/>
  <c r="B101" i="1" l="1"/>
  <c r="C100" i="1"/>
  <c r="C101" i="1" l="1"/>
  <c r="B102" i="1"/>
  <c r="C102" i="1" l="1"/>
  <c r="B103" i="1"/>
  <c r="B104" i="1" l="1"/>
  <c r="C103" i="1"/>
  <c r="B105" i="1" l="1"/>
  <c r="C104" i="1"/>
  <c r="C105" i="1" l="1"/>
  <c r="B106" i="1"/>
  <c r="C106" i="1" l="1"/>
  <c r="B107" i="1"/>
  <c r="B108" i="1" l="1"/>
  <c r="C107" i="1"/>
  <c r="B109" i="1" l="1"/>
  <c r="C108" i="1"/>
  <c r="C109" i="1" l="1"/>
  <c r="B110" i="1"/>
  <c r="C110" i="1" l="1"/>
  <c r="B111" i="1"/>
  <c r="B112" i="1" l="1"/>
  <c r="C111" i="1"/>
  <c r="B113" i="1" l="1"/>
  <c r="C112" i="1"/>
  <c r="C113" i="1" l="1"/>
</calcChain>
</file>

<file path=xl/sharedStrings.xml><?xml version="1.0" encoding="utf-8"?>
<sst xmlns="http://schemas.openxmlformats.org/spreadsheetml/2006/main" count="356" uniqueCount="250">
  <si>
    <t>Reference</t>
  </si>
  <si>
    <t>Position</t>
  </si>
  <si>
    <t>Field
Length</t>
  </si>
  <si>
    <t>Field
Name</t>
  </si>
  <si>
    <t xml:space="preserve"> Header
Name</t>
  </si>
  <si>
    <t>Defaulting &amp; Formatting Rules</t>
  </si>
  <si>
    <t>Comments / Sample Data</t>
  </si>
  <si>
    <t>First</t>
  </si>
  <si>
    <t>Last</t>
  </si>
  <si>
    <t>District Name</t>
  </si>
  <si>
    <t>Dist Name</t>
  </si>
  <si>
    <t>District Code</t>
  </si>
  <si>
    <t>Dist Code</t>
  </si>
  <si>
    <t>Maintain leading zeros</t>
  </si>
  <si>
    <t>Numeric (0-9)
Blank</t>
  </si>
  <si>
    <t>School Name</t>
  </si>
  <si>
    <t>Sch Name</t>
  </si>
  <si>
    <t>School Code</t>
  </si>
  <si>
    <t>Sch Code</t>
  </si>
  <si>
    <t>Testing Group Name</t>
  </si>
  <si>
    <t>Testing Group</t>
  </si>
  <si>
    <t>Alphanumeric, Blank</t>
  </si>
  <si>
    <t>Print After Scan</t>
  </si>
  <si>
    <t>PAS</t>
  </si>
  <si>
    <t>UUID</t>
  </si>
  <si>
    <t>Test UUID</t>
  </si>
  <si>
    <t>Maintain leading zero</t>
  </si>
  <si>
    <t>Alphanumeric
Battery UUID</t>
  </si>
  <si>
    <t>Speaking Response Identifier</t>
  </si>
  <si>
    <t>Sp UIN</t>
  </si>
  <si>
    <t>Lithocode</t>
  </si>
  <si>
    <t>Litho Code</t>
  </si>
  <si>
    <t>Test Date</t>
  </si>
  <si>
    <t>MMDDYYYY 
Leading zeros</t>
  </si>
  <si>
    <t>Scan Date</t>
  </si>
  <si>
    <t>MMYY</t>
  </si>
  <si>
    <t>Student Last Name</t>
  </si>
  <si>
    <t>Last Name</t>
  </si>
  <si>
    <t>A-Z, a-z, 0-9, apostrophe, dash, embedded space</t>
  </si>
  <si>
    <t>Student First Name</t>
  </si>
  <si>
    <t>First Name</t>
  </si>
  <si>
    <t>Student Middle Initial</t>
  </si>
  <si>
    <t>MI</t>
  </si>
  <si>
    <t>A-Z, a-z  or Blank</t>
  </si>
  <si>
    <t xml:space="preserve">Birth Date </t>
  </si>
  <si>
    <t>Birth Date</t>
  </si>
  <si>
    <t xml:space="preserve">MMDDYYYY
Leading zeros </t>
  </si>
  <si>
    <t>Gender</t>
  </si>
  <si>
    <t>Alpha
M = Male
F - Female</t>
  </si>
  <si>
    <t>Hispanic or Latino</t>
  </si>
  <si>
    <t>Hispanic</t>
  </si>
  <si>
    <t>Y = Yes
N= No</t>
  </si>
  <si>
    <t>White</t>
  </si>
  <si>
    <t>Y = Yes
N= No
Blank</t>
  </si>
  <si>
    <t>Black or African American</t>
  </si>
  <si>
    <t>Black</t>
  </si>
  <si>
    <t>Asian</t>
  </si>
  <si>
    <t xml:space="preserve">American Indian or Alaskan Native </t>
  </si>
  <si>
    <t>American Indian</t>
  </si>
  <si>
    <t>Native Hawaiian or Other Pacific Islander</t>
  </si>
  <si>
    <t>Native Hawaiian</t>
  </si>
  <si>
    <t>Grade of Student</t>
  </si>
  <si>
    <t>SSID Number</t>
  </si>
  <si>
    <t>SSID</t>
  </si>
  <si>
    <t xml:space="preserve">Maintain leading zeros 
</t>
  </si>
  <si>
    <t xml:space="preserve">Numeric
</t>
  </si>
  <si>
    <t>Special Education</t>
  </si>
  <si>
    <t>Special Ed</t>
  </si>
  <si>
    <t>Numeric
('1' = marked; '0' = blank)</t>
  </si>
  <si>
    <t>EL Classification</t>
  </si>
  <si>
    <t>Numeric
1 = EL
4 = Parent Withdrawn EL
5 = Non-EL
Blank
Blank for Placement tests</t>
  </si>
  <si>
    <t>Migrant</t>
  </si>
  <si>
    <t>SES</t>
  </si>
  <si>
    <t>EL Services</t>
  </si>
  <si>
    <t>1 = SEI 
2 = Bilingual Waiver 1
3 = Bilingual Waiver 2
4 = Bilingual Waiver 3
6 = Parent Withdrawn EL
7 = Dual Language Immersion
Blank</t>
  </si>
  <si>
    <t>Other Information</t>
  </si>
  <si>
    <t>Other</t>
  </si>
  <si>
    <t>Form Code - Unit 3</t>
  </si>
  <si>
    <t>Grade K: A
Grades 1-12: A, B
All grades: 
   SPV = N
   ASL = V</t>
  </si>
  <si>
    <t>Form Code - Unit 4</t>
  </si>
  <si>
    <t>Form Code - Unit 5</t>
  </si>
  <si>
    <t>Do Not Report</t>
  </si>
  <si>
    <t>DNR</t>
  </si>
  <si>
    <t>1 = Marked
0 = Blank</t>
  </si>
  <si>
    <t>Do Not Report Reason</t>
  </si>
  <si>
    <t>DNRReason</t>
  </si>
  <si>
    <t>Pearson Use Only</t>
  </si>
  <si>
    <t>Document ID</t>
  </si>
  <si>
    <t>Doc ID</t>
  </si>
  <si>
    <t>Overall Proficiency Level</t>
  </si>
  <si>
    <t>Proficiency</t>
  </si>
  <si>
    <t>Numeric, Blank
1=Pre-Emergent/Emergent
2=Basic
4=Intermediate
5=Proficient
Blank if status code = 1, 2, 3</t>
  </si>
  <si>
    <t>Status Code</t>
  </si>
  <si>
    <t>Status</t>
  </si>
  <si>
    <t xml:space="preserve">
</t>
  </si>
  <si>
    <t>Unit 1 Attempted</t>
  </si>
  <si>
    <t>U1 Attempt</t>
  </si>
  <si>
    <t>Y = Attempted
N = Not Attempted</t>
  </si>
  <si>
    <t>Unit 2 Attempted</t>
  </si>
  <si>
    <t>U2 Attempt</t>
  </si>
  <si>
    <t>Unit 3 Attempted</t>
  </si>
  <si>
    <t>U3 Attempt</t>
  </si>
  <si>
    <t>Unit 4 Attempted</t>
  </si>
  <si>
    <t>U4 Attempt</t>
  </si>
  <si>
    <t>Unit 5 Attempted</t>
  </si>
  <si>
    <t>U5 Attempt</t>
  </si>
  <si>
    <t>Listening Attempted</t>
  </si>
  <si>
    <t>L Attempt</t>
  </si>
  <si>
    <t>Listening Weighted Raw Score</t>
  </si>
  <si>
    <t>L WSCO</t>
  </si>
  <si>
    <t>Leading zeros</t>
  </si>
  <si>
    <t>Listening Weighted Points Possible</t>
  </si>
  <si>
    <t>L WP Poss</t>
  </si>
  <si>
    <t>Listening Scale Score</t>
  </si>
  <si>
    <t>L SSCO</t>
  </si>
  <si>
    <t>Listening Proficiency Level</t>
  </si>
  <si>
    <t>L Prof</t>
  </si>
  <si>
    <t>Numeric, Blank
0 = Pre-Emergent/Emergent/Basic
4 = Intermediate
5 = Proficient
Blank if Listening Attempted = N
Blank if Unit 1 Attempted = N
Blank if Speaking and/or Listening Exception = 1 (Listening) or 3 (Listening and Speaking)
Blank if Status Code = 1, 3</t>
  </si>
  <si>
    <t>Writing Attempted</t>
  </si>
  <si>
    <t>W Attempt</t>
  </si>
  <si>
    <t>Writing Weighted Raw Score</t>
  </si>
  <si>
    <t>W WSCO</t>
  </si>
  <si>
    <t>Writing Weighted Points Possible</t>
  </si>
  <si>
    <t>W WP Poss</t>
  </si>
  <si>
    <t>Writing Scale Score</t>
  </si>
  <si>
    <t>W SSCO</t>
  </si>
  <si>
    <t>Writing Proficiency Level</t>
  </si>
  <si>
    <t>W Prof</t>
  </si>
  <si>
    <t>Numeric, Blank
0 = Pre-Emergent/Emergent/Basic
4 = Intermediate
5 = Proficient
Blank if Writing Attempted = N
Blank if Status Code = 1, 3</t>
  </si>
  <si>
    <t>Reading Attempted</t>
  </si>
  <si>
    <t>R Attempt</t>
  </si>
  <si>
    <t>Reading Weighted Raw Score</t>
  </si>
  <si>
    <t>R WSCO</t>
  </si>
  <si>
    <t>Reading Weighted Points Possible</t>
  </si>
  <si>
    <t>R WP Poss</t>
  </si>
  <si>
    <t>Reading Scale Scores</t>
  </si>
  <si>
    <t>R SSCO</t>
  </si>
  <si>
    <t>Reading Proficiency Level</t>
  </si>
  <si>
    <t>R Prof</t>
  </si>
  <si>
    <t>Numeric, Blank
0 = Pre-Emergent/Emergent/Basic
4 = Intermediate
5 = Proficient
Blank if Reading Attempted = N
Blank if Status Code = 1, 3</t>
  </si>
  <si>
    <t>Speaking Attempted</t>
  </si>
  <si>
    <t>S Attempt</t>
  </si>
  <si>
    <t>Speaking Assessment Date</t>
  </si>
  <si>
    <t>Speaking Date</t>
  </si>
  <si>
    <t xml:space="preserve">MMDDYYYY
Leading zeros
</t>
  </si>
  <si>
    <t>Speaking Weighted Raw Score</t>
  </si>
  <si>
    <t>S WSCO</t>
  </si>
  <si>
    <t xml:space="preserve">Leading zeros </t>
  </si>
  <si>
    <t>Speaking Weighted Points Possible</t>
  </si>
  <si>
    <t>S WP Poss</t>
  </si>
  <si>
    <t>Speaking Scale Score</t>
  </si>
  <si>
    <t>S SSCO</t>
  </si>
  <si>
    <t>Speaking Proficiency Level</t>
  </si>
  <si>
    <t>S Prof</t>
  </si>
  <si>
    <t>Numeric, Blank
0 = Pre-Emergent/Emergent/Basic
4 = Intermediate
5 = Proficient
Blank if Speaking Attempted = N
Blank if Unit 5 Attempted = N
Blank if Speaking and/or Listening Exception = 2 (Speaking) or 3 (Listening and Speaking)
Blank if Status Code = 1, 3</t>
  </si>
  <si>
    <t>Receptive Communication Attempted</t>
  </si>
  <si>
    <t>RC Attempt</t>
  </si>
  <si>
    <t>Receptive Communication Weighted Raw Score</t>
  </si>
  <si>
    <t>RC WSCO</t>
  </si>
  <si>
    <t>Receptive Communication Weighted Points Possible</t>
  </si>
  <si>
    <t>RC WP Poss</t>
  </si>
  <si>
    <t>Numeric, Blank
Blank if Receptive Communication Attempted = N
Blank if Status Code = 1, 3</t>
  </si>
  <si>
    <t>Receptive Communication Proficiency Level</t>
  </si>
  <si>
    <t>RC Prof</t>
  </si>
  <si>
    <t>Numeric, Blank
0 = Pre-Emergent/Emergent/Basic
4 = Intermediate
5 = Proficient
Blank if Receptive Communication Attempted = N
Blank if Status Code = 1, 3</t>
  </si>
  <si>
    <t>Productive Communication Attempted</t>
  </si>
  <si>
    <t>PC Attempt</t>
  </si>
  <si>
    <t>Productive Communication Weighted Raw Score</t>
  </si>
  <si>
    <t>PC WSCO</t>
  </si>
  <si>
    <t>Productive Communication Weighted Points Possible</t>
  </si>
  <si>
    <t>PC WP Poss</t>
  </si>
  <si>
    <t>Numeric, Blank
Blank if Productive Communication Attempted = N
Blank if Status Code = 1, 3</t>
  </si>
  <si>
    <t>Productive Communication Proficiency Level</t>
  </si>
  <si>
    <t>PC Prof</t>
  </si>
  <si>
    <t>Numeric, Blank
0 = Pre-Emergent/Emergent/Basic
4 = Intermediate
5 = Proficient
Blank if Productive Communication Attempted = N
Blank if Status Code = 1, 3</t>
  </si>
  <si>
    <t>Interactive Communication Attempted</t>
  </si>
  <si>
    <t>IC Attempt</t>
  </si>
  <si>
    <t>Interactive Communication Weighted Raw Score</t>
  </si>
  <si>
    <t>IC WSCO</t>
  </si>
  <si>
    <t>Interactive Communication Weighted Points Possible</t>
  </si>
  <si>
    <t>IC WP Poss</t>
  </si>
  <si>
    <t>Numeric, Blank
Blank if Interactive Communication Attempted = N
Blank if Status Code = 1, 3</t>
  </si>
  <si>
    <t>Interactive Communication Proficiency Level</t>
  </si>
  <si>
    <t>IC Prof</t>
  </si>
  <si>
    <t>Numeric, Blank
0 = Pre-Emergent/Emergent/Basic
4 = Intermediate
5 = Proficient
Blank if Interactive Communication Attempted = N
Blank if Status Code = 1, 3</t>
  </si>
  <si>
    <t>Language Attempted</t>
  </si>
  <si>
    <t>LA Attempt</t>
  </si>
  <si>
    <t>Language Weighted Raw Score</t>
  </si>
  <si>
    <t>LA WSCO</t>
  </si>
  <si>
    <t>Language Weighted Points Possible</t>
  </si>
  <si>
    <t>LA WP Poss</t>
  </si>
  <si>
    <t>Numeric, Blank
Blank if Language Attempted = N
Blank if status code = 1, 3</t>
  </si>
  <si>
    <t>Language Proficiency Level</t>
  </si>
  <si>
    <t>LA Prof</t>
  </si>
  <si>
    <t>Numeric, Blank
0 = Pre-Emergent/Emergent/Basic
4 = Intermediate
5 = Proficient
Blank if Language Attempted = N
Blank if status code = 1, 3</t>
  </si>
  <si>
    <t>Numeric, Blank
Blank if status code = 1, 2, 3</t>
  </si>
  <si>
    <t>TC SSCO</t>
  </si>
  <si>
    <t>Special Test Version</t>
  </si>
  <si>
    <t xml:space="preserve">Special Test Version
</t>
  </si>
  <si>
    <r>
      <t xml:space="preserve">1 = Paper 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 xml:space="preserve">Blank
</t>
    </r>
  </si>
  <si>
    <t>Adult Scribe for Multiple-Choice Items</t>
  </si>
  <si>
    <t>Y, blank</t>
  </si>
  <si>
    <t>Assistive Technology</t>
  </si>
  <si>
    <t>Sign Scripted Test Directions</t>
  </si>
  <si>
    <t>PNP Answer Masking</t>
  </si>
  <si>
    <t>PNPAnswer Masking</t>
  </si>
  <si>
    <t>PNP Line Reader</t>
  </si>
  <si>
    <t>PNPLine Reader</t>
  </si>
  <si>
    <t>PNP Color Contrast</t>
  </si>
  <si>
    <t>PNPColor Contrast</t>
  </si>
  <si>
    <t>1 = Black on Cream
2 = Black on Light Blue
3 = Black on Light Magenta
4 = White on Black
5 = Yellow on Blue
6 = Dark Gray on Pale Green
blank</t>
  </si>
  <si>
    <t>PNP Magnification</t>
  </si>
  <si>
    <t>PNPMagnification</t>
  </si>
  <si>
    <t>Y, blank
Accessibility tool option</t>
  </si>
  <si>
    <t>IEP Designated Magnification</t>
  </si>
  <si>
    <t>Magnification</t>
  </si>
  <si>
    <t>IEP Designated Line Reader</t>
  </si>
  <si>
    <t>Line Reader</t>
  </si>
  <si>
    <t xml:space="preserve">IEP Designated Color Overlay </t>
  </si>
  <si>
    <t xml:space="preserve">Color Overlay </t>
  </si>
  <si>
    <t>IEP Designated Other ADE Approved</t>
  </si>
  <si>
    <t>Other ADE approved</t>
  </si>
  <si>
    <t>Proctor Name</t>
  </si>
  <si>
    <t>Populated for Special Paper Version</t>
  </si>
  <si>
    <t>Proctor Certified</t>
  </si>
  <si>
    <r>
      <t>Y, blank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>Populated for Special Paper Version</t>
    </r>
  </si>
  <si>
    <t>Proctor Selected Magnification</t>
  </si>
  <si>
    <t>Proctor Selected Line Reader</t>
  </si>
  <si>
    <t>Proctor Selected Color Overlay</t>
  </si>
  <si>
    <t>Proctor Selected Other ADE Approved</t>
  </si>
  <si>
    <t>End of District Layout</t>
  </si>
  <si>
    <t xml:space="preserve">Grade K: A
Grades 1-12: A, B
All grades: 
   SPV = N
   ASL = V
</t>
  </si>
  <si>
    <t>Filler</t>
  </si>
  <si>
    <t>Total Proficiency Scale Score</t>
  </si>
  <si>
    <t>Blank for Grades 4-12</t>
  </si>
  <si>
    <t>Blank for Grades 2-12</t>
  </si>
  <si>
    <t>Date of speaking portion of assessment 
If the Speaking Attempted = N display the first day of window (01/30/23) else display the speaking assessment date. The date will be between the dates of 01/30/23 and 03/17/23. If the date is after 03/17/23, populate with 03/17/23.</t>
  </si>
  <si>
    <t>Numeric
00 = Kindergarten
01-12</t>
  </si>
  <si>
    <t>0-9, space or blank
populate from unit U1 for grades K-1 and unit U4 for grades 2-3. Blank for grades 4-12.</t>
  </si>
  <si>
    <t>Form Code - Unit 1</t>
  </si>
  <si>
    <r>
      <rPr>
        <strike/>
        <sz val="10"/>
        <rFont val="Open Sans"/>
        <family val="2"/>
      </rPr>
      <t>Speaking</t>
    </r>
    <r>
      <rPr>
        <sz val="10"/>
        <rFont val="Open Sans"/>
        <family val="2"/>
      </rPr>
      <t xml:space="preserve"> Form Code - Unit 2</t>
    </r>
  </si>
  <si>
    <t>Numeric
Populate from unit U1 for grades K-1 and unit U4 for grades 2-3. Blank for grades 4-12.</t>
  </si>
  <si>
    <t xml:space="preserve">1= DNR
2=Incomplete
3=Mismatched Forms
5=Speaking and/or Listening Exception
Blank = Valid Attempt; student has a score
Students with a status code of 1, 2, 3 will not have an Overall Proficiency Level or Total Proficiency Scale Score.
Students with a status code of 5 will have an Overall Proficiency Level and Total Proficiency Scale Score.
</t>
  </si>
  <si>
    <r>
      <t xml:space="preserve">Numeric, Blank
Blank if Listening Attempted = N </t>
    </r>
    <r>
      <rPr>
        <strike/>
        <sz val="10"/>
        <rFont val="Open Sans"/>
        <family val="2"/>
      </rPr>
      <t xml:space="preserve">or D
</t>
    </r>
    <r>
      <rPr>
        <sz val="10"/>
        <rFont val="Open Sans"/>
        <family val="2"/>
      </rPr>
      <t>Blank if Unit 1 Attempted = N
Blank if Speaking and/or Listening Exception = 1 (Listening) or 3 (Listening and Speaking)
Blank if Status Code = 1, 3</t>
    </r>
  </si>
  <si>
    <r>
      <t>Numeric, Blank
Blank if Listening Attempted = N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>Blank if Unit 1 Attempted = N
Blank if Speaking and/or Listening Exception = 1 (Listening) or 3 (Listening and Speaking)
Blank if Status Code = 1, 3</t>
    </r>
  </si>
  <si>
    <r>
      <t>Numeric, Blank
Blank if Writing Attempted = N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>Blank if Status Code = 1, 3</t>
    </r>
  </si>
  <si>
    <r>
      <t>Numeric, Blank
Blank if Reading Attempted = N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>Blank if Status Code = 1, 3</t>
    </r>
  </si>
  <si>
    <t>Numeric, Blank
If the Speaking Attempted = N display the first day of window (01/30/23) else display the speaking assessment date. The date will be between the dates of 01/30/23 and 03/17/23. If the date is after 03/17/23, populate with 03/17/23.</t>
  </si>
  <si>
    <r>
      <t>Numeric, Blank
Blank if Speaking Attempted = N</t>
    </r>
    <r>
      <rPr>
        <strike/>
        <sz val="10"/>
        <rFont val="Open Sans"/>
        <family val="2"/>
      </rPr>
      <t xml:space="preserve">
</t>
    </r>
    <r>
      <rPr>
        <sz val="10"/>
        <rFont val="Open Sans"/>
        <family val="2"/>
      </rPr>
      <t>Blank if Unit 5 Attempted = N
Blank if Speaking and/or Listening Exception = 2 (Speaking) or 3 (Listening and Speaking)
Blank if Status Code = 1, 3</t>
    </r>
  </si>
  <si>
    <t>AZELLA Reassessment Spring 2023 District File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</si>
</sst>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name val="Open Sans"/>
      <family val="2"/>
    </font>
    <font>
      <b/>
      <sz val="10"/>
      <color rgb="FFFFFFFF"/>
      <name val="Open Sans"/>
      <family val="2"/>
    </font>
    <font>
      <sz val="10"/>
      <name val="Open Sans"/>
      <family val="2"/>
    </font>
    <font>
      <b/>
      <sz val="12"/>
      <name val="Open Sans"/>
      <family val="2"/>
    </font>
    <font>
      <sz val="10"/>
      <color rgb="FF000000"/>
      <name val="Open Sans"/>
      <family val="2"/>
    </font>
    <font>
      <sz val="10"/>
      <color indexed="8"/>
      <name val="Arial"/>
      <family val="2"/>
    </font>
    <font>
      <sz val="10"/>
      <color rgb="FF007EA4"/>
      <name val="Open Sans"/>
      <family val="2"/>
    </font>
    <font>
      <sz val="10"/>
      <color rgb="FFFF0000"/>
      <name val="Open Sans"/>
      <family val="2"/>
    </font>
    <font>
      <strike/>
      <sz val="10"/>
      <color rgb="FFFF0000"/>
      <name val="Open Sans"/>
      <family val="2"/>
    </font>
    <font>
      <strike/>
      <sz val="10"/>
      <name val="Open Sans"/>
      <family val="2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A7FA4"/>
        <bgColor indexed="64"/>
      </patternFill>
    </fill>
    <fill>
      <patternFill patternType="solid">
        <fgColor rgb="FF1A7FA4"/>
        <bgColor rgb="FF374395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5" fillId="0" borderId="0"/>
    <xf numFmtId="0" fontId="12" fillId="0" borderId="0"/>
    <xf numFmtId="0" fontId="12" fillId="0" borderId="0"/>
  </cellStyleXfs>
  <cellXfs count="7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/>
    <xf numFmtId="0" fontId="2" fillId="3" borderId="6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vertical="top"/>
    </xf>
    <xf numFmtId="0" fontId="3" fillId="0" borderId="6" xfId="0" applyFont="1" applyBorder="1" applyAlignment="1">
      <alignment vertical="top" wrapText="1"/>
    </xf>
    <xf numFmtId="0" fontId="3" fillId="2" borderId="4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center" vertical="top" wrapText="1"/>
    </xf>
    <xf numFmtId="0" fontId="11" fillId="2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9" fillId="2" borderId="11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/>
    <xf numFmtId="0" fontId="8" fillId="0" borderId="0" xfId="0" applyFont="1" applyAlignment="1">
      <alignment vertical="top"/>
    </xf>
    <xf numFmtId="0" fontId="8" fillId="0" borderId="0" xfId="0" applyFont="1"/>
    <xf numFmtId="0" fontId="8" fillId="2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13" fillId="0" borderId="6" xfId="0" applyFont="1" applyBorder="1" applyAlignment="1">
      <alignment vertical="top" wrapText="1"/>
    </xf>
    <xf numFmtId="0" fontId="14" fillId="4" borderId="14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4" fillId="5" borderId="8" xfId="0" applyFont="1" applyFill="1" applyBorder="1" applyAlignment="1">
      <alignment vertical="top"/>
    </xf>
    <xf numFmtId="0" fontId="4" fillId="5" borderId="14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1" fontId="3" fillId="0" borderId="4" xfId="1" applyNumberFormat="1" applyFont="1" applyBorder="1" applyAlignment="1">
      <alignment horizontal="center" vertical="top"/>
    </xf>
    <xf numFmtId="0" fontId="3" fillId="0" borderId="4" xfId="1" applyFont="1" applyBorder="1" applyAlignment="1">
      <alignment horizontal="left" vertical="top" wrapText="1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8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/>
    </xf>
    <xf numFmtId="0" fontId="3" fillId="0" borderId="9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1" applyFont="1" applyBorder="1" applyAlignment="1">
      <alignment horizontal="center" vertical="top"/>
    </xf>
    <xf numFmtId="0" fontId="3" fillId="0" borderId="10" xfId="0" applyFont="1" applyBorder="1" applyAlignment="1">
      <alignment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 wrapText="1"/>
    </xf>
    <xf numFmtId="0" fontId="3" fillId="0" borderId="11" xfId="3" applyFont="1" applyBorder="1" applyAlignment="1">
      <alignment vertical="top" wrapText="1"/>
    </xf>
    <xf numFmtId="0" fontId="3" fillId="0" borderId="11" xfId="1" applyFont="1" applyBorder="1" applyAlignment="1">
      <alignment vertical="top" wrapText="1"/>
    </xf>
    <xf numFmtId="0" fontId="10" fillId="0" borderId="11" xfId="1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13" fillId="0" borderId="11" xfId="1" applyFont="1" applyBorder="1" applyAlignment="1">
      <alignment horizontal="center" vertical="top"/>
    </xf>
    <xf numFmtId="0" fontId="13" fillId="0" borderId="11" xfId="1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11" xfId="1" applyFont="1" applyBorder="1" applyAlignment="1">
      <alignment vertical="top" wrapText="1"/>
    </xf>
    <xf numFmtId="0" fontId="2" fillId="3" borderId="3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vertical="top"/>
    </xf>
  </cellXfs>
  <cellStyles count="5">
    <cellStyle name="Normal" xfId="0" builtinId="0"/>
    <cellStyle name="Normal 2" xfId="3" xr:uid="{17E79E24-5567-44D4-9DF4-78A5B697CB46}"/>
    <cellStyle name="Normal 3" xfId="2" xr:uid="{95833612-9CD7-4B3B-A864-0174F6B6BC35}"/>
    <cellStyle name="Normal 4" xfId="4" xr:uid="{39493313-E360-476E-8EB1-C1992852D792}"/>
    <cellStyle name="Normal_Layout" xfId="1" xr:uid="{BD7513A2-BEFF-4843-B68B-4BC8D8571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4ABA-284E-4B33-B6C0-E99034EC9DA1}">
  <dimension ref="A1:U116"/>
  <sheetViews>
    <sheetView tabSelected="1" topLeftCell="A102" workbookViewId="0">
      <selection activeCell="H111" sqref="H111"/>
    </sheetView>
  </sheetViews>
  <sheetFormatPr defaultColWidth="14.44140625" defaultRowHeight="15" x14ac:dyDescent="0.35"/>
  <cols>
    <col min="1" max="1" width="59.21875" style="35" bestFit="1" customWidth="1"/>
    <col min="2" max="2" width="4.44140625" style="35" bestFit="1" customWidth="1"/>
    <col min="3" max="3" width="4.33203125" style="35" bestFit="1" customWidth="1"/>
    <col min="4" max="4" width="6.33203125" style="35" bestFit="1" customWidth="1"/>
    <col min="5" max="5" width="25.109375" style="6" bestFit="1" customWidth="1"/>
    <col min="6" max="6" width="25.88671875" style="6" bestFit="1" customWidth="1"/>
    <col min="7" max="7" width="25.109375" style="36" bestFit="1" customWidth="1"/>
    <col min="8" max="8" width="41.44140625" style="36" customWidth="1"/>
    <col min="9" max="9" width="0.77734375" style="6" customWidth="1"/>
    <col min="10" max="16384" width="14.44140625" style="6"/>
  </cols>
  <sheetData>
    <row r="1" spans="1:21" ht="18" x14ac:dyDescent="0.35">
      <c r="A1" s="1" t="s">
        <v>249</v>
      </c>
      <c r="B1" s="2"/>
      <c r="C1" s="2"/>
      <c r="D1" s="2"/>
      <c r="E1" s="2"/>
      <c r="F1" s="3"/>
      <c r="G1" s="2"/>
      <c r="H1" s="2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5" customHeight="1" x14ac:dyDescent="0.35">
      <c r="A2" s="66" t="s">
        <v>0</v>
      </c>
      <c r="B2" s="68" t="s">
        <v>1</v>
      </c>
      <c r="C2" s="69"/>
      <c r="D2" s="68" t="s">
        <v>2</v>
      </c>
      <c r="E2" s="68" t="s">
        <v>3</v>
      </c>
      <c r="F2" s="68" t="s">
        <v>4</v>
      </c>
      <c r="G2" s="68" t="s">
        <v>5</v>
      </c>
      <c r="H2" s="64" t="s">
        <v>6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5">
      <c r="A3" s="67"/>
      <c r="B3" s="7" t="s">
        <v>7</v>
      </c>
      <c r="C3" s="7" t="s">
        <v>8</v>
      </c>
      <c r="D3" s="70"/>
      <c r="E3" s="71"/>
      <c r="F3" s="71"/>
      <c r="G3" s="72"/>
      <c r="H3" s="65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35">
      <c r="A4" s="39">
        <v>1</v>
      </c>
      <c r="B4" s="39">
        <v>1</v>
      </c>
      <c r="C4" s="39">
        <f t="shared" ref="C4:C70" si="0">SUM(B4+D4)-1</f>
        <v>35</v>
      </c>
      <c r="D4" s="40">
        <v>35</v>
      </c>
      <c r="E4" s="41" t="s">
        <v>9</v>
      </c>
      <c r="F4" s="41" t="s">
        <v>10</v>
      </c>
      <c r="G4" s="42"/>
      <c r="H4" s="43"/>
      <c r="I4" s="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30" x14ac:dyDescent="0.35">
      <c r="A5" s="39">
        <f>+A4+1</f>
        <v>2</v>
      </c>
      <c r="B5" s="39">
        <f t="shared" ref="B5:B68" si="1">B4+D4</f>
        <v>36</v>
      </c>
      <c r="C5" s="39">
        <f t="shared" si="0"/>
        <v>42</v>
      </c>
      <c r="D5" s="40">
        <v>7</v>
      </c>
      <c r="E5" s="41" t="s">
        <v>11</v>
      </c>
      <c r="F5" s="41" t="s">
        <v>12</v>
      </c>
      <c r="G5" s="42" t="s">
        <v>13</v>
      </c>
      <c r="H5" s="43" t="s">
        <v>14</v>
      </c>
      <c r="I5" s="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35">
      <c r="A6" s="39">
        <f t="shared" ref="A6:A69" si="2">+A5+1</f>
        <v>3</v>
      </c>
      <c r="B6" s="39">
        <f t="shared" si="1"/>
        <v>43</v>
      </c>
      <c r="C6" s="39">
        <f t="shared" si="0"/>
        <v>77</v>
      </c>
      <c r="D6" s="40">
        <v>35</v>
      </c>
      <c r="E6" s="41" t="s">
        <v>15</v>
      </c>
      <c r="F6" s="41" t="s">
        <v>16</v>
      </c>
      <c r="G6" s="42"/>
      <c r="H6" s="43"/>
      <c r="I6" s="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30" x14ac:dyDescent="0.35">
      <c r="A7" s="39">
        <f t="shared" si="2"/>
        <v>4</v>
      </c>
      <c r="B7" s="39">
        <f t="shared" si="1"/>
        <v>78</v>
      </c>
      <c r="C7" s="39">
        <f t="shared" si="0"/>
        <v>84</v>
      </c>
      <c r="D7" s="40">
        <v>7</v>
      </c>
      <c r="E7" s="41" t="s">
        <v>17</v>
      </c>
      <c r="F7" s="41" t="s">
        <v>18</v>
      </c>
      <c r="G7" s="42" t="s">
        <v>13</v>
      </c>
      <c r="H7" s="43" t="s">
        <v>14</v>
      </c>
      <c r="I7" s="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35">
      <c r="A8" s="39">
        <f t="shared" si="2"/>
        <v>5</v>
      </c>
      <c r="B8" s="39">
        <f t="shared" si="1"/>
        <v>85</v>
      </c>
      <c r="C8" s="39">
        <f t="shared" si="0"/>
        <v>104</v>
      </c>
      <c r="D8" s="40">
        <v>20</v>
      </c>
      <c r="E8" s="41" t="s">
        <v>19</v>
      </c>
      <c r="F8" s="41" t="s">
        <v>20</v>
      </c>
      <c r="G8" s="43"/>
      <c r="H8" s="44" t="s">
        <v>21</v>
      </c>
      <c r="I8" s="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35">
      <c r="A9" s="39">
        <f t="shared" si="2"/>
        <v>6</v>
      </c>
      <c r="B9" s="39">
        <f t="shared" si="1"/>
        <v>105</v>
      </c>
      <c r="C9" s="39">
        <f t="shared" si="0"/>
        <v>117</v>
      </c>
      <c r="D9" s="40">
        <v>13</v>
      </c>
      <c r="E9" s="41" t="s">
        <v>22</v>
      </c>
      <c r="F9" s="45" t="s">
        <v>23</v>
      </c>
      <c r="G9" s="42"/>
      <c r="H9" s="46" t="s">
        <v>234</v>
      </c>
      <c r="I9" s="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45" x14ac:dyDescent="0.35">
      <c r="A10" s="39">
        <f t="shared" si="2"/>
        <v>7</v>
      </c>
      <c r="B10" s="39">
        <f t="shared" si="1"/>
        <v>118</v>
      </c>
      <c r="C10" s="39">
        <f t="shared" si="0"/>
        <v>153</v>
      </c>
      <c r="D10" s="40">
        <v>36</v>
      </c>
      <c r="E10" s="41" t="s">
        <v>24</v>
      </c>
      <c r="F10" s="41" t="s">
        <v>25</v>
      </c>
      <c r="G10" s="42" t="s">
        <v>26</v>
      </c>
      <c r="H10" s="43" t="s">
        <v>27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30" x14ac:dyDescent="0.35">
      <c r="A11" s="39">
        <f t="shared" si="2"/>
        <v>8</v>
      </c>
      <c r="B11" s="39">
        <f t="shared" si="1"/>
        <v>154</v>
      </c>
      <c r="C11" s="39">
        <f t="shared" si="0"/>
        <v>173</v>
      </c>
      <c r="D11" s="40">
        <v>20</v>
      </c>
      <c r="E11" s="41" t="s">
        <v>28</v>
      </c>
      <c r="F11" s="41" t="s">
        <v>29</v>
      </c>
      <c r="G11" s="42"/>
      <c r="H11" s="9"/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35">
      <c r="A12" s="39">
        <f t="shared" si="2"/>
        <v>9</v>
      </c>
      <c r="B12" s="39">
        <f t="shared" si="1"/>
        <v>174</v>
      </c>
      <c r="C12" s="39">
        <f t="shared" si="0"/>
        <v>181</v>
      </c>
      <c r="D12" s="40">
        <v>8</v>
      </c>
      <c r="E12" s="41" t="s">
        <v>30</v>
      </c>
      <c r="F12" s="41" t="s">
        <v>31</v>
      </c>
      <c r="G12" s="42" t="s">
        <v>26</v>
      </c>
      <c r="H12" s="43" t="s">
        <v>235</v>
      </c>
      <c r="I12" s="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05" x14ac:dyDescent="0.35">
      <c r="A13" s="39">
        <f t="shared" si="2"/>
        <v>10</v>
      </c>
      <c r="B13" s="39">
        <f t="shared" si="1"/>
        <v>182</v>
      </c>
      <c r="C13" s="39">
        <f t="shared" si="0"/>
        <v>189</v>
      </c>
      <c r="D13" s="40">
        <v>8</v>
      </c>
      <c r="E13" s="41" t="s">
        <v>32</v>
      </c>
      <c r="F13" s="41" t="s">
        <v>32</v>
      </c>
      <c r="G13" s="43" t="s">
        <v>33</v>
      </c>
      <c r="H13" s="43" t="s">
        <v>236</v>
      </c>
      <c r="I13" s="1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35">
      <c r="A14" s="39">
        <f t="shared" si="2"/>
        <v>11</v>
      </c>
      <c r="B14" s="39">
        <f t="shared" si="1"/>
        <v>190</v>
      </c>
      <c r="C14" s="39">
        <f t="shared" si="0"/>
        <v>193</v>
      </c>
      <c r="D14" s="40">
        <v>4</v>
      </c>
      <c r="E14" s="41" t="s">
        <v>34</v>
      </c>
      <c r="F14" s="41" t="s">
        <v>34</v>
      </c>
      <c r="G14" s="47" t="s">
        <v>35</v>
      </c>
      <c r="H14" s="46" t="s">
        <v>234</v>
      </c>
      <c r="I14" s="1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30" x14ac:dyDescent="0.35">
      <c r="A15" s="39">
        <f t="shared" si="2"/>
        <v>12</v>
      </c>
      <c r="B15" s="39">
        <f t="shared" si="1"/>
        <v>194</v>
      </c>
      <c r="C15" s="39">
        <f t="shared" si="0"/>
        <v>273</v>
      </c>
      <c r="D15" s="40">
        <v>80</v>
      </c>
      <c r="E15" s="41" t="s">
        <v>36</v>
      </c>
      <c r="F15" s="41" t="s">
        <v>37</v>
      </c>
      <c r="G15" s="41"/>
      <c r="H15" s="41" t="s">
        <v>38</v>
      </c>
      <c r="I15" s="1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30" x14ac:dyDescent="0.35">
      <c r="A16" s="39">
        <f t="shared" si="2"/>
        <v>13</v>
      </c>
      <c r="B16" s="39">
        <f t="shared" si="1"/>
        <v>274</v>
      </c>
      <c r="C16" s="39">
        <f t="shared" si="0"/>
        <v>348</v>
      </c>
      <c r="D16" s="40">
        <v>75</v>
      </c>
      <c r="E16" s="41" t="s">
        <v>39</v>
      </c>
      <c r="F16" s="41" t="s">
        <v>40</v>
      </c>
      <c r="G16" s="41"/>
      <c r="H16" s="41" t="s">
        <v>38</v>
      </c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35">
      <c r="A17" s="39">
        <f t="shared" si="2"/>
        <v>14</v>
      </c>
      <c r="B17" s="39">
        <f t="shared" si="1"/>
        <v>349</v>
      </c>
      <c r="C17" s="39">
        <f t="shared" si="0"/>
        <v>349</v>
      </c>
      <c r="D17" s="40">
        <v>1</v>
      </c>
      <c r="E17" s="41" t="s">
        <v>41</v>
      </c>
      <c r="F17" s="41" t="s">
        <v>42</v>
      </c>
      <c r="G17" s="41"/>
      <c r="H17" s="43" t="s">
        <v>43</v>
      </c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30" x14ac:dyDescent="0.35">
      <c r="A18" s="39">
        <f t="shared" si="2"/>
        <v>15</v>
      </c>
      <c r="B18" s="39">
        <f t="shared" si="1"/>
        <v>350</v>
      </c>
      <c r="C18" s="39">
        <f t="shared" si="0"/>
        <v>357</v>
      </c>
      <c r="D18" s="40">
        <v>8</v>
      </c>
      <c r="E18" s="41" t="s">
        <v>44</v>
      </c>
      <c r="F18" s="41" t="s">
        <v>45</v>
      </c>
      <c r="G18" s="43" t="s">
        <v>46</v>
      </c>
      <c r="H18" s="5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45" x14ac:dyDescent="0.35">
      <c r="A19" s="39">
        <f t="shared" si="2"/>
        <v>16</v>
      </c>
      <c r="B19" s="39">
        <f t="shared" si="1"/>
        <v>358</v>
      </c>
      <c r="C19" s="39">
        <f t="shared" si="0"/>
        <v>358</v>
      </c>
      <c r="D19" s="40">
        <v>1</v>
      </c>
      <c r="E19" s="41" t="s">
        <v>47</v>
      </c>
      <c r="F19" s="41" t="s">
        <v>47</v>
      </c>
      <c r="G19" s="41"/>
      <c r="H19" s="41" t="s">
        <v>48</v>
      </c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30" x14ac:dyDescent="0.35">
      <c r="A20" s="39">
        <f t="shared" si="2"/>
        <v>17</v>
      </c>
      <c r="B20" s="39">
        <f t="shared" si="1"/>
        <v>359</v>
      </c>
      <c r="C20" s="39">
        <f t="shared" si="0"/>
        <v>359</v>
      </c>
      <c r="D20" s="40">
        <v>1</v>
      </c>
      <c r="E20" s="41" t="s">
        <v>49</v>
      </c>
      <c r="F20" s="41" t="s">
        <v>50</v>
      </c>
      <c r="G20" s="43"/>
      <c r="H20" s="43" t="s">
        <v>51</v>
      </c>
      <c r="I20" s="1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45" x14ac:dyDescent="0.35">
      <c r="A21" s="39">
        <f t="shared" si="2"/>
        <v>18</v>
      </c>
      <c r="B21" s="39">
        <f t="shared" si="1"/>
        <v>360</v>
      </c>
      <c r="C21" s="39">
        <f t="shared" si="0"/>
        <v>360</v>
      </c>
      <c r="D21" s="40">
        <v>1</v>
      </c>
      <c r="E21" s="41" t="s">
        <v>52</v>
      </c>
      <c r="F21" s="41" t="s">
        <v>52</v>
      </c>
      <c r="G21" s="43"/>
      <c r="H21" s="43" t="s">
        <v>53</v>
      </c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45" x14ac:dyDescent="0.35">
      <c r="A22" s="39">
        <f t="shared" si="2"/>
        <v>19</v>
      </c>
      <c r="B22" s="39">
        <f t="shared" si="1"/>
        <v>361</v>
      </c>
      <c r="C22" s="39">
        <f t="shared" si="0"/>
        <v>361</v>
      </c>
      <c r="D22" s="40">
        <v>1</v>
      </c>
      <c r="E22" s="41" t="s">
        <v>54</v>
      </c>
      <c r="F22" s="41" t="s">
        <v>55</v>
      </c>
      <c r="G22" s="43"/>
      <c r="H22" s="43" t="s">
        <v>53</v>
      </c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45" x14ac:dyDescent="0.35">
      <c r="A23" s="39">
        <f t="shared" si="2"/>
        <v>20</v>
      </c>
      <c r="B23" s="39">
        <f t="shared" si="1"/>
        <v>362</v>
      </c>
      <c r="C23" s="39">
        <f t="shared" si="0"/>
        <v>362</v>
      </c>
      <c r="D23" s="40">
        <v>1</v>
      </c>
      <c r="E23" s="41" t="s">
        <v>56</v>
      </c>
      <c r="F23" s="41" t="s">
        <v>56</v>
      </c>
      <c r="G23" s="43"/>
      <c r="H23" s="43" t="s">
        <v>53</v>
      </c>
      <c r="I23" s="1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45" x14ac:dyDescent="0.35">
      <c r="A24" s="39">
        <f t="shared" si="2"/>
        <v>21</v>
      </c>
      <c r="B24" s="39">
        <f t="shared" si="1"/>
        <v>363</v>
      </c>
      <c r="C24" s="39">
        <f t="shared" si="0"/>
        <v>363</v>
      </c>
      <c r="D24" s="40">
        <v>1</v>
      </c>
      <c r="E24" s="41" t="s">
        <v>57</v>
      </c>
      <c r="F24" s="41" t="s">
        <v>58</v>
      </c>
      <c r="G24" s="43"/>
      <c r="H24" s="43" t="s">
        <v>53</v>
      </c>
      <c r="I24" s="1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45" x14ac:dyDescent="0.35">
      <c r="A25" s="39">
        <f t="shared" si="2"/>
        <v>22</v>
      </c>
      <c r="B25" s="39">
        <f t="shared" si="1"/>
        <v>364</v>
      </c>
      <c r="C25" s="39">
        <f t="shared" si="0"/>
        <v>364</v>
      </c>
      <c r="D25" s="40">
        <v>1</v>
      </c>
      <c r="E25" s="41" t="s">
        <v>59</v>
      </c>
      <c r="F25" s="41" t="s">
        <v>60</v>
      </c>
      <c r="G25" s="43"/>
      <c r="H25" s="43" t="s">
        <v>53</v>
      </c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45" x14ac:dyDescent="0.35">
      <c r="A26" s="39">
        <f t="shared" si="2"/>
        <v>23</v>
      </c>
      <c r="B26" s="39">
        <f t="shared" si="1"/>
        <v>365</v>
      </c>
      <c r="C26" s="39">
        <f t="shared" si="0"/>
        <v>366</v>
      </c>
      <c r="D26" s="48">
        <v>2</v>
      </c>
      <c r="E26" s="41" t="s">
        <v>61</v>
      </c>
      <c r="F26" s="41" t="s">
        <v>61</v>
      </c>
      <c r="G26" s="43" t="s">
        <v>26</v>
      </c>
      <c r="H26" s="49" t="s">
        <v>237</v>
      </c>
      <c r="I26" s="1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30" x14ac:dyDescent="0.35">
      <c r="A27" s="14">
        <f>+A26+1</f>
        <v>24</v>
      </c>
      <c r="B27" s="14">
        <f>B26+D26</f>
        <v>367</v>
      </c>
      <c r="C27" s="14">
        <f t="shared" si="0"/>
        <v>377</v>
      </c>
      <c r="D27" s="50">
        <v>11</v>
      </c>
      <c r="E27" s="51" t="s">
        <v>62</v>
      </c>
      <c r="F27" s="51" t="s">
        <v>63</v>
      </c>
      <c r="G27" s="12" t="s">
        <v>64</v>
      </c>
      <c r="H27" s="12" t="s">
        <v>65</v>
      </c>
      <c r="I27" s="1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30" x14ac:dyDescent="0.35">
      <c r="A28" s="14">
        <f>+A27+1</f>
        <v>25</v>
      </c>
      <c r="B28" s="14">
        <f>B27+D27</f>
        <v>378</v>
      </c>
      <c r="C28" s="14">
        <f t="shared" si="0"/>
        <v>378</v>
      </c>
      <c r="D28" s="52">
        <v>1</v>
      </c>
      <c r="E28" s="12" t="s">
        <v>66</v>
      </c>
      <c r="F28" s="51" t="s">
        <v>67</v>
      </c>
      <c r="G28" s="51"/>
      <c r="H28" s="51" t="s">
        <v>68</v>
      </c>
      <c r="I28" s="1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90" customHeight="1" x14ac:dyDescent="0.35">
      <c r="A29" s="14">
        <f t="shared" si="2"/>
        <v>26</v>
      </c>
      <c r="B29" s="14">
        <f t="shared" si="1"/>
        <v>379</v>
      </c>
      <c r="C29" s="14">
        <f t="shared" si="0"/>
        <v>379</v>
      </c>
      <c r="D29" s="52">
        <v>1</v>
      </c>
      <c r="E29" s="12" t="s">
        <v>69</v>
      </c>
      <c r="F29" s="12" t="s">
        <v>69</v>
      </c>
      <c r="G29" s="12"/>
      <c r="H29" s="12" t="s">
        <v>70</v>
      </c>
      <c r="I29" s="1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30" x14ac:dyDescent="0.35">
      <c r="A30" s="14">
        <f t="shared" si="2"/>
        <v>27</v>
      </c>
      <c r="B30" s="14">
        <f t="shared" si="1"/>
        <v>380</v>
      </c>
      <c r="C30" s="14">
        <f t="shared" si="0"/>
        <v>380</v>
      </c>
      <c r="D30" s="52">
        <v>1</v>
      </c>
      <c r="E30" s="12" t="s">
        <v>71</v>
      </c>
      <c r="F30" s="51" t="s">
        <v>71</v>
      </c>
      <c r="G30" s="51"/>
      <c r="H30" s="51" t="s">
        <v>68</v>
      </c>
      <c r="I30" s="1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30" x14ac:dyDescent="0.35">
      <c r="A31" s="14">
        <f t="shared" si="2"/>
        <v>28</v>
      </c>
      <c r="B31" s="14">
        <f t="shared" si="1"/>
        <v>381</v>
      </c>
      <c r="C31" s="14">
        <f t="shared" si="0"/>
        <v>381</v>
      </c>
      <c r="D31" s="52">
        <v>1</v>
      </c>
      <c r="E31" s="12" t="s">
        <v>72</v>
      </c>
      <c r="F31" s="51" t="s">
        <v>72</v>
      </c>
      <c r="G31" s="51"/>
      <c r="H31" s="51" t="s">
        <v>68</v>
      </c>
      <c r="I31" s="1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05" x14ac:dyDescent="0.35">
      <c r="A32" s="14">
        <f t="shared" si="2"/>
        <v>29</v>
      </c>
      <c r="B32" s="14">
        <f t="shared" si="1"/>
        <v>382</v>
      </c>
      <c r="C32" s="14">
        <f t="shared" si="0"/>
        <v>382</v>
      </c>
      <c r="D32" s="53">
        <v>1</v>
      </c>
      <c r="E32" s="12" t="s">
        <v>73</v>
      </c>
      <c r="F32" s="54" t="s">
        <v>73</v>
      </c>
      <c r="G32" s="12"/>
      <c r="H32" s="12" t="s">
        <v>74</v>
      </c>
      <c r="I32" s="1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45" x14ac:dyDescent="0.35">
      <c r="A33" s="14">
        <f>+A32+1</f>
        <v>30</v>
      </c>
      <c r="B33" s="14">
        <f>B32+D32</f>
        <v>383</v>
      </c>
      <c r="C33" s="14">
        <f>SUM(B33+D33)-1</f>
        <v>392</v>
      </c>
      <c r="D33" s="52">
        <v>10</v>
      </c>
      <c r="E33" s="12" t="s">
        <v>75</v>
      </c>
      <c r="F33" s="51" t="s">
        <v>76</v>
      </c>
      <c r="G33" s="13"/>
      <c r="H33" s="12" t="s">
        <v>238</v>
      </c>
      <c r="I33" s="1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90" x14ac:dyDescent="0.35">
      <c r="A34" s="14">
        <f t="shared" si="2"/>
        <v>31</v>
      </c>
      <c r="B34" s="14">
        <f t="shared" si="1"/>
        <v>393</v>
      </c>
      <c r="C34" s="14">
        <f t="shared" si="0"/>
        <v>393</v>
      </c>
      <c r="D34" s="52">
        <v>1</v>
      </c>
      <c r="E34" s="12" t="s">
        <v>239</v>
      </c>
      <c r="F34" s="12" t="s">
        <v>239</v>
      </c>
      <c r="G34" s="12"/>
      <c r="H34" s="12" t="s">
        <v>231</v>
      </c>
      <c r="I34" s="1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90" x14ac:dyDescent="0.35">
      <c r="A35" s="14">
        <f t="shared" si="2"/>
        <v>32</v>
      </c>
      <c r="B35" s="14">
        <f t="shared" si="1"/>
        <v>394</v>
      </c>
      <c r="C35" s="14">
        <f t="shared" si="0"/>
        <v>394</v>
      </c>
      <c r="D35" s="52">
        <v>1</v>
      </c>
      <c r="E35" s="12" t="s">
        <v>240</v>
      </c>
      <c r="F35" s="12" t="s">
        <v>240</v>
      </c>
      <c r="G35" s="12"/>
      <c r="H35" s="12" t="s">
        <v>231</v>
      </c>
      <c r="I35" s="1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75" x14ac:dyDescent="0.35">
      <c r="A36" s="14">
        <f t="shared" si="2"/>
        <v>33</v>
      </c>
      <c r="B36" s="14">
        <f t="shared" si="1"/>
        <v>395</v>
      </c>
      <c r="C36" s="14">
        <f t="shared" ref="C36:C52" si="3">SUM(B36+D36)-1</f>
        <v>395</v>
      </c>
      <c r="D36" s="52">
        <v>1</v>
      </c>
      <c r="E36" s="12" t="s">
        <v>77</v>
      </c>
      <c r="F36" s="51"/>
      <c r="G36" s="12"/>
      <c r="H36" s="12" t="s">
        <v>78</v>
      </c>
      <c r="I36" s="1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75" x14ac:dyDescent="0.35">
      <c r="A37" s="14">
        <f t="shared" si="2"/>
        <v>34</v>
      </c>
      <c r="B37" s="14">
        <f t="shared" si="1"/>
        <v>396</v>
      </c>
      <c r="C37" s="14">
        <f t="shared" si="3"/>
        <v>396</v>
      </c>
      <c r="D37" s="52">
        <v>1</v>
      </c>
      <c r="E37" s="12" t="s">
        <v>79</v>
      </c>
      <c r="F37" s="51"/>
      <c r="G37" s="12"/>
      <c r="H37" s="12" t="s">
        <v>78</v>
      </c>
      <c r="I37" s="1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75" x14ac:dyDescent="0.35">
      <c r="A38" s="14">
        <f t="shared" si="2"/>
        <v>35</v>
      </c>
      <c r="B38" s="14">
        <f t="shared" si="1"/>
        <v>397</v>
      </c>
      <c r="C38" s="14">
        <f t="shared" si="3"/>
        <v>397</v>
      </c>
      <c r="D38" s="52">
        <v>1</v>
      </c>
      <c r="E38" s="12" t="s">
        <v>80</v>
      </c>
      <c r="F38" s="51"/>
      <c r="G38" s="12"/>
      <c r="H38" s="12" t="s">
        <v>78</v>
      </c>
      <c r="I38" s="1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s="16" customFormat="1" ht="27.6" x14ac:dyDescent="0.3">
      <c r="A39" s="14">
        <f t="shared" si="2"/>
        <v>36</v>
      </c>
      <c r="B39" s="14">
        <f t="shared" si="1"/>
        <v>398</v>
      </c>
      <c r="C39" s="14">
        <f t="shared" si="3"/>
        <v>398</v>
      </c>
      <c r="D39" s="59">
        <v>1</v>
      </c>
      <c r="E39" s="28" t="s">
        <v>81</v>
      </c>
      <c r="F39" s="60" t="s">
        <v>82</v>
      </c>
      <c r="G39" s="23"/>
      <c r="H39" s="60" t="s">
        <v>83</v>
      </c>
      <c r="I39" s="15"/>
      <c r="J39" s="5"/>
    </row>
    <row r="40" spans="1:21" s="16" customFormat="1" x14ac:dyDescent="0.3">
      <c r="A40" s="14">
        <f t="shared" si="2"/>
        <v>37</v>
      </c>
      <c r="B40" s="14">
        <f t="shared" si="1"/>
        <v>399</v>
      </c>
      <c r="C40" s="14">
        <f t="shared" si="3"/>
        <v>448</v>
      </c>
      <c r="D40" s="59">
        <v>50</v>
      </c>
      <c r="E40" s="28" t="s">
        <v>84</v>
      </c>
      <c r="F40" s="60" t="s">
        <v>85</v>
      </c>
      <c r="G40" s="23"/>
      <c r="H40" s="60"/>
      <c r="I40" s="15"/>
      <c r="J40" s="5"/>
    </row>
    <row r="41" spans="1:21" s="16" customFormat="1" ht="27.6" x14ac:dyDescent="0.3">
      <c r="A41" s="14">
        <f t="shared" si="2"/>
        <v>38</v>
      </c>
      <c r="B41" s="14">
        <f t="shared" si="1"/>
        <v>449</v>
      </c>
      <c r="C41" s="14">
        <f t="shared" si="3"/>
        <v>449</v>
      </c>
      <c r="D41" s="59">
        <v>1</v>
      </c>
      <c r="E41" s="28" t="s">
        <v>86</v>
      </c>
      <c r="F41" s="28" t="s">
        <v>86</v>
      </c>
      <c r="G41" s="23"/>
      <c r="H41" s="60" t="s">
        <v>83</v>
      </c>
      <c r="I41" s="15"/>
      <c r="J41" s="5"/>
    </row>
    <row r="42" spans="1:21" ht="45" x14ac:dyDescent="0.35">
      <c r="A42" s="14">
        <f t="shared" si="2"/>
        <v>39</v>
      </c>
      <c r="B42" s="14">
        <f t="shared" si="1"/>
        <v>450</v>
      </c>
      <c r="C42" s="14">
        <f t="shared" si="3"/>
        <v>458</v>
      </c>
      <c r="D42" s="52">
        <v>9</v>
      </c>
      <c r="E42" s="12" t="s">
        <v>87</v>
      </c>
      <c r="F42" s="54" t="s">
        <v>88</v>
      </c>
      <c r="G42" s="13"/>
      <c r="H42" s="12" t="s">
        <v>241</v>
      </c>
      <c r="I42" s="1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90" x14ac:dyDescent="0.35">
      <c r="A43" s="14">
        <f t="shared" si="2"/>
        <v>40</v>
      </c>
      <c r="B43" s="14">
        <f t="shared" si="1"/>
        <v>459</v>
      </c>
      <c r="C43" s="14">
        <f t="shared" si="3"/>
        <v>459</v>
      </c>
      <c r="D43" s="52">
        <v>1</v>
      </c>
      <c r="E43" s="55" t="s">
        <v>89</v>
      </c>
      <c r="F43" s="51" t="s">
        <v>90</v>
      </c>
      <c r="G43" s="56"/>
      <c r="H43" s="12" t="s">
        <v>91</v>
      </c>
      <c r="I43" s="1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210" x14ac:dyDescent="0.35">
      <c r="A44" s="14">
        <f>+A43+1</f>
        <v>41</v>
      </c>
      <c r="B44" s="14">
        <f>B43+D43</f>
        <v>460</v>
      </c>
      <c r="C44" s="14">
        <f t="shared" si="3"/>
        <v>460</v>
      </c>
      <c r="D44" s="52">
        <v>1</v>
      </c>
      <c r="E44" s="56" t="s">
        <v>92</v>
      </c>
      <c r="F44" s="51" t="s">
        <v>93</v>
      </c>
      <c r="G44" s="57" t="s">
        <v>94</v>
      </c>
      <c r="H44" s="32" t="s">
        <v>242</v>
      </c>
      <c r="I44" s="1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s="19" customFormat="1" ht="30" x14ac:dyDescent="0.35">
      <c r="A45" s="14">
        <f t="shared" si="2"/>
        <v>42</v>
      </c>
      <c r="B45" s="14">
        <f t="shared" ref="B45:B52" si="4">B44+D44</f>
        <v>461</v>
      </c>
      <c r="C45" s="14">
        <f t="shared" si="3"/>
        <v>461</v>
      </c>
      <c r="D45" s="52">
        <v>1</v>
      </c>
      <c r="E45" s="56" t="s">
        <v>95</v>
      </c>
      <c r="F45" s="51" t="s">
        <v>96</v>
      </c>
      <c r="G45" s="51"/>
      <c r="H45" s="12" t="s">
        <v>97</v>
      </c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s="19" customFormat="1" ht="30" x14ac:dyDescent="0.35">
      <c r="A46" s="14">
        <f t="shared" si="2"/>
        <v>43</v>
      </c>
      <c r="B46" s="14">
        <f t="shared" si="4"/>
        <v>462</v>
      </c>
      <c r="C46" s="14">
        <f t="shared" si="3"/>
        <v>462</v>
      </c>
      <c r="D46" s="52">
        <v>1</v>
      </c>
      <c r="E46" s="56" t="s">
        <v>98</v>
      </c>
      <c r="F46" s="51" t="s">
        <v>99</v>
      </c>
      <c r="G46" s="51"/>
      <c r="H46" s="12" t="s">
        <v>97</v>
      </c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s="19" customFormat="1" ht="30" x14ac:dyDescent="0.35">
      <c r="A47" s="14">
        <f t="shared" si="2"/>
        <v>44</v>
      </c>
      <c r="B47" s="14">
        <f t="shared" si="4"/>
        <v>463</v>
      </c>
      <c r="C47" s="14">
        <f t="shared" si="3"/>
        <v>463</v>
      </c>
      <c r="D47" s="52">
        <v>1</v>
      </c>
      <c r="E47" s="56" t="s">
        <v>100</v>
      </c>
      <c r="F47" s="51" t="s">
        <v>101</v>
      </c>
      <c r="G47" s="51"/>
      <c r="H47" s="12" t="s">
        <v>97</v>
      </c>
      <c r="I47" s="17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s="19" customFormat="1" ht="30" x14ac:dyDescent="0.35">
      <c r="A48" s="14">
        <f t="shared" si="2"/>
        <v>45</v>
      </c>
      <c r="B48" s="14">
        <f t="shared" si="4"/>
        <v>464</v>
      </c>
      <c r="C48" s="14">
        <f t="shared" si="3"/>
        <v>464</v>
      </c>
      <c r="D48" s="52">
        <v>1</v>
      </c>
      <c r="E48" s="56" t="s">
        <v>102</v>
      </c>
      <c r="F48" s="51" t="s">
        <v>103</v>
      </c>
      <c r="G48" s="51"/>
      <c r="H48" s="12" t="s">
        <v>97</v>
      </c>
      <c r="I48" s="17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s="19" customFormat="1" ht="30" x14ac:dyDescent="0.35">
      <c r="A49" s="14">
        <f t="shared" si="2"/>
        <v>46</v>
      </c>
      <c r="B49" s="14">
        <f t="shared" si="4"/>
        <v>465</v>
      </c>
      <c r="C49" s="14">
        <f t="shared" si="3"/>
        <v>465</v>
      </c>
      <c r="D49" s="52">
        <v>1</v>
      </c>
      <c r="E49" s="56" t="s">
        <v>104</v>
      </c>
      <c r="F49" s="51" t="s">
        <v>105</v>
      </c>
      <c r="G49" s="51"/>
      <c r="H49" s="12" t="s">
        <v>97</v>
      </c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s="19" customFormat="1" ht="30" x14ac:dyDescent="0.35">
      <c r="A50" s="14">
        <f t="shared" si="2"/>
        <v>47</v>
      </c>
      <c r="B50" s="14">
        <f t="shared" si="4"/>
        <v>466</v>
      </c>
      <c r="C50" s="14">
        <f t="shared" si="3"/>
        <v>466</v>
      </c>
      <c r="D50" s="52">
        <v>1</v>
      </c>
      <c r="E50" s="56" t="s">
        <v>106</v>
      </c>
      <c r="F50" s="51" t="s">
        <v>107</v>
      </c>
      <c r="G50" s="51"/>
      <c r="H50" s="12" t="s">
        <v>97</v>
      </c>
      <c r="I50" s="17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90" x14ac:dyDescent="0.35">
      <c r="A51" s="14">
        <f t="shared" si="2"/>
        <v>48</v>
      </c>
      <c r="B51" s="14">
        <f t="shared" si="4"/>
        <v>467</v>
      </c>
      <c r="C51" s="14">
        <f t="shared" si="3"/>
        <v>469</v>
      </c>
      <c r="D51" s="52">
        <v>3</v>
      </c>
      <c r="E51" s="54" t="s">
        <v>108</v>
      </c>
      <c r="F51" s="54" t="s">
        <v>109</v>
      </c>
      <c r="G51" s="12" t="s">
        <v>110</v>
      </c>
      <c r="H51" s="58" t="s">
        <v>243</v>
      </c>
      <c r="I51" s="1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90" x14ac:dyDescent="0.35">
      <c r="A52" s="14">
        <f t="shared" si="2"/>
        <v>49</v>
      </c>
      <c r="B52" s="14">
        <f t="shared" si="4"/>
        <v>470</v>
      </c>
      <c r="C52" s="14">
        <f t="shared" si="3"/>
        <v>472</v>
      </c>
      <c r="D52" s="52">
        <v>3</v>
      </c>
      <c r="E52" s="56" t="s">
        <v>111</v>
      </c>
      <c r="F52" s="54" t="s">
        <v>112</v>
      </c>
      <c r="G52" s="12" t="s">
        <v>110</v>
      </c>
      <c r="H52" s="58" t="s">
        <v>244</v>
      </c>
      <c r="I52" s="1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90" x14ac:dyDescent="0.35">
      <c r="A53" s="14">
        <f t="shared" si="2"/>
        <v>50</v>
      </c>
      <c r="B53" s="14">
        <f t="shared" si="1"/>
        <v>473</v>
      </c>
      <c r="C53" s="14">
        <f t="shared" si="0"/>
        <v>475</v>
      </c>
      <c r="D53" s="52">
        <v>3</v>
      </c>
      <c r="E53" s="56" t="s">
        <v>113</v>
      </c>
      <c r="F53" s="54" t="s">
        <v>114</v>
      </c>
      <c r="G53" s="12" t="s">
        <v>110</v>
      </c>
      <c r="H53" s="58" t="s">
        <v>244</v>
      </c>
      <c r="I53" s="1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35" x14ac:dyDescent="0.35">
      <c r="A54" s="14">
        <f t="shared" si="2"/>
        <v>51</v>
      </c>
      <c r="B54" s="14">
        <f t="shared" si="1"/>
        <v>476</v>
      </c>
      <c r="C54" s="14">
        <f t="shared" si="0"/>
        <v>476</v>
      </c>
      <c r="D54" s="52">
        <v>1</v>
      </c>
      <c r="E54" s="54" t="s">
        <v>115</v>
      </c>
      <c r="F54" s="54" t="s">
        <v>116</v>
      </c>
      <c r="G54" s="56"/>
      <c r="H54" s="12" t="s">
        <v>117</v>
      </c>
      <c r="I54" s="1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s="19" customFormat="1" ht="30" x14ac:dyDescent="0.35">
      <c r="A55" s="14">
        <f>+A54+1</f>
        <v>52</v>
      </c>
      <c r="B55" s="14">
        <f t="shared" si="1"/>
        <v>477</v>
      </c>
      <c r="C55" s="14">
        <f t="shared" si="0"/>
        <v>477</v>
      </c>
      <c r="D55" s="52">
        <v>1</v>
      </c>
      <c r="E55" s="56" t="s">
        <v>118</v>
      </c>
      <c r="F55" s="51" t="s">
        <v>119</v>
      </c>
      <c r="G55" s="51"/>
      <c r="H55" s="12" t="s">
        <v>97</v>
      </c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ht="45" x14ac:dyDescent="0.35">
      <c r="A56" s="14">
        <f>+A55+1</f>
        <v>53</v>
      </c>
      <c r="B56" s="14">
        <f>B55+D55</f>
        <v>478</v>
      </c>
      <c r="C56" s="14">
        <f>SUM(B56+D56)-1</f>
        <v>480</v>
      </c>
      <c r="D56" s="52">
        <v>3</v>
      </c>
      <c r="E56" s="54" t="s">
        <v>120</v>
      </c>
      <c r="F56" s="54" t="s">
        <v>121</v>
      </c>
      <c r="G56" s="12" t="s">
        <v>110</v>
      </c>
      <c r="H56" s="58" t="s">
        <v>245</v>
      </c>
      <c r="I56" s="1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45" x14ac:dyDescent="0.35">
      <c r="A57" s="14">
        <f t="shared" si="2"/>
        <v>54</v>
      </c>
      <c r="B57" s="14">
        <f t="shared" si="1"/>
        <v>481</v>
      </c>
      <c r="C57" s="14">
        <f t="shared" si="0"/>
        <v>483</v>
      </c>
      <c r="D57" s="52">
        <v>3</v>
      </c>
      <c r="E57" s="56" t="s">
        <v>122</v>
      </c>
      <c r="F57" s="54" t="s">
        <v>123</v>
      </c>
      <c r="G57" s="12" t="s">
        <v>110</v>
      </c>
      <c r="H57" s="58" t="s">
        <v>245</v>
      </c>
      <c r="I57" s="1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45" x14ac:dyDescent="0.35">
      <c r="A58" s="14">
        <f t="shared" si="2"/>
        <v>55</v>
      </c>
      <c r="B58" s="14">
        <f t="shared" si="1"/>
        <v>484</v>
      </c>
      <c r="C58" s="14">
        <f t="shared" si="0"/>
        <v>486</v>
      </c>
      <c r="D58" s="52">
        <v>3</v>
      </c>
      <c r="E58" s="56" t="s">
        <v>124</v>
      </c>
      <c r="F58" s="54" t="s">
        <v>125</v>
      </c>
      <c r="G58" s="12" t="s">
        <v>110</v>
      </c>
      <c r="H58" s="58" t="s">
        <v>245</v>
      </c>
      <c r="I58" s="1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90" x14ac:dyDescent="0.35">
      <c r="A59" s="14">
        <f t="shared" si="2"/>
        <v>56</v>
      </c>
      <c r="B59" s="14">
        <f t="shared" si="1"/>
        <v>487</v>
      </c>
      <c r="C59" s="14">
        <f t="shared" si="0"/>
        <v>487</v>
      </c>
      <c r="D59" s="52">
        <v>1</v>
      </c>
      <c r="E59" s="56" t="s">
        <v>126</v>
      </c>
      <c r="F59" s="54" t="s">
        <v>127</v>
      </c>
      <c r="G59" s="56"/>
      <c r="H59" s="12" t="s">
        <v>128</v>
      </c>
      <c r="I59" s="1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s="19" customFormat="1" ht="30" x14ac:dyDescent="0.35">
      <c r="A60" s="14">
        <f t="shared" si="2"/>
        <v>57</v>
      </c>
      <c r="B60" s="14">
        <f>B59+D59</f>
        <v>488</v>
      </c>
      <c r="C60" s="14">
        <f>SUM(B60+D60)-1</f>
        <v>488</v>
      </c>
      <c r="D60" s="52">
        <v>1</v>
      </c>
      <c r="E60" s="56" t="s">
        <v>129</v>
      </c>
      <c r="F60" s="51" t="s">
        <v>130</v>
      </c>
      <c r="G60" s="51"/>
      <c r="H60" s="12" t="s">
        <v>97</v>
      </c>
      <c r="I60" s="17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ht="45" x14ac:dyDescent="0.35">
      <c r="A61" s="14">
        <f>+A60+1</f>
        <v>58</v>
      </c>
      <c r="B61" s="14">
        <f>B60+D60</f>
        <v>489</v>
      </c>
      <c r="C61" s="14">
        <f>SUM(B61+D61)-1</f>
        <v>491</v>
      </c>
      <c r="D61" s="52">
        <v>3</v>
      </c>
      <c r="E61" s="54" t="s">
        <v>131</v>
      </c>
      <c r="F61" s="54" t="s">
        <v>132</v>
      </c>
      <c r="G61" s="12" t="s">
        <v>110</v>
      </c>
      <c r="H61" s="58" t="s">
        <v>246</v>
      </c>
      <c r="I61" s="1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45" x14ac:dyDescent="0.35">
      <c r="A62" s="14">
        <f t="shared" si="2"/>
        <v>59</v>
      </c>
      <c r="B62" s="14">
        <f t="shared" si="1"/>
        <v>492</v>
      </c>
      <c r="C62" s="14">
        <f t="shared" si="0"/>
        <v>494</v>
      </c>
      <c r="D62" s="52">
        <v>3</v>
      </c>
      <c r="E62" s="56" t="s">
        <v>133</v>
      </c>
      <c r="F62" s="54" t="s">
        <v>134</v>
      </c>
      <c r="G62" s="12" t="s">
        <v>110</v>
      </c>
      <c r="H62" s="58" t="s">
        <v>246</v>
      </c>
      <c r="I62" s="1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45" x14ac:dyDescent="0.35">
      <c r="A63" s="14">
        <f t="shared" si="2"/>
        <v>60</v>
      </c>
      <c r="B63" s="14">
        <f t="shared" si="1"/>
        <v>495</v>
      </c>
      <c r="C63" s="14">
        <f t="shared" si="0"/>
        <v>497</v>
      </c>
      <c r="D63" s="52">
        <v>3</v>
      </c>
      <c r="E63" s="56" t="s">
        <v>135</v>
      </c>
      <c r="F63" s="54" t="s">
        <v>136</v>
      </c>
      <c r="G63" s="12" t="s">
        <v>110</v>
      </c>
      <c r="H63" s="58" t="s">
        <v>246</v>
      </c>
      <c r="I63" s="1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90" x14ac:dyDescent="0.35">
      <c r="A64" s="14">
        <f t="shared" si="2"/>
        <v>61</v>
      </c>
      <c r="B64" s="14">
        <f t="shared" si="1"/>
        <v>498</v>
      </c>
      <c r="C64" s="14">
        <f t="shared" si="0"/>
        <v>498</v>
      </c>
      <c r="D64" s="52">
        <v>1</v>
      </c>
      <c r="E64" s="54" t="s">
        <v>137</v>
      </c>
      <c r="F64" s="54" t="s">
        <v>138</v>
      </c>
      <c r="G64" s="56"/>
      <c r="H64" s="12" t="s">
        <v>139</v>
      </c>
      <c r="I64" s="1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s="19" customFormat="1" ht="30" x14ac:dyDescent="0.35">
      <c r="A65" s="14">
        <f>+A64+1</f>
        <v>62</v>
      </c>
      <c r="B65" s="14">
        <f t="shared" si="1"/>
        <v>499</v>
      </c>
      <c r="C65" s="14">
        <f t="shared" si="0"/>
        <v>499</v>
      </c>
      <c r="D65" s="52">
        <v>1</v>
      </c>
      <c r="E65" s="56" t="s">
        <v>140</v>
      </c>
      <c r="F65" s="51" t="s">
        <v>141</v>
      </c>
      <c r="G65" s="51"/>
      <c r="H65" s="12" t="s">
        <v>97</v>
      </c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ht="105" x14ac:dyDescent="0.35">
      <c r="A66" s="14">
        <f>+A65+1</f>
        <v>63</v>
      </c>
      <c r="B66" s="14">
        <f>B65+D65</f>
        <v>500</v>
      </c>
      <c r="C66" s="14">
        <f>SUM(B66+D66)-1</f>
        <v>507</v>
      </c>
      <c r="D66" s="52">
        <v>8</v>
      </c>
      <c r="E66" s="54" t="s">
        <v>142</v>
      </c>
      <c r="F66" s="54" t="s">
        <v>143</v>
      </c>
      <c r="G66" s="51" t="s">
        <v>144</v>
      </c>
      <c r="H66" s="12" t="s">
        <v>247</v>
      </c>
      <c r="I66" s="1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90" x14ac:dyDescent="0.35">
      <c r="A67" s="14">
        <f>+A66+1</f>
        <v>64</v>
      </c>
      <c r="B67" s="14">
        <f>B66+D66</f>
        <v>508</v>
      </c>
      <c r="C67" s="14">
        <f t="shared" si="0"/>
        <v>510</v>
      </c>
      <c r="D67" s="52">
        <v>3</v>
      </c>
      <c r="E67" s="54" t="s">
        <v>145</v>
      </c>
      <c r="F67" s="54" t="s">
        <v>146</v>
      </c>
      <c r="G67" s="12" t="s">
        <v>147</v>
      </c>
      <c r="H67" s="58" t="s">
        <v>248</v>
      </c>
      <c r="I67" s="1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90" x14ac:dyDescent="0.35">
      <c r="A68" s="14">
        <f t="shared" si="2"/>
        <v>65</v>
      </c>
      <c r="B68" s="14">
        <f t="shared" si="1"/>
        <v>511</v>
      </c>
      <c r="C68" s="14">
        <f t="shared" si="0"/>
        <v>513</v>
      </c>
      <c r="D68" s="52">
        <v>3</v>
      </c>
      <c r="E68" s="56" t="s">
        <v>148</v>
      </c>
      <c r="F68" s="54" t="s">
        <v>149</v>
      </c>
      <c r="G68" s="12" t="s">
        <v>147</v>
      </c>
      <c r="H68" s="58" t="s">
        <v>248</v>
      </c>
      <c r="I68" s="1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90" x14ac:dyDescent="0.35">
      <c r="A69" s="14">
        <f t="shared" si="2"/>
        <v>66</v>
      </c>
      <c r="B69" s="14">
        <f t="shared" ref="B69:B94" si="5">B68+D68</f>
        <v>514</v>
      </c>
      <c r="C69" s="14">
        <f t="shared" si="0"/>
        <v>516</v>
      </c>
      <c r="D69" s="52">
        <v>3</v>
      </c>
      <c r="E69" s="56" t="s">
        <v>150</v>
      </c>
      <c r="F69" s="54" t="s">
        <v>151</v>
      </c>
      <c r="G69" s="12" t="s">
        <v>147</v>
      </c>
      <c r="H69" s="58" t="s">
        <v>248</v>
      </c>
      <c r="I69" s="1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35" x14ac:dyDescent="0.35">
      <c r="A70" s="14">
        <f t="shared" ref="A70:A113" si="6">+A69+1</f>
        <v>67</v>
      </c>
      <c r="B70" s="14">
        <f t="shared" si="5"/>
        <v>517</v>
      </c>
      <c r="C70" s="14">
        <f t="shared" si="0"/>
        <v>517</v>
      </c>
      <c r="D70" s="52">
        <v>1</v>
      </c>
      <c r="E70" s="56" t="s">
        <v>152</v>
      </c>
      <c r="F70" s="54" t="s">
        <v>153</v>
      </c>
      <c r="G70" s="56"/>
      <c r="H70" s="12" t="s">
        <v>154</v>
      </c>
      <c r="I70" s="1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s="21" customFormat="1" ht="30" x14ac:dyDescent="0.35">
      <c r="A71" s="14">
        <f t="shared" si="6"/>
        <v>68</v>
      </c>
      <c r="B71" s="14">
        <f t="shared" si="5"/>
        <v>518</v>
      </c>
      <c r="C71" s="14">
        <f t="shared" ref="C71:C94" si="7">SUM(B71+D71)-1</f>
        <v>518</v>
      </c>
      <c r="D71" s="52">
        <v>1</v>
      </c>
      <c r="E71" s="56" t="s">
        <v>155</v>
      </c>
      <c r="F71" s="51" t="s">
        <v>156</v>
      </c>
      <c r="G71" s="51"/>
      <c r="H71" s="12" t="s">
        <v>97</v>
      </c>
      <c r="I71" s="17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1" ht="60" x14ac:dyDescent="0.35">
      <c r="A72" s="14">
        <f t="shared" si="6"/>
        <v>69</v>
      </c>
      <c r="B72" s="14">
        <f t="shared" si="5"/>
        <v>519</v>
      </c>
      <c r="C72" s="14">
        <f t="shared" si="7"/>
        <v>521</v>
      </c>
      <c r="D72" s="52">
        <v>3</v>
      </c>
      <c r="E72" s="54" t="s">
        <v>157</v>
      </c>
      <c r="F72" s="54" t="s">
        <v>158</v>
      </c>
      <c r="G72" s="12" t="s">
        <v>147</v>
      </c>
      <c r="H72" s="12" t="s">
        <v>161</v>
      </c>
      <c r="I72" s="1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60" x14ac:dyDescent="0.35">
      <c r="A73" s="14">
        <f t="shared" si="6"/>
        <v>70</v>
      </c>
      <c r="B73" s="14">
        <f t="shared" si="5"/>
        <v>522</v>
      </c>
      <c r="C73" s="14">
        <f t="shared" si="7"/>
        <v>524</v>
      </c>
      <c r="D73" s="52">
        <v>3</v>
      </c>
      <c r="E73" s="56" t="s">
        <v>159</v>
      </c>
      <c r="F73" s="54" t="s">
        <v>160</v>
      </c>
      <c r="G73" s="12" t="s">
        <v>147</v>
      </c>
      <c r="H73" s="12" t="s">
        <v>161</v>
      </c>
      <c r="I73" s="1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s="21" customFormat="1" x14ac:dyDescent="0.35">
      <c r="A74" s="14">
        <f t="shared" si="6"/>
        <v>71</v>
      </c>
      <c r="B74" s="14">
        <f t="shared" si="5"/>
        <v>525</v>
      </c>
      <c r="C74" s="14">
        <f t="shared" si="7"/>
        <v>527</v>
      </c>
      <c r="D74" s="52">
        <v>3</v>
      </c>
      <c r="E74" s="54" t="s">
        <v>232</v>
      </c>
      <c r="F74" s="54" t="s">
        <v>232</v>
      </c>
      <c r="G74" s="61"/>
      <c r="H74" s="61"/>
      <c r="I74" s="22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1" ht="105" x14ac:dyDescent="0.35">
      <c r="A75" s="14">
        <f t="shared" si="6"/>
        <v>72</v>
      </c>
      <c r="B75" s="14">
        <f t="shared" si="5"/>
        <v>528</v>
      </c>
      <c r="C75" s="14">
        <f t="shared" si="7"/>
        <v>528</v>
      </c>
      <c r="D75" s="52">
        <v>1</v>
      </c>
      <c r="E75" s="56" t="s">
        <v>162</v>
      </c>
      <c r="F75" s="54" t="s">
        <v>163</v>
      </c>
      <c r="G75" s="56"/>
      <c r="H75" s="12" t="s">
        <v>164</v>
      </c>
      <c r="I75" s="1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s="21" customFormat="1" ht="30" x14ac:dyDescent="0.35">
      <c r="A76" s="14">
        <f t="shared" si="6"/>
        <v>73</v>
      </c>
      <c r="B76" s="14">
        <f t="shared" si="5"/>
        <v>529</v>
      </c>
      <c r="C76" s="14">
        <f t="shared" si="7"/>
        <v>529</v>
      </c>
      <c r="D76" s="52">
        <v>1</v>
      </c>
      <c r="E76" s="56" t="s">
        <v>165</v>
      </c>
      <c r="F76" s="51" t="s">
        <v>166</v>
      </c>
      <c r="G76" s="51"/>
      <c r="H76" s="12" t="s">
        <v>97</v>
      </c>
      <c r="I76" s="17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</row>
    <row r="77" spans="1:21" ht="60" x14ac:dyDescent="0.35">
      <c r="A77" s="14">
        <f t="shared" si="6"/>
        <v>74</v>
      </c>
      <c r="B77" s="14">
        <f t="shared" si="5"/>
        <v>530</v>
      </c>
      <c r="C77" s="14">
        <f t="shared" si="7"/>
        <v>532</v>
      </c>
      <c r="D77" s="52">
        <v>3</v>
      </c>
      <c r="E77" s="54" t="s">
        <v>167</v>
      </c>
      <c r="F77" s="54" t="s">
        <v>168</v>
      </c>
      <c r="G77" s="12" t="s">
        <v>147</v>
      </c>
      <c r="H77" s="58" t="s">
        <v>171</v>
      </c>
      <c r="I77" s="1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60" x14ac:dyDescent="0.35">
      <c r="A78" s="14">
        <f t="shared" si="6"/>
        <v>75</v>
      </c>
      <c r="B78" s="14">
        <f t="shared" si="5"/>
        <v>533</v>
      </c>
      <c r="C78" s="14">
        <f t="shared" si="7"/>
        <v>535</v>
      </c>
      <c r="D78" s="52">
        <v>3</v>
      </c>
      <c r="E78" s="56" t="s">
        <v>169</v>
      </c>
      <c r="F78" s="54" t="s">
        <v>170</v>
      </c>
      <c r="G78" s="12" t="s">
        <v>147</v>
      </c>
      <c r="H78" s="58" t="s">
        <v>171</v>
      </c>
      <c r="I78" s="1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s="19" customFormat="1" x14ac:dyDescent="0.35">
      <c r="A79" s="14">
        <f t="shared" si="6"/>
        <v>76</v>
      </c>
      <c r="B79" s="14">
        <f t="shared" si="5"/>
        <v>536</v>
      </c>
      <c r="C79" s="14">
        <f t="shared" si="7"/>
        <v>538</v>
      </c>
      <c r="D79" s="52">
        <v>3</v>
      </c>
      <c r="E79" s="56" t="s">
        <v>232</v>
      </c>
      <c r="F79" s="54" t="s">
        <v>232</v>
      </c>
      <c r="G79" s="61"/>
      <c r="H79" s="61"/>
      <c r="I79" s="17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 ht="105" x14ac:dyDescent="0.35">
      <c r="A80" s="14">
        <f t="shared" si="6"/>
        <v>77</v>
      </c>
      <c r="B80" s="14">
        <f t="shared" si="5"/>
        <v>539</v>
      </c>
      <c r="C80" s="14">
        <f t="shared" si="7"/>
        <v>539</v>
      </c>
      <c r="D80" s="52">
        <v>1</v>
      </c>
      <c r="E80" s="56" t="s">
        <v>172</v>
      </c>
      <c r="F80" s="54" t="s">
        <v>173</v>
      </c>
      <c r="G80" s="56"/>
      <c r="H80" s="12" t="s">
        <v>174</v>
      </c>
      <c r="I80" s="1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s="21" customFormat="1" ht="30" x14ac:dyDescent="0.35">
      <c r="A81" s="14">
        <f t="shared" si="6"/>
        <v>78</v>
      </c>
      <c r="B81" s="14">
        <f t="shared" si="5"/>
        <v>540</v>
      </c>
      <c r="C81" s="14">
        <f t="shared" si="7"/>
        <v>540</v>
      </c>
      <c r="D81" s="52">
        <v>1</v>
      </c>
      <c r="E81" s="56" t="s">
        <v>175</v>
      </c>
      <c r="F81" s="51" t="s">
        <v>176</v>
      </c>
      <c r="G81" s="51"/>
      <c r="H81" s="12" t="s">
        <v>97</v>
      </c>
      <c r="I81" s="17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</row>
    <row r="82" spans="1:21" ht="60" x14ac:dyDescent="0.35">
      <c r="A82" s="14">
        <f t="shared" si="6"/>
        <v>79</v>
      </c>
      <c r="B82" s="14">
        <f t="shared" si="5"/>
        <v>541</v>
      </c>
      <c r="C82" s="14">
        <f t="shared" si="7"/>
        <v>543</v>
      </c>
      <c r="D82" s="52">
        <v>3</v>
      </c>
      <c r="E82" s="54" t="s">
        <v>177</v>
      </c>
      <c r="F82" s="54" t="s">
        <v>178</v>
      </c>
      <c r="G82" s="12" t="s">
        <v>147</v>
      </c>
      <c r="H82" s="58" t="s">
        <v>181</v>
      </c>
      <c r="I82" s="1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60" x14ac:dyDescent="0.35">
      <c r="A83" s="14">
        <f t="shared" si="6"/>
        <v>80</v>
      </c>
      <c r="B83" s="14">
        <f>B82+D82</f>
        <v>544</v>
      </c>
      <c r="C83" s="14">
        <f>SUM(B83+D83)-1</f>
        <v>546</v>
      </c>
      <c r="D83" s="52">
        <v>3</v>
      </c>
      <c r="E83" s="56" t="s">
        <v>179</v>
      </c>
      <c r="F83" s="54" t="s">
        <v>180</v>
      </c>
      <c r="G83" s="12" t="s">
        <v>147</v>
      </c>
      <c r="H83" s="58" t="s">
        <v>181</v>
      </c>
      <c r="I83" s="1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s="19" customFormat="1" x14ac:dyDescent="0.35">
      <c r="A84" s="14">
        <f t="shared" si="6"/>
        <v>81</v>
      </c>
      <c r="B84" s="14">
        <f>B83+D83</f>
        <v>547</v>
      </c>
      <c r="C84" s="14">
        <f>SUM(B84+D84)-1</f>
        <v>549</v>
      </c>
      <c r="D84" s="52">
        <v>3</v>
      </c>
      <c r="E84" s="56" t="s">
        <v>232</v>
      </c>
      <c r="F84" s="54" t="s">
        <v>232</v>
      </c>
      <c r="G84" s="61"/>
      <c r="H84" s="61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ht="105" x14ac:dyDescent="0.35">
      <c r="A85" s="14">
        <f t="shared" si="6"/>
        <v>82</v>
      </c>
      <c r="B85" s="14">
        <f>B84+D84</f>
        <v>550</v>
      </c>
      <c r="C85" s="14">
        <f>SUM(B85+D85)-1</f>
        <v>550</v>
      </c>
      <c r="D85" s="52">
        <v>1</v>
      </c>
      <c r="E85" s="56" t="s">
        <v>182</v>
      </c>
      <c r="F85" s="54" t="s">
        <v>183</v>
      </c>
      <c r="G85" s="56"/>
      <c r="H85" s="12" t="s">
        <v>184</v>
      </c>
      <c r="I85" s="1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s="21" customFormat="1" ht="30" x14ac:dyDescent="0.35">
      <c r="A86" s="14">
        <f t="shared" si="6"/>
        <v>83</v>
      </c>
      <c r="B86" s="14">
        <f t="shared" ref="B86:B92" si="8">B85+D85</f>
        <v>551</v>
      </c>
      <c r="C86" s="14">
        <f t="shared" ref="C86:C92" si="9">SUM(B86+D86)-1</f>
        <v>551</v>
      </c>
      <c r="D86" s="52">
        <v>1</v>
      </c>
      <c r="E86" s="56" t="s">
        <v>185</v>
      </c>
      <c r="F86" s="51" t="s">
        <v>186</v>
      </c>
      <c r="G86" s="51"/>
      <c r="H86" s="12" t="s">
        <v>97</v>
      </c>
      <c r="I86" s="17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</row>
    <row r="87" spans="1:21" ht="45" x14ac:dyDescent="0.35">
      <c r="A87" s="14">
        <f t="shared" si="6"/>
        <v>84</v>
      </c>
      <c r="B87" s="14">
        <f t="shared" si="8"/>
        <v>552</v>
      </c>
      <c r="C87" s="14">
        <f t="shared" si="9"/>
        <v>554</v>
      </c>
      <c r="D87" s="52">
        <v>3</v>
      </c>
      <c r="E87" s="54" t="s">
        <v>187</v>
      </c>
      <c r="F87" s="54" t="s">
        <v>188</v>
      </c>
      <c r="G87" s="12" t="s">
        <v>147</v>
      </c>
      <c r="H87" s="12" t="s">
        <v>191</v>
      </c>
      <c r="I87" s="1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45" x14ac:dyDescent="0.35">
      <c r="A88" s="14">
        <f t="shared" si="6"/>
        <v>85</v>
      </c>
      <c r="B88" s="14">
        <f t="shared" si="8"/>
        <v>555</v>
      </c>
      <c r="C88" s="14">
        <f t="shared" si="9"/>
        <v>557</v>
      </c>
      <c r="D88" s="52">
        <v>3</v>
      </c>
      <c r="E88" s="56" t="s">
        <v>189</v>
      </c>
      <c r="F88" s="56" t="s">
        <v>190</v>
      </c>
      <c r="G88" s="12" t="s">
        <v>147</v>
      </c>
      <c r="H88" s="12" t="s">
        <v>191</v>
      </c>
      <c r="I88" s="1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s="19" customFormat="1" x14ac:dyDescent="0.35">
      <c r="A89" s="14">
        <f t="shared" si="6"/>
        <v>86</v>
      </c>
      <c r="B89" s="14">
        <f t="shared" si="8"/>
        <v>558</v>
      </c>
      <c r="C89" s="14">
        <f t="shared" si="9"/>
        <v>560</v>
      </c>
      <c r="D89" s="52">
        <v>3</v>
      </c>
      <c r="E89" s="56" t="s">
        <v>232</v>
      </c>
      <c r="F89" s="54" t="s">
        <v>232</v>
      </c>
      <c r="G89" s="61"/>
      <c r="H89" s="61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 ht="90" x14ac:dyDescent="0.35">
      <c r="A90" s="14">
        <f t="shared" si="6"/>
        <v>87</v>
      </c>
      <c r="B90" s="14">
        <f t="shared" si="8"/>
        <v>561</v>
      </c>
      <c r="C90" s="14">
        <f t="shared" si="9"/>
        <v>561</v>
      </c>
      <c r="D90" s="52">
        <v>1</v>
      </c>
      <c r="E90" s="56" t="s">
        <v>192</v>
      </c>
      <c r="F90" s="54" t="s">
        <v>193</v>
      </c>
      <c r="G90" s="12"/>
      <c r="H90" s="12" t="s">
        <v>194</v>
      </c>
      <c r="I90" s="1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35">
      <c r="A91" s="14">
        <f t="shared" si="6"/>
        <v>88</v>
      </c>
      <c r="B91" s="14">
        <f t="shared" si="8"/>
        <v>562</v>
      </c>
      <c r="C91" s="14">
        <f t="shared" si="9"/>
        <v>564</v>
      </c>
      <c r="D91" s="52">
        <v>3</v>
      </c>
      <c r="E91" s="56" t="s">
        <v>232</v>
      </c>
      <c r="F91" s="57"/>
      <c r="G91" s="61"/>
      <c r="H91" s="62"/>
      <c r="I91" s="1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35">
      <c r="A92" s="14">
        <f t="shared" si="6"/>
        <v>89</v>
      </c>
      <c r="B92" s="14">
        <f t="shared" si="8"/>
        <v>565</v>
      </c>
      <c r="C92" s="14">
        <f t="shared" si="9"/>
        <v>567</v>
      </c>
      <c r="D92" s="52">
        <v>3</v>
      </c>
      <c r="E92" s="12" t="s">
        <v>232</v>
      </c>
      <c r="F92" s="57"/>
      <c r="G92" s="61"/>
      <c r="H92" s="62"/>
      <c r="I92" s="1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30" x14ac:dyDescent="0.35">
      <c r="A93" s="14">
        <f t="shared" si="6"/>
        <v>90</v>
      </c>
      <c r="B93" s="14">
        <f t="shared" si="5"/>
        <v>568</v>
      </c>
      <c r="C93" s="14">
        <f t="shared" si="7"/>
        <v>571</v>
      </c>
      <c r="D93" s="52">
        <v>4</v>
      </c>
      <c r="E93" s="12" t="s">
        <v>233</v>
      </c>
      <c r="F93" s="51" t="s">
        <v>196</v>
      </c>
      <c r="G93" s="12" t="s">
        <v>147</v>
      </c>
      <c r="H93" s="58" t="s">
        <v>195</v>
      </c>
      <c r="I93" s="1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35">
      <c r="A94" s="14">
        <f t="shared" si="6"/>
        <v>91</v>
      </c>
      <c r="B94" s="14">
        <f t="shared" si="5"/>
        <v>572</v>
      </c>
      <c r="C94" s="14">
        <f t="shared" si="7"/>
        <v>572</v>
      </c>
      <c r="D94" s="52">
        <v>1</v>
      </c>
      <c r="E94" s="12" t="s">
        <v>232</v>
      </c>
      <c r="F94" s="51" t="s">
        <v>232</v>
      </c>
      <c r="G94" s="56"/>
      <c r="H94" s="61"/>
      <c r="I94" s="1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30" x14ac:dyDescent="0.35">
      <c r="A95" s="14">
        <f t="shared" si="6"/>
        <v>92</v>
      </c>
      <c r="B95" s="14">
        <f>B94+D94</f>
        <v>573</v>
      </c>
      <c r="C95" s="14">
        <f>SUM(B95+D95)-1</f>
        <v>582</v>
      </c>
      <c r="D95" s="52">
        <v>10</v>
      </c>
      <c r="E95" s="54" t="s">
        <v>232</v>
      </c>
      <c r="F95" s="54" t="s">
        <v>232</v>
      </c>
      <c r="G95" s="63"/>
      <c r="H95" s="62" t="s">
        <v>94</v>
      </c>
      <c r="I95" s="1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45" x14ac:dyDescent="0.35">
      <c r="A96" s="14">
        <f t="shared" si="6"/>
        <v>93</v>
      </c>
      <c r="B96" s="14">
        <f>B95+D95</f>
        <v>583</v>
      </c>
      <c r="C96" s="14">
        <f>SUM(B96+D96)-1</f>
        <v>583</v>
      </c>
      <c r="D96" s="53">
        <v>1</v>
      </c>
      <c r="E96" s="51" t="s">
        <v>197</v>
      </c>
      <c r="F96" s="23" t="s">
        <v>198</v>
      </c>
      <c r="G96" s="13"/>
      <c r="H96" s="51" t="s">
        <v>199</v>
      </c>
      <c r="I96" s="1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30" x14ac:dyDescent="0.35">
      <c r="A97" s="14">
        <f t="shared" si="6"/>
        <v>94</v>
      </c>
      <c r="B97" s="14">
        <f t="shared" ref="B97:B113" si="10">B96+D96</f>
        <v>584</v>
      </c>
      <c r="C97" s="14">
        <f t="shared" ref="C97:C113" si="11">SUM(B97+D97)-1</f>
        <v>584</v>
      </c>
      <c r="D97" s="24">
        <v>1</v>
      </c>
      <c r="E97" s="12" t="s">
        <v>200</v>
      </c>
      <c r="F97" s="12" t="s">
        <v>200</v>
      </c>
      <c r="G97" s="9"/>
      <c r="H97" s="12" t="s">
        <v>201</v>
      </c>
      <c r="I97" s="1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35">
      <c r="A98" s="14">
        <f t="shared" si="6"/>
        <v>95</v>
      </c>
      <c r="B98" s="14">
        <f t="shared" si="10"/>
        <v>585</v>
      </c>
      <c r="C98" s="14">
        <f t="shared" si="11"/>
        <v>585</v>
      </c>
      <c r="D98" s="25">
        <v>1</v>
      </c>
      <c r="E98" s="13" t="s">
        <v>202</v>
      </c>
      <c r="F98" s="13" t="s">
        <v>202</v>
      </c>
      <c r="G98" s="26"/>
      <c r="H98" s="12" t="s">
        <v>201</v>
      </c>
      <c r="I98" s="1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30" x14ac:dyDescent="0.35">
      <c r="A99" s="14">
        <f>+A98+1</f>
        <v>96</v>
      </c>
      <c r="B99" s="14">
        <f>B98+D98</f>
        <v>586</v>
      </c>
      <c r="C99" s="14">
        <f t="shared" si="11"/>
        <v>586</v>
      </c>
      <c r="D99" s="25">
        <v>1</v>
      </c>
      <c r="E99" s="12" t="s">
        <v>203</v>
      </c>
      <c r="F99" s="12" t="s">
        <v>203</v>
      </c>
      <c r="G99" s="27"/>
      <c r="H99" s="12" t="s">
        <v>201</v>
      </c>
      <c r="I99" s="1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35">
      <c r="A100" s="14">
        <f t="shared" si="6"/>
        <v>97</v>
      </c>
      <c r="B100" s="14">
        <f t="shared" si="10"/>
        <v>587</v>
      </c>
      <c r="C100" s="14">
        <f t="shared" si="11"/>
        <v>587</v>
      </c>
      <c r="D100" s="25">
        <v>1</v>
      </c>
      <c r="E100" s="28" t="s">
        <v>204</v>
      </c>
      <c r="F100" s="23" t="s">
        <v>205</v>
      </c>
      <c r="G100" s="29"/>
      <c r="H100" s="12" t="s">
        <v>201</v>
      </c>
      <c r="I100" s="1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x14ac:dyDescent="0.35">
      <c r="A101" s="14">
        <f t="shared" si="6"/>
        <v>98</v>
      </c>
      <c r="B101" s="14">
        <f t="shared" si="10"/>
        <v>588</v>
      </c>
      <c r="C101" s="14">
        <f t="shared" si="11"/>
        <v>588</v>
      </c>
      <c r="D101" s="25">
        <v>1</v>
      </c>
      <c r="E101" s="28" t="s">
        <v>206</v>
      </c>
      <c r="F101" s="28" t="s">
        <v>207</v>
      </c>
      <c r="G101" s="29"/>
      <c r="H101" s="12" t="s">
        <v>201</v>
      </c>
      <c r="I101" s="1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05" x14ac:dyDescent="0.35">
      <c r="A102" s="14">
        <f t="shared" si="6"/>
        <v>99</v>
      </c>
      <c r="B102" s="14">
        <f t="shared" si="10"/>
        <v>589</v>
      </c>
      <c r="C102" s="14">
        <f t="shared" si="11"/>
        <v>589</v>
      </c>
      <c r="D102" s="25">
        <v>1</v>
      </c>
      <c r="E102" s="28" t="s">
        <v>208</v>
      </c>
      <c r="F102" s="28" t="s">
        <v>209</v>
      </c>
      <c r="G102" s="29"/>
      <c r="H102" s="12" t="s">
        <v>210</v>
      </c>
      <c r="I102" s="1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30" x14ac:dyDescent="0.35">
      <c r="A103" s="14">
        <f t="shared" si="6"/>
        <v>100</v>
      </c>
      <c r="B103" s="14">
        <f t="shared" si="10"/>
        <v>590</v>
      </c>
      <c r="C103" s="14">
        <f t="shared" si="11"/>
        <v>590</v>
      </c>
      <c r="D103" s="25">
        <v>1</v>
      </c>
      <c r="E103" s="28" t="s">
        <v>211</v>
      </c>
      <c r="F103" s="28" t="s">
        <v>212</v>
      </c>
      <c r="G103" s="29"/>
      <c r="H103" s="12" t="s">
        <v>213</v>
      </c>
      <c r="I103" s="1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35">
      <c r="A104" s="14">
        <f t="shared" si="6"/>
        <v>101</v>
      </c>
      <c r="B104" s="14">
        <f t="shared" si="10"/>
        <v>591</v>
      </c>
      <c r="C104" s="14">
        <f t="shared" si="11"/>
        <v>591</v>
      </c>
      <c r="D104" s="25">
        <v>1</v>
      </c>
      <c r="E104" s="28" t="s">
        <v>214</v>
      </c>
      <c r="F104" s="28" t="s">
        <v>215</v>
      </c>
      <c r="G104" s="29"/>
      <c r="H104" s="12" t="s">
        <v>201</v>
      </c>
      <c r="I104" s="1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x14ac:dyDescent="0.35">
      <c r="A105" s="14">
        <f t="shared" si="6"/>
        <v>102</v>
      </c>
      <c r="B105" s="14">
        <f t="shared" si="10"/>
        <v>592</v>
      </c>
      <c r="C105" s="14">
        <f t="shared" si="11"/>
        <v>592</v>
      </c>
      <c r="D105" s="25">
        <v>1</v>
      </c>
      <c r="E105" s="28" t="s">
        <v>216</v>
      </c>
      <c r="F105" s="28" t="s">
        <v>217</v>
      </c>
      <c r="G105" s="29"/>
      <c r="H105" s="12" t="s">
        <v>201</v>
      </c>
      <c r="I105" s="1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35">
      <c r="A106" s="14">
        <f t="shared" si="6"/>
        <v>103</v>
      </c>
      <c r="B106" s="14">
        <f t="shared" si="10"/>
        <v>593</v>
      </c>
      <c r="C106" s="14">
        <f t="shared" si="11"/>
        <v>593</v>
      </c>
      <c r="D106" s="25">
        <v>1</v>
      </c>
      <c r="E106" s="28" t="s">
        <v>218</v>
      </c>
      <c r="F106" s="28" t="s">
        <v>219</v>
      </c>
      <c r="G106" s="29"/>
      <c r="H106" s="12" t="s">
        <v>201</v>
      </c>
      <c r="I106" s="1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27.6" x14ac:dyDescent="0.35">
      <c r="A107" s="14">
        <f t="shared" si="6"/>
        <v>104</v>
      </c>
      <c r="B107" s="14">
        <f t="shared" si="10"/>
        <v>594</v>
      </c>
      <c r="C107" s="14">
        <f t="shared" si="11"/>
        <v>594</v>
      </c>
      <c r="D107" s="24">
        <v>1</v>
      </c>
      <c r="E107" s="28" t="s">
        <v>220</v>
      </c>
      <c r="F107" s="30" t="s">
        <v>221</v>
      </c>
      <c r="G107" s="29"/>
      <c r="H107" s="12" t="s">
        <v>201</v>
      </c>
      <c r="I107" s="1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12.5" customHeight="1" x14ac:dyDescent="0.35">
      <c r="A108" s="14">
        <f t="shared" si="6"/>
        <v>105</v>
      </c>
      <c r="B108" s="14">
        <f t="shared" si="10"/>
        <v>595</v>
      </c>
      <c r="C108" s="14">
        <f t="shared" si="11"/>
        <v>694</v>
      </c>
      <c r="D108" s="25">
        <v>100</v>
      </c>
      <c r="E108" s="28" t="s">
        <v>222</v>
      </c>
      <c r="F108" s="30" t="s">
        <v>222</v>
      </c>
      <c r="G108" s="29"/>
      <c r="H108" s="12" t="s">
        <v>223</v>
      </c>
      <c r="I108" s="1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17" customHeight="1" x14ac:dyDescent="0.35">
      <c r="A109" s="14">
        <f t="shared" si="6"/>
        <v>106</v>
      </c>
      <c r="B109" s="14">
        <f t="shared" si="10"/>
        <v>695</v>
      </c>
      <c r="C109" s="14">
        <f t="shared" si="11"/>
        <v>695</v>
      </c>
      <c r="D109" s="25">
        <v>1</v>
      </c>
      <c r="E109" s="28" t="s">
        <v>224</v>
      </c>
      <c r="F109" s="30" t="s">
        <v>224</v>
      </c>
      <c r="G109" s="29"/>
      <c r="H109" s="12" t="s">
        <v>225</v>
      </c>
      <c r="I109" s="1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30" x14ac:dyDescent="0.35">
      <c r="A110" s="14">
        <f t="shared" si="6"/>
        <v>107</v>
      </c>
      <c r="B110" s="14">
        <f t="shared" si="10"/>
        <v>696</v>
      </c>
      <c r="C110" s="14">
        <f t="shared" si="11"/>
        <v>696</v>
      </c>
      <c r="D110" s="25">
        <v>1</v>
      </c>
      <c r="E110" s="28" t="s">
        <v>226</v>
      </c>
      <c r="F110" s="28" t="s">
        <v>226</v>
      </c>
      <c r="G110" s="29"/>
      <c r="H110" s="12" t="s">
        <v>225</v>
      </c>
      <c r="I110" s="1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80.25" customHeight="1" x14ac:dyDescent="0.35">
      <c r="A111" s="14">
        <f t="shared" si="6"/>
        <v>108</v>
      </c>
      <c r="B111" s="14">
        <f t="shared" si="10"/>
        <v>697</v>
      </c>
      <c r="C111" s="14">
        <f t="shared" si="11"/>
        <v>697</v>
      </c>
      <c r="D111" s="25">
        <v>1</v>
      </c>
      <c r="E111" s="28" t="s">
        <v>227</v>
      </c>
      <c r="F111" s="28" t="s">
        <v>227</v>
      </c>
      <c r="G111" s="29"/>
      <c r="H111" s="12" t="s">
        <v>225</v>
      </c>
      <c r="I111" s="1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30" x14ac:dyDescent="0.35">
      <c r="A112" s="14">
        <f t="shared" si="6"/>
        <v>109</v>
      </c>
      <c r="B112" s="14">
        <f t="shared" si="10"/>
        <v>698</v>
      </c>
      <c r="C112" s="14">
        <f t="shared" si="11"/>
        <v>698</v>
      </c>
      <c r="D112" s="25">
        <v>1</v>
      </c>
      <c r="E112" s="28" t="s">
        <v>228</v>
      </c>
      <c r="F112" s="28" t="s">
        <v>228</v>
      </c>
      <c r="G112" s="29"/>
      <c r="H112" s="12" t="s">
        <v>225</v>
      </c>
      <c r="I112" s="1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82.5" customHeight="1" x14ac:dyDescent="0.35">
      <c r="A113" s="14">
        <f t="shared" si="6"/>
        <v>110</v>
      </c>
      <c r="B113" s="14">
        <f t="shared" si="10"/>
        <v>699</v>
      </c>
      <c r="C113" s="14">
        <f t="shared" si="11"/>
        <v>699</v>
      </c>
      <c r="D113" s="24">
        <v>1</v>
      </c>
      <c r="E113" s="30" t="s">
        <v>229</v>
      </c>
      <c r="F113" s="30" t="s">
        <v>229</v>
      </c>
      <c r="G113" s="29"/>
      <c r="H113" s="12" t="s">
        <v>225</v>
      </c>
      <c r="I113" s="1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customHeight="1" x14ac:dyDescent="0.35">
      <c r="A114" s="37" t="s">
        <v>230</v>
      </c>
      <c r="B114" s="38"/>
      <c r="C114" s="38"/>
      <c r="D114" s="38"/>
      <c r="E114" s="38"/>
      <c r="F114" s="38"/>
      <c r="G114" s="31"/>
      <c r="H114" s="31"/>
      <c r="I114" s="31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21" x14ac:dyDescent="0.35">
      <c r="A115" s="33"/>
      <c r="B115" s="33"/>
      <c r="C115" s="33"/>
      <c r="D115" s="33"/>
      <c r="E115" s="5"/>
      <c r="F115" s="34"/>
      <c r="G115" s="5"/>
      <c r="H115" s="32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35">
      <c r="A116" s="33"/>
      <c r="B116" s="33"/>
      <c r="C116" s="33"/>
      <c r="D116" s="33"/>
      <c r="E116" s="5"/>
      <c r="F116" s="3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</sheetData>
  <mergeCells count="7">
    <mergeCell ref="H2:H3"/>
    <mergeCell ref="A2:A3"/>
    <mergeCell ref="B2:C2"/>
    <mergeCell ref="D2:D3"/>
    <mergeCell ref="E2:E3"/>
    <mergeCell ref="F2:F3"/>
    <mergeCell ref="G2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49b5b9-a32c-4183-9b2f-d7fe9087c203" xsi:nil="true"/>
    <lcf76f155ced4ddcb4097134ff3c332f xmlns="6e03043a-91b4-430d-9397-a94a796b0a4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83F8DB2D76849BD1C17C49A3FFA8D" ma:contentTypeVersion="16" ma:contentTypeDescription="Create a new document." ma:contentTypeScope="" ma:versionID="79605a0718d07dc58cb09ea44fbc05b5">
  <xsd:schema xmlns:xsd="http://www.w3.org/2001/XMLSchema" xmlns:xs="http://www.w3.org/2001/XMLSchema" xmlns:p="http://schemas.microsoft.com/office/2006/metadata/properties" xmlns:ns2="6e03043a-91b4-430d-9397-a94a796b0a4d" xmlns:ns3="5c49b5b9-a32c-4183-9b2f-d7fe9087c203" targetNamespace="http://schemas.microsoft.com/office/2006/metadata/properties" ma:root="true" ma:fieldsID="29ec4bd169e1c4ee9a7ef997025a7b05" ns2:_="" ns3:_="">
    <xsd:import namespace="6e03043a-91b4-430d-9397-a94a796b0a4d"/>
    <xsd:import namespace="5c49b5b9-a32c-4183-9b2f-d7fe9087c2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3043a-91b4-430d-9397-a94a796b0a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6342d94-4a90-4c9b-8c88-cb4c8647e9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9b5b9-a32c-4183-9b2f-d7fe9087c2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3041e26-895f-487a-bf97-19eb3c584e00}" ma:internalName="TaxCatchAll" ma:showField="CatchAllData" ma:web="5c49b5b9-a32c-4183-9b2f-d7fe9087c2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734F47-C5CB-4AC9-B845-524E415E2E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9A0566-2D13-4AA2-B93A-D6A0A39EC7B5}">
  <ds:schemaRefs>
    <ds:schemaRef ds:uri="http://schemas.microsoft.com/office/2006/metadata/properties"/>
    <ds:schemaRef ds:uri="http://schemas.microsoft.com/office/infopath/2007/PartnerControls"/>
    <ds:schemaRef ds:uri="5c49b5b9-a32c-4183-9b2f-d7fe9087c203"/>
    <ds:schemaRef ds:uri="6e03043a-91b4-430d-9397-a94a796b0a4d"/>
  </ds:schemaRefs>
</ds:datastoreItem>
</file>

<file path=customXml/itemProps3.xml><?xml version="1.0" encoding="utf-8"?>
<ds:datastoreItem xmlns:ds="http://schemas.openxmlformats.org/officeDocument/2006/customXml" ds:itemID="{A0CDEB2E-8AE6-4DF4-9019-19CE7EF24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3043a-91b4-430d-9397-a94a796b0a4d"/>
    <ds:schemaRef ds:uri="5c49b5b9-a32c-4183-9b2f-d7fe9087c2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Bunn, Corbey</dc:creator>
  <cp:lastModifiedBy>Pranoy Basu</cp:lastModifiedBy>
  <dcterms:created xsi:type="dcterms:W3CDTF">2023-01-06T18:36:30Z</dcterms:created>
  <dcterms:modified xsi:type="dcterms:W3CDTF">2023-07-31T12:18:20Z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0x010100FF483F8DB2D76849BD1C17C49A3FFA8D</vt:lpwstr>
  </property>
</Properties>
</file>