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fileSharing readOnlyRecommended="1"/>
  <workbookPr codeName="ThisWorkbook"/>
  <bookViews>
    <workbookView xWindow="-2028" yWindow="60" windowWidth="15480" windowHeight="7116"/>
  </bookViews>
  <sheets>
    <sheet name="iLDESTD" sheetId="1" r:id="rId1"/>
    <sheet name="Revision Log" sheetId="3" r:id="rId2"/>
  </sheets>
  <definedNames>
    <definedName name="_xlnm._FilterDatabase" localSheetId="0" hidden="1">iLDESTD!$A$2:$L$373</definedName>
    <definedName name="_xlnm.Print_Area" localSheetId="0">iLDESTD!$A$1:$K$375</definedName>
    <definedName name="_xlnm.Print_Area" localSheetId="1">'Revision Log'!$A$1:$C$70</definedName>
    <definedName name="_xlnm.Print_Titles" localSheetId="0">iLDESTD!$1:$2</definedName>
    <definedName name="Z_711973F9_5431_4922_B46E_FFB4E07E9E58_.wvu.Cols" localSheetId="0" hidden="1">iLDESTD!#REF!</definedName>
    <definedName name="Z_711973F9_5431_4922_B46E_FFB4E07E9E58_.wvu.PrintArea" localSheetId="0" hidden="1">iLDESTD!$A$4:$K$373</definedName>
    <definedName name="Z_711973F9_5431_4922_B46E_FFB4E07E9E58_.wvu.PrintTitles" localSheetId="0" hidden="1">iLDESTD!#REF!</definedName>
    <definedName name="Z_7E4D7CCA_1395_44FA_80A0_38FFA0DD8C49_.wvu.PrintTitles" localSheetId="0" hidden="1">iLDESTD!#REF!</definedName>
    <definedName name="Z_A5DDCBF3_D6F4_4EB4_918C_ECABFE1A43AD_.wvu.PrintTitles" localSheetId="0" hidden="1">iLDESTD!#REF!</definedName>
    <definedName name="Z_B792D786_3755_11D6_AB7B_0050DA2DACD5_.wvu.PrintTitles" localSheetId="0" hidden="1">iLDESTD!#REF!</definedName>
    <definedName name="Z_E34B366C_36F7_11D6_A24B_0050DA0A5BC6_.wvu.PrintTitles" localSheetId="0" hidden="1">iLDESTD!#REF!</definedName>
  </definedNames>
  <calcPr calcId="125725"/>
  <customWorkbookViews>
    <customWorkbookView name="Bob Kaufman - Personal View" guid="{711973F9-5431-4922-B46E-FFB4E07E9E58}" mergeInterval="0" personalView="1" maximized="1" windowWidth="1020" windowHeight="607" activeSheetId="1"/>
    <customWorkbookView name="MWille - Personal View" guid="{A5DDCBF3-D6F4-4EB4-918C-ECABFE1A43AD}" mergeInterval="0" personalView="1" maximized="1" windowWidth="987" windowHeight="580" activeSheetId="1"/>
    <customWorkbookView name="DRC - Personal View" guid="{E34B366C-36F7-11D6-A24B-0050DA0A5BC6}" mergeInterval="0" personalView="1" maximized="1" windowWidth="763" windowHeight="438" activeSheetId="1"/>
    <customWorkbookView name="Cathy Stampfle - Personal View" guid="{B792D786-3755-11D6-AB7B-0050DA2DACD5}" mergeInterval="0" personalView="1" maximized="1" windowWidth="732" windowHeight="459" activeSheetId="1" showStatusbar="0"/>
    <customWorkbookView name="CStampfle - Personal View" guid="{7E4D7CCA-1395-44FA-80A0-38FFA0DD8C49}" mergeInterval="0" personalView="1" maximized="1" windowWidth="945" windowHeight="597" activeSheetId="1"/>
  </customWorkbookViews>
</workbook>
</file>

<file path=xl/calcChain.xml><?xml version="1.0" encoding="utf-8"?>
<calcChain xmlns="http://schemas.openxmlformats.org/spreadsheetml/2006/main">
  <c r="F5" i="1"/>
  <c r="G5"/>
  <c r="F6"/>
  <c r="G6" s="1"/>
  <c r="F7"/>
  <c r="G7"/>
  <c r="F8"/>
  <c r="G8" s="1"/>
  <c r="F9"/>
  <c r="G9"/>
  <c r="F10"/>
  <c r="G10" s="1"/>
  <c r="F11"/>
  <c r="G11"/>
  <c r="F12"/>
  <c r="G12" s="1"/>
  <c r="F13"/>
  <c r="G13"/>
  <c r="F14"/>
  <c r="G14" s="1"/>
  <c r="F15"/>
  <c r="G15"/>
  <c r="F16"/>
  <c r="G16" s="1"/>
  <c r="F17"/>
  <c r="G17"/>
  <c r="F18"/>
  <c r="G18" s="1"/>
  <c r="F19"/>
  <c r="G19"/>
  <c r="F20"/>
  <c r="G20" s="1"/>
  <c r="F21"/>
  <c r="G21"/>
  <c r="F22"/>
  <c r="G22" s="1"/>
  <c r="F23"/>
  <c r="G23"/>
  <c r="F24"/>
  <c r="G24" s="1"/>
  <c r="F25"/>
  <c r="G25"/>
  <c r="F26"/>
  <c r="G26" s="1"/>
  <c r="F27"/>
  <c r="G27"/>
  <c r="F28"/>
  <c r="G28" s="1"/>
  <c r="F29"/>
  <c r="G29"/>
  <c r="F30"/>
  <c r="G30" s="1"/>
  <c r="F31"/>
  <c r="G31"/>
  <c r="F32"/>
  <c r="G32" s="1"/>
  <c r="F33"/>
  <c r="G33"/>
  <c r="F34"/>
  <c r="G34" s="1"/>
  <c r="F35"/>
  <c r="G35"/>
  <c r="F36"/>
  <c r="G36" s="1"/>
  <c r="F37"/>
  <c r="G37"/>
  <c r="F38"/>
  <c r="G38" s="1"/>
  <c r="F39"/>
  <c r="G39"/>
  <c r="F40"/>
  <c r="G40" s="1"/>
  <c r="F41"/>
  <c r="G41"/>
  <c r="F42"/>
  <c r="G42" s="1"/>
  <c r="F44"/>
  <c r="G44" s="1"/>
  <c r="F45"/>
  <c r="G45"/>
  <c r="F46"/>
  <c r="G46" s="1"/>
  <c r="F47"/>
  <c r="G47"/>
  <c r="F48"/>
  <c r="G48" s="1"/>
  <c r="F49"/>
  <c r="G49"/>
  <c r="F50"/>
  <c r="G50" s="1"/>
  <c r="F51"/>
  <c r="G51"/>
  <c r="F52"/>
  <c r="G52" s="1"/>
  <c r="F53"/>
  <c r="G53"/>
  <c r="F54"/>
  <c r="G54" s="1"/>
  <c r="F55"/>
  <c r="G55"/>
  <c r="F56"/>
  <c r="G56" s="1"/>
  <c r="F57"/>
  <c r="G57"/>
  <c r="F58"/>
  <c r="G58" s="1"/>
  <c r="F59"/>
  <c r="G59"/>
  <c r="F60"/>
  <c r="G60" s="1"/>
  <c r="F61"/>
  <c r="G61"/>
  <c r="F63"/>
  <c r="G63"/>
  <c r="F64"/>
  <c r="G64" s="1"/>
  <c r="F65"/>
  <c r="G65"/>
  <c r="F66"/>
  <c r="G66" s="1"/>
  <c r="F67"/>
  <c r="G67"/>
  <c r="F68"/>
  <c r="G68" s="1"/>
  <c r="F69"/>
  <c r="G69"/>
  <c r="F70"/>
  <c r="G70" s="1"/>
  <c r="F71"/>
  <c r="G71"/>
  <c r="F72"/>
  <c r="G72" s="1"/>
  <c r="F73"/>
  <c r="G73"/>
  <c r="F74"/>
  <c r="G74" s="1"/>
  <c r="F75"/>
  <c r="G75"/>
  <c r="F77"/>
  <c r="G77"/>
  <c r="F78"/>
  <c r="G78" s="1"/>
  <c r="F79"/>
  <c r="G79"/>
  <c r="F80"/>
  <c r="G80" s="1"/>
  <c r="F81"/>
  <c r="G81"/>
  <c r="F82"/>
  <c r="G82" s="1"/>
  <c r="F83"/>
  <c r="G83"/>
  <c r="F84"/>
  <c r="G84" s="1"/>
  <c r="F86"/>
  <c r="G86" s="1"/>
  <c r="F87"/>
  <c r="G87"/>
  <c r="F88"/>
  <c r="G88" s="1"/>
  <c r="F89"/>
  <c r="G89"/>
  <c r="F90"/>
  <c r="G90" s="1"/>
  <c r="F91"/>
  <c r="G91"/>
  <c r="F92"/>
  <c r="G92" s="1"/>
  <c r="F93"/>
  <c r="G93"/>
  <c r="F94"/>
  <c r="G94" s="1"/>
  <c r="F95"/>
  <c r="G95"/>
  <c r="F96"/>
  <c r="G96" s="1"/>
  <c r="F97"/>
  <c r="G97"/>
  <c r="F98"/>
  <c r="G98" s="1"/>
  <c r="F99"/>
  <c r="G99"/>
  <c r="F100"/>
  <c r="G100" s="1"/>
  <c r="F101"/>
  <c r="G101"/>
  <c r="F102"/>
  <c r="G102" s="1"/>
  <c r="F103"/>
  <c r="G103"/>
  <c r="F104"/>
  <c r="G104" s="1"/>
  <c r="F106"/>
  <c r="G106" s="1"/>
  <c r="F107"/>
  <c r="G107"/>
  <c r="F108"/>
  <c r="G108" s="1"/>
  <c r="F109"/>
  <c r="G109"/>
  <c r="F110"/>
  <c r="G110" s="1"/>
  <c r="F111"/>
  <c r="G111"/>
  <c r="F112"/>
  <c r="G112" s="1"/>
  <c r="F113"/>
  <c r="G113"/>
  <c r="F114"/>
  <c r="G114" s="1"/>
  <c r="F115"/>
  <c r="G115"/>
  <c r="F116"/>
  <c r="G116" s="1"/>
  <c r="F117"/>
  <c r="G117"/>
  <c r="F118"/>
  <c r="G118" s="1"/>
  <c r="F120"/>
  <c r="G120" s="1"/>
  <c r="F121"/>
  <c r="G121"/>
  <c r="F122"/>
  <c r="G122" s="1"/>
  <c r="F123"/>
  <c r="G123"/>
  <c r="F124"/>
  <c r="G124" s="1"/>
  <c r="F125"/>
  <c r="G125"/>
  <c r="F126"/>
  <c r="G126" s="1"/>
  <c r="F127"/>
  <c r="G127"/>
  <c r="F129"/>
  <c r="G129"/>
  <c r="F130"/>
  <c r="G130" s="1"/>
  <c r="F131"/>
  <c r="G131"/>
  <c r="F132"/>
  <c r="G132" s="1"/>
  <c r="F133"/>
  <c r="G133"/>
  <c r="F134"/>
  <c r="G134" s="1"/>
  <c r="F136"/>
  <c r="G136" s="1"/>
  <c r="F137"/>
  <c r="G137"/>
  <c r="F138"/>
  <c r="G138" s="1"/>
  <c r="F139"/>
  <c r="G139"/>
  <c r="F140"/>
  <c r="G140" s="1"/>
  <c r="F141"/>
  <c r="G141"/>
  <c r="F142"/>
  <c r="G142" s="1"/>
  <c r="F143"/>
  <c r="G143"/>
  <c r="F146"/>
  <c r="G146" s="1"/>
  <c r="F147"/>
  <c r="G147"/>
  <c r="F148"/>
  <c r="G148" s="1"/>
  <c r="F149"/>
  <c r="G149"/>
  <c r="F150"/>
  <c r="G150" s="1"/>
  <c r="F152"/>
  <c r="G152" s="1"/>
  <c r="F153"/>
  <c r="G153"/>
  <c r="F154"/>
  <c r="G154" s="1"/>
  <c r="F155"/>
  <c r="G155"/>
  <c r="F156"/>
  <c r="G156" s="1"/>
  <c r="F158"/>
  <c r="G158" s="1"/>
  <c r="F159"/>
  <c r="G159"/>
  <c r="F160"/>
  <c r="G160" s="1"/>
  <c r="F162"/>
  <c r="G162" s="1"/>
  <c r="F163"/>
  <c r="G163"/>
  <c r="F164"/>
  <c r="G164" s="1"/>
  <c r="F165"/>
  <c r="G165"/>
  <c r="F166"/>
  <c r="G166" s="1"/>
  <c r="F167"/>
  <c r="G167"/>
  <c r="F169"/>
  <c r="G169"/>
  <c r="F170"/>
  <c r="G170" s="1"/>
  <c r="F171"/>
  <c r="G171"/>
  <c r="F172"/>
  <c r="G172" s="1"/>
  <c r="F173"/>
  <c r="G173"/>
  <c r="F174"/>
  <c r="G174" s="1"/>
  <c r="F176"/>
  <c r="G176" s="1"/>
  <c r="F177"/>
  <c r="G177"/>
  <c r="F178"/>
  <c r="G178" s="1"/>
  <c r="F179"/>
  <c r="G179"/>
  <c r="F180"/>
  <c r="G180" s="1"/>
  <c r="F181"/>
  <c r="G181"/>
  <c r="F182"/>
  <c r="G182" s="1"/>
  <c r="F184"/>
  <c r="G184" s="1"/>
  <c r="F185"/>
  <c r="G185"/>
  <c r="F186"/>
  <c r="G186" s="1"/>
  <c r="F187"/>
  <c r="G187"/>
  <c r="F188"/>
  <c r="G188" s="1"/>
  <c r="F190"/>
  <c r="G190" s="1"/>
  <c r="F191"/>
  <c r="G191"/>
  <c r="F192"/>
  <c r="G192" s="1"/>
  <c r="F193"/>
  <c r="G193"/>
  <c r="F194"/>
  <c r="G194" s="1"/>
  <c r="F195"/>
  <c r="G195"/>
  <c r="F197"/>
  <c r="G197"/>
  <c r="F198"/>
  <c r="G198" s="1"/>
  <c r="F199"/>
  <c r="G199"/>
  <c r="F200"/>
  <c r="G200" s="1"/>
  <c r="F201"/>
  <c r="G201"/>
  <c r="F202"/>
  <c r="G202" s="1"/>
  <c r="F204"/>
  <c r="G204" s="1"/>
  <c r="F205"/>
  <c r="G205"/>
  <c r="F206"/>
  <c r="G206" s="1"/>
  <c r="F207"/>
  <c r="G207"/>
  <c r="F209"/>
  <c r="G209"/>
  <c r="F210"/>
  <c r="G210" s="1"/>
  <c r="F211"/>
  <c r="G211"/>
  <c r="F212"/>
  <c r="G212" s="1"/>
  <c r="F213"/>
  <c r="G213"/>
  <c r="F214"/>
  <c r="G214" s="1"/>
  <c r="F216"/>
  <c r="G216" s="1"/>
  <c r="F217"/>
  <c r="G217"/>
  <c r="F218"/>
  <c r="G218" s="1"/>
  <c r="F219"/>
  <c r="G219"/>
  <c r="F220"/>
  <c r="G220" s="1"/>
  <c r="F222"/>
  <c r="G222" s="1"/>
  <c r="F223"/>
  <c r="G223"/>
  <c r="F224"/>
  <c r="G224" s="1"/>
  <c r="F225"/>
  <c r="G225"/>
  <c r="F227"/>
  <c r="G227"/>
  <c r="F229"/>
  <c r="G229"/>
  <c r="F230"/>
  <c r="G230" s="1"/>
  <c r="F231"/>
  <c r="G231"/>
  <c r="F232"/>
  <c r="G232" s="1"/>
  <c r="F233"/>
  <c r="G233"/>
  <c r="F234"/>
  <c r="G234" s="1"/>
  <c r="F236"/>
  <c r="G236" s="1"/>
  <c r="F237"/>
  <c r="G237"/>
  <c r="F238"/>
  <c r="G238" s="1"/>
  <c r="F240"/>
  <c r="G240" s="1"/>
  <c r="F241"/>
  <c r="G241"/>
  <c r="F242"/>
  <c r="G242" s="1"/>
  <c r="F243"/>
  <c r="G243"/>
  <c r="F244"/>
  <c r="G244" s="1"/>
  <c r="F245"/>
  <c r="G245"/>
  <c r="F247"/>
  <c r="G247"/>
  <c r="F248"/>
  <c r="G248" s="1"/>
  <c r="F249"/>
  <c r="G249"/>
  <c r="F251"/>
  <c r="G251"/>
  <c r="F252"/>
  <c r="G252" s="1"/>
  <c r="F253"/>
  <c r="G253"/>
  <c r="F254"/>
  <c r="G254" s="1"/>
  <c r="F255"/>
  <c r="G255"/>
  <c r="F256"/>
  <c r="G256" s="1"/>
  <c r="F258"/>
  <c r="G258" s="1"/>
  <c r="F259"/>
  <c r="G259"/>
  <c r="F260"/>
  <c r="G260" s="1"/>
  <c r="F262"/>
  <c r="G262" s="1"/>
  <c r="F263"/>
  <c r="G263"/>
  <c r="F264"/>
  <c r="G264" s="1"/>
  <c r="F265"/>
  <c r="G265"/>
  <c r="F266"/>
  <c r="G266" s="1"/>
  <c r="F267"/>
  <c r="G267"/>
  <c r="F268"/>
  <c r="G268" s="1"/>
  <c r="F270"/>
  <c r="G270" s="1"/>
  <c r="F271"/>
  <c r="G271"/>
  <c r="F272"/>
  <c r="G272" s="1"/>
  <c r="F273"/>
  <c r="G273"/>
  <c r="F274"/>
  <c r="G274" s="1"/>
  <c r="F275"/>
  <c r="G275"/>
  <c r="F276"/>
  <c r="G276" s="1"/>
  <c r="F279"/>
  <c r="G279"/>
  <c r="F280"/>
  <c r="G280" s="1"/>
  <c r="F282"/>
  <c r="G282" s="1"/>
  <c r="F283"/>
  <c r="G283"/>
  <c r="F284"/>
  <c r="G284" s="1"/>
  <c r="F285"/>
  <c r="G285"/>
  <c r="F286"/>
  <c r="G286" s="1"/>
  <c r="F288"/>
  <c r="G288" s="1"/>
  <c r="F289"/>
  <c r="G289"/>
  <c r="F290"/>
  <c r="G290" s="1"/>
  <c r="F291"/>
  <c r="G291"/>
  <c r="F292"/>
  <c r="G292" s="1"/>
  <c r="F294"/>
  <c r="G294" s="1"/>
  <c r="F295"/>
  <c r="G295"/>
  <c r="F296"/>
  <c r="G296" s="1"/>
  <c r="F297"/>
  <c r="G297"/>
  <c r="F298"/>
  <c r="G298" s="1"/>
  <c r="F300"/>
  <c r="G300" s="1"/>
  <c r="F301"/>
  <c r="G301"/>
  <c r="F302"/>
  <c r="G302" s="1"/>
  <c r="F303"/>
  <c r="G303"/>
  <c r="F304"/>
  <c r="G304" s="1"/>
  <c r="F306"/>
  <c r="G306" s="1"/>
  <c r="F307"/>
  <c r="G307"/>
  <c r="F308"/>
  <c r="G308" s="1"/>
  <c r="F309"/>
  <c r="G309"/>
  <c r="F310"/>
  <c r="G310" s="1"/>
  <c r="F311"/>
  <c r="G311"/>
  <c r="F312"/>
  <c r="G312" s="1"/>
  <c r="F313"/>
  <c r="G313"/>
  <c r="F315"/>
  <c r="G315"/>
  <c r="F316"/>
  <c r="G316" s="1"/>
  <c r="F317"/>
  <c r="G317"/>
  <c r="F318"/>
  <c r="G318" s="1"/>
  <c r="F319"/>
  <c r="G319"/>
  <c r="F320"/>
  <c r="G320" s="1"/>
  <c r="F321"/>
  <c r="G321"/>
  <c r="F322"/>
  <c r="G322" s="1"/>
  <c r="F323"/>
  <c r="G323"/>
  <c r="F324"/>
  <c r="G324" s="1"/>
  <c r="F325"/>
  <c r="G325"/>
  <c r="F326"/>
  <c r="G326" s="1"/>
  <c r="F327"/>
  <c r="G327"/>
  <c r="F328"/>
  <c r="G328" s="1"/>
  <c r="F329"/>
  <c r="G329"/>
  <c r="F331"/>
  <c r="G331"/>
  <c r="F333"/>
  <c r="G333"/>
  <c r="F334"/>
  <c r="G334" s="1"/>
  <c r="F335"/>
  <c r="G335"/>
  <c r="F336"/>
  <c r="G336" s="1"/>
  <c r="F337"/>
  <c r="G337"/>
  <c r="F338"/>
  <c r="G338" s="1"/>
  <c r="F341"/>
  <c r="G341"/>
  <c r="F342"/>
  <c r="G342" s="1"/>
  <c r="F344"/>
  <c r="G344" s="1"/>
  <c r="F345"/>
  <c r="G345"/>
  <c r="F347"/>
  <c r="G347"/>
  <c r="F348"/>
  <c r="G348" s="1"/>
  <c r="F350"/>
  <c r="G350" s="1"/>
  <c r="F352"/>
  <c r="G352" s="1"/>
  <c r="F353"/>
  <c r="G353"/>
  <c r="F354"/>
  <c r="G354" s="1"/>
  <c r="F355"/>
  <c r="G355"/>
  <c r="F356"/>
  <c r="G356" s="1"/>
  <c r="F357"/>
  <c r="G357"/>
  <c r="F358"/>
  <c r="G358" s="1"/>
  <c r="F359"/>
  <c r="G359"/>
  <c r="F360"/>
  <c r="G360" s="1"/>
  <c r="F361"/>
  <c r="G361"/>
  <c r="F362"/>
  <c r="G362" s="1"/>
  <c r="F363"/>
  <c r="G363"/>
  <c r="F364"/>
  <c r="G364" s="1"/>
  <c r="F366"/>
  <c r="G366" s="1"/>
  <c r="F367"/>
  <c r="G367"/>
  <c r="F368"/>
  <c r="G368" s="1"/>
  <c r="F369"/>
  <c r="G369"/>
  <c r="F370"/>
  <c r="G370" s="1"/>
  <c r="F371"/>
  <c r="G371"/>
  <c r="F372"/>
  <c r="G372" s="1"/>
  <c r="F373"/>
  <c r="G373"/>
  <c r="G4"/>
  <c r="F4"/>
  <c r="D5"/>
  <c r="D6" s="1"/>
  <c r="E4"/>
  <c r="D7" l="1"/>
  <c r="E6"/>
  <c r="E5"/>
  <c r="E7" l="1"/>
  <c r="D8"/>
  <c r="D9" l="1"/>
  <c r="E8"/>
  <c r="E9" l="1"/>
  <c r="D10"/>
  <c r="D11" l="1"/>
  <c r="E10"/>
  <c r="E11" l="1"/>
  <c r="D12"/>
  <c r="D13" l="1"/>
  <c r="E12"/>
  <c r="E13" l="1"/>
  <c r="D14"/>
  <c r="D15" l="1"/>
  <c r="E14"/>
  <c r="E15" l="1"/>
  <c r="D16"/>
  <c r="D17" l="1"/>
  <c r="E16"/>
  <c r="D18" l="1"/>
  <c r="E17"/>
  <c r="E18" l="1"/>
  <c r="D19"/>
  <c r="E19" l="1"/>
  <c r="D20"/>
  <c r="E20" l="1"/>
  <c r="D21"/>
  <c r="E21" l="1"/>
  <c r="D22"/>
  <c r="E22" l="1"/>
  <c r="D23"/>
  <c r="E23" l="1"/>
  <c r="D24"/>
  <c r="E24" l="1"/>
  <c r="D25"/>
  <c r="E25" l="1"/>
  <c r="D26"/>
  <c r="E26" l="1"/>
  <c r="D27"/>
  <c r="E27" l="1"/>
  <c r="D28"/>
  <c r="E28" l="1"/>
  <c r="D29"/>
  <c r="D30" l="1"/>
  <c r="E29"/>
  <c r="E30" l="1"/>
  <c r="D31"/>
  <c r="D32" l="1"/>
  <c r="E31"/>
  <c r="E32" l="1"/>
  <c r="D33"/>
  <c r="D34" l="1"/>
  <c r="E33"/>
  <c r="E34" l="1"/>
  <c r="D35"/>
  <c r="D36" l="1"/>
  <c r="E35"/>
  <c r="E36" l="1"/>
  <c r="D37"/>
  <c r="D38" l="1"/>
  <c r="E37"/>
  <c r="E38" l="1"/>
  <c r="D39"/>
  <c r="D40" l="1"/>
  <c r="E39"/>
  <c r="E40" l="1"/>
  <c r="D41"/>
  <c r="D42" l="1"/>
  <c r="E41"/>
  <c r="D44" l="1"/>
  <c r="E42"/>
  <c r="D45" l="1"/>
  <c r="E44"/>
  <c r="D46" l="1"/>
  <c r="E45"/>
  <c r="E46" l="1"/>
  <c r="D47"/>
  <c r="E47" l="1"/>
  <c r="D48"/>
  <c r="E48" l="1"/>
  <c r="D49"/>
  <c r="D50" l="1"/>
  <c r="E49"/>
  <c r="D51" l="1"/>
  <c r="E50"/>
  <c r="D52" l="1"/>
  <c r="E51"/>
  <c r="E52" l="1"/>
  <c r="D53"/>
  <c r="E53" l="1"/>
  <c r="D54"/>
  <c r="E54" l="1"/>
  <c r="D55"/>
  <c r="D56" l="1"/>
  <c r="E55"/>
  <c r="D57" l="1"/>
  <c r="E56"/>
  <c r="D58" l="1"/>
  <c r="E57"/>
  <c r="E58" l="1"/>
  <c r="D59"/>
  <c r="E59" l="1"/>
  <c r="D60"/>
  <c r="E60" l="1"/>
  <c r="D61"/>
  <c r="E61" l="1"/>
  <c r="D63"/>
  <c r="D64" l="1"/>
  <c r="E63"/>
  <c r="D65" l="1"/>
  <c r="E64"/>
  <c r="D66" l="1"/>
  <c r="E65"/>
  <c r="E66" l="1"/>
  <c r="D67"/>
  <c r="E67" l="1"/>
  <c r="D68"/>
  <c r="E68" l="1"/>
  <c r="D69"/>
  <c r="D70" l="1"/>
  <c r="E69"/>
  <c r="D71" l="1"/>
  <c r="E70"/>
  <c r="D72" l="1"/>
  <c r="E71"/>
  <c r="E72" l="1"/>
  <c r="D73"/>
  <c r="E73" l="1"/>
  <c r="D74"/>
  <c r="E74" l="1"/>
  <c r="D75"/>
  <c r="D77" l="1"/>
  <c r="E75"/>
  <c r="E77" l="1"/>
  <c r="D78"/>
  <c r="D79" l="1"/>
  <c r="E78"/>
  <c r="D80" l="1"/>
  <c r="E79"/>
  <c r="D81" l="1"/>
  <c r="E80"/>
  <c r="D82" l="1"/>
  <c r="E81"/>
  <c r="E82" l="1"/>
  <c r="D83"/>
  <c r="D84" l="1"/>
  <c r="E83"/>
  <c r="E84" l="1"/>
  <c r="D86"/>
  <c r="E86" l="1"/>
  <c r="D87"/>
  <c r="E87" l="1"/>
  <c r="D88"/>
  <c r="E88" l="1"/>
  <c r="D89"/>
  <c r="D90" l="1"/>
  <c r="E89"/>
  <c r="E90" l="1"/>
  <c r="D91"/>
  <c r="D92" l="1"/>
  <c r="E91"/>
  <c r="D93" l="1"/>
  <c r="E92"/>
  <c r="D94" l="1"/>
  <c r="E93"/>
  <c r="D95" l="1"/>
  <c r="E94"/>
  <c r="E95" l="1"/>
  <c r="D96"/>
  <c r="D97" l="1"/>
  <c r="E96"/>
  <c r="E97" l="1"/>
  <c r="D98"/>
  <c r="E98" l="1"/>
  <c r="D99"/>
  <c r="E99" l="1"/>
  <c r="D100"/>
  <c r="D101" l="1"/>
  <c r="E100"/>
  <c r="D102" l="1"/>
  <c r="E101"/>
  <c r="D103" l="1"/>
  <c r="E102"/>
  <c r="E103" l="1"/>
  <c r="D104"/>
  <c r="E104" l="1"/>
  <c r="D106"/>
  <c r="E106" l="1"/>
  <c r="D107"/>
  <c r="D108" l="1"/>
  <c r="E107"/>
  <c r="D109" l="1"/>
  <c r="E108"/>
  <c r="D110" l="1"/>
  <c r="E109"/>
  <c r="E110" l="1"/>
  <c r="D111"/>
  <c r="E111" l="1"/>
  <c r="D112"/>
  <c r="E112" l="1"/>
  <c r="D113"/>
  <c r="D114" l="1"/>
  <c r="E113"/>
  <c r="D115" l="1"/>
  <c r="E114"/>
  <c r="D116" l="1"/>
  <c r="E115"/>
  <c r="E116" l="1"/>
  <c r="D117"/>
  <c r="E117" l="1"/>
  <c r="D118"/>
  <c r="E118" l="1"/>
  <c r="D120"/>
  <c r="D121" l="1"/>
  <c r="E120"/>
  <c r="D122" l="1"/>
  <c r="E121"/>
  <c r="D123" l="1"/>
  <c r="E122"/>
  <c r="E123" l="1"/>
  <c r="D124"/>
  <c r="E124" l="1"/>
  <c r="D125"/>
  <c r="E125" l="1"/>
  <c r="D126"/>
  <c r="D127" l="1"/>
  <c r="E126"/>
  <c r="D129" l="1"/>
  <c r="E127"/>
  <c r="D130" l="1"/>
  <c r="E129"/>
  <c r="E130" l="1"/>
  <c r="D131"/>
  <c r="E131" l="1"/>
  <c r="D132"/>
  <c r="E132" l="1"/>
  <c r="D133"/>
  <c r="D134" l="1"/>
  <c r="E133"/>
  <c r="D136" l="1"/>
  <c r="E134"/>
  <c r="D137" l="1"/>
  <c r="E136"/>
  <c r="E137" l="1"/>
  <c r="D138"/>
  <c r="D139" l="1"/>
  <c r="E138"/>
  <c r="E139" l="1"/>
  <c r="D140"/>
  <c r="E140" l="1"/>
  <c r="D141"/>
  <c r="E141" l="1"/>
  <c r="D142"/>
  <c r="E142" l="1"/>
  <c r="D143"/>
  <c r="D146" s="1"/>
  <c r="D147" l="1"/>
  <c r="E146"/>
  <c r="E143"/>
  <c r="D148" l="1"/>
  <c r="E147"/>
  <c r="D149" l="1"/>
  <c r="E148"/>
  <c r="D150" l="1"/>
  <c r="E149"/>
  <c r="E150" l="1"/>
  <c r="D152"/>
  <c r="D153" l="1"/>
  <c r="E152"/>
  <c r="E153" l="1"/>
  <c r="D154"/>
  <c r="E154" l="1"/>
  <c r="D155"/>
  <c r="E155" l="1"/>
  <c r="D156"/>
  <c r="E156" l="1"/>
  <c r="D158"/>
  <c r="D159" l="1"/>
  <c r="E158"/>
  <c r="E159" l="1"/>
  <c r="D160"/>
  <c r="D162" l="1"/>
  <c r="E160"/>
  <c r="D163" l="1"/>
  <c r="E162"/>
  <c r="D164" l="1"/>
  <c r="E163"/>
  <c r="D165" l="1"/>
  <c r="E164"/>
  <c r="E165" l="1"/>
  <c r="D166"/>
  <c r="D167" l="1"/>
  <c r="E166"/>
  <c r="E167" l="1"/>
  <c r="D169"/>
  <c r="E169" l="1"/>
  <c r="D170"/>
  <c r="E170" l="1"/>
  <c r="D171"/>
  <c r="E171" l="1"/>
  <c r="D172"/>
  <c r="D173" l="1"/>
  <c r="E172"/>
  <c r="E173" l="1"/>
  <c r="D174"/>
  <c r="D176" l="1"/>
  <c r="E174"/>
  <c r="D177" l="1"/>
  <c r="E176"/>
  <c r="D178" l="1"/>
  <c r="E177"/>
  <c r="D179" l="1"/>
  <c r="E178"/>
  <c r="E179" l="1"/>
  <c r="D180"/>
  <c r="D181" l="1"/>
  <c r="E180"/>
  <c r="E181" l="1"/>
  <c r="D182"/>
  <c r="D184" l="1"/>
  <c r="E182"/>
  <c r="E184" l="1"/>
  <c r="D185"/>
  <c r="E185" l="1"/>
  <c r="D186"/>
  <c r="E186" l="1"/>
  <c r="D187"/>
  <c r="E187" l="1"/>
  <c r="D188"/>
  <c r="D190" l="1"/>
  <c r="E188"/>
  <c r="E190" l="1"/>
  <c r="D191"/>
  <c r="D192" l="1"/>
  <c r="E191"/>
  <c r="D193" l="1"/>
  <c r="E192"/>
  <c r="D194" l="1"/>
  <c r="E193"/>
  <c r="D195" l="1"/>
  <c r="E194"/>
  <c r="E195" l="1"/>
  <c r="D197"/>
  <c r="D198" l="1"/>
  <c r="E197"/>
  <c r="E198" l="1"/>
  <c r="D199"/>
  <c r="E199" l="1"/>
  <c r="D200"/>
  <c r="E200" l="1"/>
  <c r="D201"/>
  <c r="E201" l="1"/>
  <c r="D202"/>
  <c r="D204" l="1"/>
  <c r="E202"/>
  <c r="E204" l="1"/>
  <c r="D205"/>
  <c r="D206" l="1"/>
  <c r="E205"/>
  <c r="D207" l="1"/>
  <c r="E206"/>
  <c r="D209" l="1"/>
  <c r="E207"/>
  <c r="D210" l="1"/>
  <c r="E209"/>
  <c r="E210" l="1"/>
  <c r="D211"/>
  <c r="D212" l="1"/>
  <c r="E211"/>
  <c r="E212" l="1"/>
  <c r="D213"/>
  <c r="E213" l="1"/>
  <c r="D214"/>
  <c r="E214" l="1"/>
  <c r="D216"/>
  <c r="E216" l="1"/>
  <c r="D217"/>
  <c r="D218" l="1"/>
  <c r="E217"/>
  <c r="E218" l="1"/>
  <c r="D219"/>
  <c r="D220" l="1"/>
  <c r="E219"/>
  <c r="D222" l="1"/>
  <c r="E220"/>
  <c r="D223" l="1"/>
  <c r="E222"/>
  <c r="D224" l="1"/>
  <c r="E223"/>
  <c r="E224" l="1"/>
  <c r="D225"/>
  <c r="D227" l="1"/>
  <c r="E225"/>
  <c r="E227" l="1"/>
  <c r="D229"/>
  <c r="E229" l="1"/>
  <c r="D230"/>
  <c r="E230" l="1"/>
  <c r="D231"/>
  <c r="E231" l="1"/>
  <c r="D232"/>
  <c r="D233" l="1"/>
  <c r="E232"/>
  <c r="E233" l="1"/>
  <c r="D234"/>
  <c r="D236" l="1"/>
  <c r="E234"/>
  <c r="D237" l="1"/>
  <c r="E236"/>
  <c r="D238" l="1"/>
  <c r="E237"/>
  <c r="E238" l="1"/>
  <c r="D240"/>
  <c r="E240" l="1"/>
  <c r="D241"/>
  <c r="E241" l="1"/>
  <c r="D242"/>
  <c r="D243" l="1"/>
  <c r="E242"/>
  <c r="D244" l="1"/>
  <c r="E243"/>
  <c r="D245" l="1"/>
  <c r="E244"/>
  <c r="E245" l="1"/>
  <c r="D247"/>
  <c r="E247" l="1"/>
  <c r="D248"/>
  <c r="D249" l="1"/>
  <c r="E248"/>
  <c r="D251" l="1"/>
  <c r="E249"/>
  <c r="E251" l="1"/>
  <c r="D252"/>
  <c r="E252" l="1"/>
  <c r="D253"/>
  <c r="D254" l="1"/>
  <c r="E253"/>
  <c r="D255" l="1"/>
  <c r="E254"/>
  <c r="E255" l="1"/>
  <c r="D256"/>
  <c r="D258" l="1"/>
  <c r="E256"/>
  <c r="D259" l="1"/>
  <c r="E258"/>
  <c r="D260" l="1"/>
  <c r="E259"/>
  <c r="E260" l="1"/>
  <c r="D262"/>
  <c r="D263" l="1"/>
  <c r="E262"/>
  <c r="E263" l="1"/>
  <c r="D264"/>
  <c r="E264" l="1"/>
  <c r="D265"/>
  <c r="E265" l="1"/>
  <c r="D266"/>
  <c r="D267" l="1"/>
  <c r="E266"/>
  <c r="E267" l="1"/>
  <c r="D268"/>
  <c r="E268" l="1"/>
  <c r="D270"/>
  <c r="E270" l="1"/>
  <c r="D271"/>
  <c r="E271" l="1"/>
  <c r="D272"/>
  <c r="E272" l="1"/>
  <c r="D273"/>
  <c r="E273" l="1"/>
  <c r="D274"/>
  <c r="E274" l="1"/>
  <c r="D275"/>
  <c r="E275" l="1"/>
  <c r="D276"/>
  <c r="E276" l="1"/>
  <c r="D279"/>
  <c r="E279" l="1"/>
  <c r="D280"/>
  <c r="E280" l="1"/>
  <c r="D282"/>
  <c r="D283" l="1"/>
  <c r="E282"/>
  <c r="E283" l="1"/>
  <c r="D284"/>
  <c r="D285" l="1"/>
  <c r="E284"/>
  <c r="E285" l="1"/>
  <c r="D286"/>
  <c r="D288" l="1"/>
  <c r="E286"/>
  <c r="E288" l="1"/>
  <c r="D289"/>
  <c r="D290" l="1"/>
  <c r="E289"/>
  <c r="D291" l="1"/>
  <c r="E290"/>
  <c r="D292" l="1"/>
  <c r="E291"/>
  <c r="E292" l="1"/>
  <c r="D294"/>
  <c r="D295" l="1"/>
  <c r="E294"/>
  <c r="E295" l="1"/>
  <c r="D296"/>
  <c r="E296" l="1"/>
  <c r="D297"/>
  <c r="D298" l="1"/>
  <c r="E297"/>
  <c r="E298" l="1"/>
  <c r="D300"/>
  <c r="E300" l="1"/>
  <c r="D301"/>
  <c r="E301" l="1"/>
  <c r="D302"/>
  <c r="E302" l="1"/>
  <c r="D303"/>
  <c r="E303" l="1"/>
  <c r="D304"/>
  <c r="E304" l="1"/>
  <c r="D306"/>
  <c r="E306" l="1"/>
  <c r="D307"/>
  <c r="E307" l="1"/>
  <c r="D308"/>
  <c r="E308" l="1"/>
  <c r="D309"/>
  <c r="E309" l="1"/>
  <c r="D310"/>
  <c r="E310" l="1"/>
  <c r="D311"/>
  <c r="E311" l="1"/>
  <c r="D312"/>
  <c r="E312" l="1"/>
  <c r="D313"/>
  <c r="E313" l="1"/>
  <c r="D315"/>
  <c r="E315" l="1"/>
  <c r="D316"/>
  <c r="E316" l="1"/>
  <c r="D317"/>
  <c r="E317" l="1"/>
  <c r="D318"/>
  <c r="E318" l="1"/>
  <c r="D319"/>
  <c r="E319" l="1"/>
  <c r="D320"/>
  <c r="E320" l="1"/>
  <c r="D321"/>
  <c r="E321" l="1"/>
  <c r="D322"/>
  <c r="E322" l="1"/>
  <c r="D323"/>
  <c r="E323" l="1"/>
  <c r="D324"/>
  <c r="E324" l="1"/>
  <c r="D325"/>
  <c r="E325" l="1"/>
  <c r="D326"/>
  <c r="E326" l="1"/>
  <c r="D327"/>
  <c r="E327" l="1"/>
  <c r="D328"/>
  <c r="E328" l="1"/>
  <c r="D329"/>
  <c r="E329" l="1"/>
  <c r="D331"/>
  <c r="E331" l="1"/>
  <c r="D333"/>
  <c r="E333" l="1"/>
  <c r="D334"/>
  <c r="E334" l="1"/>
  <c r="D335"/>
  <c r="E335" l="1"/>
  <c r="D336"/>
  <c r="E336" l="1"/>
  <c r="D337"/>
  <c r="E337" l="1"/>
  <c r="D338"/>
  <c r="E338" l="1"/>
  <c r="D341"/>
  <c r="E341" l="1"/>
  <c r="D342"/>
  <c r="D344" l="1"/>
  <c r="E342"/>
  <c r="D345" l="1"/>
  <c r="E344"/>
  <c r="D347" l="1"/>
  <c r="E345"/>
  <c r="D348" l="1"/>
  <c r="E347"/>
  <c r="D350" l="1"/>
  <c r="E348"/>
  <c r="D352" l="1"/>
  <c r="E350"/>
  <c r="D353" l="1"/>
  <c r="E352"/>
  <c r="E353" l="1"/>
  <c r="D354"/>
  <c r="D355" l="1"/>
  <c r="E354"/>
  <c r="D356" l="1"/>
  <c r="E355"/>
  <c r="D357" l="1"/>
  <c r="E356"/>
  <c r="D358" l="1"/>
  <c r="E357"/>
  <c r="D359" l="1"/>
  <c r="E358"/>
  <c r="D360" l="1"/>
  <c r="E359"/>
  <c r="D361" l="1"/>
  <c r="E360"/>
  <c r="D362" l="1"/>
  <c r="E361"/>
  <c r="E362" l="1"/>
  <c r="D363"/>
  <c r="E363" l="1"/>
  <c r="D364"/>
  <c r="D366" l="1"/>
  <c r="E364"/>
  <c r="D367" l="1"/>
  <c r="E366"/>
  <c r="D368" l="1"/>
  <c r="E367"/>
  <c r="D369" l="1"/>
  <c r="E368"/>
  <c r="D370" l="1"/>
  <c r="E369"/>
  <c r="D371" l="1"/>
  <c r="E370"/>
  <c r="D372" l="1"/>
  <c r="E371"/>
  <c r="E372" l="1"/>
  <c r="D373"/>
  <c r="E373" s="1"/>
  <c r="E375" s="1"/>
</calcChain>
</file>

<file path=xl/comments1.xml><?xml version="1.0" encoding="utf-8"?>
<comments xmlns="http://schemas.openxmlformats.org/spreadsheetml/2006/main">
  <authors>
    <author>BSquire</author>
  </authors>
  <commentList>
    <comment ref="K120" authorId="0">
      <text>
        <r>
          <rPr>
            <b/>
            <sz val="8"/>
            <color indexed="81"/>
            <rFont val="Tahoma"/>
            <family val="2"/>
          </rPr>
          <t>BSquire:</t>
        </r>
        <r>
          <rPr>
            <sz val="8"/>
            <color indexed="81"/>
            <rFont val="Tahoma"/>
            <family val="2"/>
          </rPr>
          <t xml:space="preserve">
are the bytes used accurate?</t>
        </r>
      </text>
    </comment>
  </commentList>
</comments>
</file>

<file path=xl/sharedStrings.xml><?xml version="1.0" encoding="utf-8"?>
<sst xmlns="http://schemas.openxmlformats.org/spreadsheetml/2006/main" count="1461" uniqueCount="503">
  <si>
    <t>01-17
blank</t>
  </si>
  <si>
    <t>Blank for a hand coded document that could not be matched back to the LAP file.</t>
  </si>
  <si>
    <t>01-34
blank</t>
  </si>
  <si>
    <t>100-899 = School Level
900-999 = District Level 
 "---" = blank (document returned)    
'*' = Multiple responses in this position
"-" = No response in this position
blank =  document not returned</t>
  </si>
  <si>
    <t>Bubbled Test Administrator Number</t>
  </si>
  <si>
    <t>Test Administrator First Name</t>
  </si>
  <si>
    <t>Test Administrator Last Name</t>
  </si>
  <si>
    <t>Blank if TA number is invalid or blank.</t>
  </si>
  <si>
    <t>Bubbled Migrant Status</t>
  </si>
  <si>
    <t>Bubbled Section 504 Test Accommodations</t>
  </si>
  <si>
    <t>1 = Yes
- = No (document returned)
blank (document not returned)</t>
  </si>
  <si>
    <t>Bubbled Section 504 Status</t>
  </si>
  <si>
    <t>1 = Yes
- = No Response (document returned)
blank (document not returned)</t>
  </si>
  <si>
    <t>Bubbled LEP Test Accommodations</t>
  </si>
  <si>
    <t>Bubbled  LEP Status</t>
  </si>
  <si>
    <t>Bubbled Special Education Test Accommodations</t>
  </si>
  <si>
    <t>1 = Regular
2 = Special
- = Missing (document returned)
* = Multiple responses
Blank (document not returned)</t>
  </si>
  <si>
    <t>Bubbled Education Classification</t>
  </si>
  <si>
    <t>Blank for a hand  coded document that could not be matched back to the LAP file.</t>
  </si>
  <si>
    <t>LAP Option Code</t>
  </si>
  <si>
    <t>LAP Grade</t>
  </si>
  <si>
    <t>03 = Grade 3
05 = Grade 5
06 = Grade 6
07 = Grade 7
09 = Grade 9
10 = Grade 10
11 = Grade 11
12 = Grade 12
blank</t>
  </si>
  <si>
    <t>3 = Grade 3
5 = Grade 5
6 = Grade 6
7 = Grade 7
9 = Grade 9
P = PreGED/Skills</t>
  </si>
  <si>
    <t>Y = Yes
N = No
blank</t>
  </si>
  <si>
    <t>F = Female
M = Male
blank</t>
  </si>
  <si>
    <t>1 = yes
- = No Response (document returned)
blank (document not returned)</t>
  </si>
  <si>
    <t>1 = Free Lunch Eligible
2 = Reduced Lunch Eligible
0 = Paid
* = Multiple responses
- = No response (document returned)
blank (document not returned)</t>
  </si>
  <si>
    <t xml:space="preserve">1 = Free Lunch Eligible
2 = Reduced Lunch Eligible
0 = Paid
blank                                                                                        </t>
  </si>
  <si>
    <t>1 = Free Lunch Eligible
2 = Reduced Lunch Eligible
0 = Paid
9 = Unknown</t>
  </si>
  <si>
    <t>First character ("P" or "L"), followed by the last 8 digits of the number</t>
  </si>
  <si>
    <t>State ID</t>
  </si>
  <si>
    <t>Y = student classified as a straggler
N = student not classified as a straggler</t>
  </si>
  <si>
    <t>Barcode/Student Precode Number</t>
  </si>
  <si>
    <t xml:space="preserve">Y = Yes
N = No    </t>
  </si>
  <si>
    <r>
      <t>N=</t>
    </r>
    <r>
      <rPr>
        <sz val="10"/>
        <rFont val="Arial"/>
        <family val="2"/>
      </rPr>
      <t xml:space="preserve">No Document Returned For Precoded Record
</t>
    </r>
    <r>
      <rPr>
        <b/>
        <sz val="10"/>
        <rFont val="Arial"/>
        <family val="2"/>
      </rPr>
      <t>M=</t>
    </r>
    <r>
      <rPr>
        <sz val="10"/>
        <rFont val="Arial"/>
        <family val="2"/>
      </rPr>
      <t xml:space="preserve">Manually Coded Document Returned
</t>
    </r>
    <r>
      <rPr>
        <b/>
        <sz val="10"/>
        <rFont val="Arial"/>
        <family val="2"/>
      </rPr>
      <t>P=</t>
    </r>
    <r>
      <rPr>
        <sz val="10"/>
        <rFont val="Arial"/>
        <family val="2"/>
      </rPr>
      <t xml:space="preserve">Precoded Document Returned
</t>
    </r>
    <r>
      <rPr>
        <b/>
        <sz val="10"/>
        <rFont val="Arial"/>
        <family val="2"/>
      </rPr>
      <t>O=</t>
    </r>
    <r>
      <rPr>
        <sz val="10"/>
        <rFont val="Arial"/>
        <family val="2"/>
      </rPr>
      <t xml:space="preserve">Manually Coded Document matched back to Precode Label.  </t>
    </r>
    <r>
      <rPr>
        <b/>
        <sz val="10"/>
        <color indexed="10"/>
        <rFont val="Arial"/>
        <family val="2"/>
      </rPr>
      <t/>
    </r>
  </si>
  <si>
    <t>LDE Unique ID</t>
  </si>
  <si>
    <t>Batch Number</t>
  </si>
  <si>
    <t>Document Spray Value</t>
  </si>
  <si>
    <t>Lithocode</t>
  </si>
  <si>
    <t>DRC Unique Student ID</t>
  </si>
  <si>
    <t>Security Barcode Number</t>
  </si>
  <si>
    <t>0 = Regular
1 = with disabilities
2 = gifted or talented
blank</t>
  </si>
  <si>
    <t>Y = Migrant
N = Not Migrant</t>
  </si>
  <si>
    <t>Summarized Exceptionality Category</t>
  </si>
  <si>
    <t>LAP  Primary Exceptionality Code</t>
  </si>
  <si>
    <t>LAP Exceptionality  Category</t>
  </si>
  <si>
    <t>Y = LEP
N = Not LEP</t>
  </si>
  <si>
    <t>Y = 504
N = Not 504</t>
  </si>
  <si>
    <t>STUDENT LEVEL REPORTING FLAGS</t>
  </si>
  <si>
    <t>Student will appear on the ELA and Math Student Roster.</t>
  </si>
  <si>
    <t>Student will appear on the Science and Social Studies Student Roster.</t>
  </si>
  <si>
    <t>Student will receive a Student Label</t>
  </si>
  <si>
    <t>Student will be receiving this footnote.</t>
  </si>
  <si>
    <t>FOOTNOTE FLAGS BY SUBJECT - ELA</t>
  </si>
  <si>
    <t>FOOTNOTE FLAGS BY SUBJECT - MATH</t>
  </si>
  <si>
    <t>FOOTNOTE FLAGS BY SUBJECT - SCIENCE</t>
  </si>
  <si>
    <t>FOOTNOTE FLAGS BY SUBJECT - SOCIAL STUDIES</t>
  </si>
  <si>
    <t>Routing site code that was bubbled on the answer document.</t>
  </si>
  <si>
    <t xml:space="preserve">Y = Yes,  N = No    </t>
  </si>
  <si>
    <t>Length</t>
  </si>
  <si>
    <t>Field Name</t>
  </si>
  <si>
    <t>FILLER</t>
  </si>
  <si>
    <t>Month of test</t>
  </si>
  <si>
    <t>Year of test</t>
  </si>
  <si>
    <t>Y or N</t>
  </si>
  <si>
    <t>plagiarism in student's test</t>
  </si>
  <si>
    <t>ENGLISH LANGUAGE ARTS SCORING INFORMATION</t>
  </si>
  <si>
    <t>MATH SCORING INFORMATION</t>
  </si>
  <si>
    <t>SCIENCE SCORING INFORMATION</t>
  </si>
  <si>
    <t>SOCIAL STUDIES SCORING INFORMATION</t>
  </si>
  <si>
    <t xml:space="preserve"> </t>
  </si>
  <si>
    <t>accumulated raw scores by science subtests</t>
  </si>
  <si>
    <t>accumulated raw scores by social studies subtests</t>
  </si>
  <si>
    <t>decimal to the tenths, eg. 99.9</t>
  </si>
  <si>
    <t>Y</t>
  </si>
  <si>
    <t>N</t>
  </si>
  <si>
    <t>File Creation Date and Time Stamp</t>
  </si>
  <si>
    <t>Date the file was generated</t>
  </si>
  <si>
    <t>NRT Standard Score</t>
  </si>
  <si>
    <t>NRT National Percentile Rank</t>
  </si>
  <si>
    <t>NRT Raw Score</t>
  </si>
  <si>
    <t>NRT National Stanine</t>
  </si>
  <si>
    <t>NRT Scoring Section</t>
  </si>
  <si>
    <t>Processing/Reporting Section</t>
  </si>
  <si>
    <t>Footnotes on Reports</t>
  </si>
  <si>
    <t>NRT reporting flag</t>
  </si>
  <si>
    <t xml:space="preserve">  </t>
  </si>
  <si>
    <t>Education classification flag for all subjects.  
This value is taken from the Louisiana Precode file for a precoded student.  
If student is handgridded, the value in this field is determined by the bubbling on the answer document.  (Refer to Processing Rules document for details on determining Ed. Class from bubbling)</t>
  </si>
  <si>
    <t>Summarization Flags</t>
  </si>
  <si>
    <t>ASSESSMENT ROLLUP AND INCLUSION FLAGS - NRT and CRT</t>
  </si>
  <si>
    <t>CRT reporting flags</t>
  </si>
  <si>
    <t>Indicates whether a document was returned and whether it was manually completed for demographics or precoded with student label.</t>
  </si>
  <si>
    <t>All grades</t>
  </si>
  <si>
    <t>0 = Neither MC nor CR taken
1  = MC only taken
2 = CR only taken
3 = Both MC and CR taken</t>
  </si>
  <si>
    <t>Nonpublic school students are reported as homeschool students.</t>
  </si>
  <si>
    <t>NRT Normal Curve Equivalent (NCE)</t>
  </si>
  <si>
    <t>Format:  "YYYY-MM-DD HH:MM:SS"</t>
  </si>
  <si>
    <t>The 3-position text representation of School Type.</t>
  </si>
  <si>
    <t>NRT Test Level</t>
  </si>
  <si>
    <t>9,11,12,13 or 15</t>
  </si>
  <si>
    <t>NRT Predicted SAT Math</t>
  </si>
  <si>
    <t>NRT Predicted SAT Verbal</t>
  </si>
  <si>
    <t>Predicted SAT Verbal High</t>
  </si>
  <si>
    <t>Predicted SAT Verbal Low</t>
  </si>
  <si>
    <t>Predicted SAT Math High</t>
  </si>
  <si>
    <t>Predicted SAT Math Low</t>
  </si>
  <si>
    <t>NRT Predicted ACT</t>
  </si>
  <si>
    <t>Predicted ACT High</t>
  </si>
  <si>
    <t>Predicted ACT Low</t>
  </si>
  <si>
    <t>Numeric value with leading zeroes.</t>
  </si>
  <si>
    <r>
      <t>Keep this log intact (</t>
    </r>
    <r>
      <rPr>
        <b/>
        <sz val="8"/>
        <color indexed="10"/>
        <rFont val="Arial"/>
        <family val="2"/>
      </rPr>
      <t>even when carrying forward to a new administration</t>
    </r>
    <r>
      <rPr>
        <b/>
        <sz val="10"/>
        <color indexed="10"/>
        <rFont val="Arial"/>
        <family val="2"/>
      </rPr>
      <t xml:space="preserve">) to serve as a historical reference.  </t>
    </r>
  </si>
  <si>
    <t>Date
Revised:</t>
  </si>
  <si>
    <t xml:space="preserve">    Revision:</t>
  </si>
  <si>
    <t>Entered
By</t>
  </si>
  <si>
    <t>Shar Hall</t>
  </si>
  <si>
    <t>Final version (1.8) for Spring 2006 administration.</t>
  </si>
  <si>
    <t>Grade 9,OP</t>
  </si>
  <si>
    <t>Initial version (1.0) for Spring 2007 administration - several fields added are hi-lighted in yellow and filler adjusted appropriately.  All references to grade 8 and/or Option 2 removed.</t>
  </si>
  <si>
    <t>Version 1.1 - changes made as a result of conference call between DRC and LDE on 3/9/07.  All changes hi-lighted in yellow, along with 1.0 changes.</t>
  </si>
  <si>
    <t>M = Male
F = Female
I = Invalid</t>
  </si>
  <si>
    <t>1 = Regular Education
2 = Special Education</t>
  </si>
  <si>
    <t>100 - 500
Blank</t>
  </si>
  <si>
    <t>ABV = Above Basic
BAS = Basic
BLW = Below Basic
Blank</t>
  </si>
  <si>
    <t>Expanded comment for NRT reporting flag (pos. 2097).</t>
  </si>
  <si>
    <t xml:space="preserve">Added comment for Reading Subscore Raw Score (pos.1631).  </t>
  </si>
  <si>
    <t>Removed Cleanup Flag fields from pos. 2108-2112 and pos. 2114-2118.  All were changed to Filler and combined with surrounding Filler fields to create one row.</t>
  </si>
  <si>
    <t>Increased Batch Number (pos. 2186) from a length of 4 to 6.</t>
  </si>
  <si>
    <t>Changed "Serial Number" (pos.2190) field name to "Document Spray Value".  Length also changed from 8 to 18.</t>
  </si>
  <si>
    <t>Version 1.2 modifications: (All changes hi-lighted in yellow, along with 1.1 changes.)</t>
  </si>
  <si>
    <t>Includes only items marked with CRT or BOTH in the DOTS</t>
  </si>
  <si>
    <t>Clarfication to the scored answer string comments.  B"B scores from handscoring are represented in the string as an empty field.</t>
  </si>
  <si>
    <t>Dave Rowles</t>
  </si>
  <si>
    <t>Updated Science and Social Studies Test form fields to state "always Blank for Grade 9 and PreGED".  Also, updated the LDE Precode file Special Education Category field to include values of 18-20 for kids that were removed from iLEAP.</t>
  </si>
  <si>
    <t>Updated the bubbled enrolled grade field.  There are only two bubble options on the AD so the only possible values from the scanners are 1, 2, Blank or Mults.</t>
  </si>
  <si>
    <t>Changed the DOB comment field to clarify what the program does.  This method is the same for iLEAP, LAA 2 and ELDA.</t>
  </si>
  <si>
    <t>Debbie Williams</t>
  </si>
  <si>
    <t>Spelling Correction on disabilities line 307 and blank is 'valid value'  for 317 clarification.  Version 1.6</t>
  </si>
  <si>
    <t>Precode Number or Single Document Label Number
blank</t>
  </si>
  <si>
    <t>01-12
-- (Default)</t>
  </si>
  <si>
    <t>1980-2009
---- (Default)</t>
  </si>
  <si>
    <r>
      <t xml:space="preserve">School-level flags set per the LDE District and School Master Files according to the Assess Group Code of the student's district and school.
See the </t>
    </r>
    <r>
      <rPr>
        <b/>
        <u/>
        <sz val="10"/>
        <rFont val="Arial"/>
        <family val="2"/>
      </rPr>
      <t>Reporting Summarization and Delivery Table</t>
    </r>
    <r>
      <rPr>
        <sz val="10"/>
        <rFont val="Arial"/>
        <family val="2"/>
      </rPr>
      <t xml:space="preserve"> and the </t>
    </r>
    <r>
      <rPr>
        <b/>
        <u/>
        <sz val="10"/>
        <rFont val="Arial"/>
        <family val="2"/>
      </rPr>
      <t>Table of District/School Types Included on Each Report</t>
    </r>
    <r>
      <rPr>
        <sz val="10"/>
        <rFont val="Arial"/>
        <family val="2"/>
      </rPr>
      <t xml:space="preserve"> in the Processing Rules - Reporting document for further details.</t>
    </r>
  </si>
  <si>
    <t>1 = Regular
2 = Home School
0 = 888 schl (unknown)</t>
  </si>
  <si>
    <t>Assess Group Type</t>
  </si>
  <si>
    <t>Homeschool Flag</t>
  </si>
  <si>
    <t>Summarized LEP Status</t>
  </si>
  <si>
    <t>Summarized Migrant Status</t>
  </si>
  <si>
    <t>Summarized Section 504 Status</t>
  </si>
  <si>
    <t>Summarized Education Classification</t>
  </si>
  <si>
    <t>Changed Straggler field (pos. 7) possible values to "Y" and "N" instead of  "Y" and "-".</t>
  </si>
  <si>
    <t>Jamie Kubik</t>
  </si>
  <si>
    <t>The DRC March LAP Update flag (pos. 167) has been removed and changed to filler.</t>
  </si>
  <si>
    <t xml:space="preserve">The following fields no longer have a 'No' bubble, so the value of "2" has been removed:  Calculator Use (pos. 158), LEP Status (pos. 217), 504 Status (pos. 229), </t>
  </si>
  <si>
    <t xml:space="preserve">This is a compilation of the codes from LDE's precode file and the bubbled categories.  (Refer to Processing Rules document for details.) </t>
  </si>
  <si>
    <t>Value of 12 has been added to Assess Group Type (pos. 2070-2071) for RES.</t>
  </si>
  <si>
    <t xml:space="preserve">The 5 achievement levels = UNS, APP, BAS, MAS, ADV, or blank.
</t>
  </si>
  <si>
    <t>01-99
blank</t>
  </si>
  <si>
    <t>Last 8 digits of the answer document security barcode
Blank</t>
  </si>
  <si>
    <t>Blank if document not returned.</t>
  </si>
  <si>
    <t>Changed Security Barcode Number (starting in pos. 2212) to be 8 characters instead of 15.  Changed to 7 positions of filler before this field.</t>
  </si>
  <si>
    <t>1 = Alaskan Native or American Indian
2 = Asian or Pacific Islander
3 = Black (not Hispanic)
4 = Hispanic
5 = White (not Hispanic)
I = Invalid</t>
  </si>
  <si>
    <t>0000000-9999999
Blank</t>
  </si>
  <si>
    <t>00-39
-- (Default)</t>
  </si>
  <si>
    <t>Summarized Grade</t>
  </si>
  <si>
    <t>1 = Alaskan Native or American Indian
2 = Asian or Pacific Islander
3 = Black (not Hispanic)
4 = Hispanic
5 = White (not Hispanic)
blank</t>
  </si>
  <si>
    <t>Y = Yes
N = No</t>
  </si>
  <si>
    <t>D = student no longer enrolled in Louisiana schools since
        submission of November pregrid file.
N = student newly enrolled in Louisiana schools since 
        submission of November pregrid file.
Blank = student enrollment status unchanged since 
                submission of November pregrid file.</t>
  </si>
  <si>
    <t>TA Number and Name (246-288) inclusion on Simple and Research file flags updated.</t>
  </si>
  <si>
    <t>1 = Unreadable
2 = Foreign Language
3 = Off Topic
4 = Insufficient
5 = Refusal
6 = Blank
Blank</t>
  </si>
  <si>
    <t>Values 1-6 are codes indicating reader's reason for no score on all or part of the writing prompt.
Blank if no Non-Score Code was assigned for the Writing item.</t>
  </si>
  <si>
    <t>Blank is added and dash ("-") removed from Writing Non-Score Code (pos. 1592) possible values.</t>
  </si>
  <si>
    <t>Bubbled Optional Local Use</t>
  </si>
  <si>
    <t>Bubbled Accountability Code</t>
  </si>
  <si>
    <t>Bubbled Routing Information</t>
  </si>
  <si>
    <t>Include in Research file?</t>
  </si>
  <si>
    <t>Include in Simple file?</t>
  </si>
  <si>
    <t>Field Use</t>
  </si>
  <si>
    <t>Starting Location</t>
  </si>
  <si>
    <t>Ending Location</t>
  </si>
  <si>
    <t>Possible Values</t>
  </si>
  <si>
    <t>Description/Comments</t>
  </si>
  <si>
    <t>COMMON DEMOGRAPHIC INFORMATION</t>
  </si>
  <si>
    <t>Test Date Month</t>
  </si>
  <si>
    <t>Test Date Year</t>
  </si>
  <si>
    <t xml:space="preserve">Straggler </t>
  </si>
  <si>
    <t>District Code</t>
  </si>
  <si>
    <t>School Code</t>
  </si>
  <si>
    <t>District Name</t>
  </si>
  <si>
    <t>School Name</t>
  </si>
  <si>
    <t>Document Grade</t>
  </si>
  <si>
    <t>Student Last Name</t>
  </si>
  <si>
    <t>Student First Name</t>
  </si>
  <si>
    <t>Student Middle Initial</t>
  </si>
  <si>
    <t>Summarized DOB Month</t>
  </si>
  <si>
    <t>Summarized DOB Day</t>
  </si>
  <si>
    <t>Summarized DOB Year</t>
  </si>
  <si>
    <t>Summarized Gender</t>
  </si>
  <si>
    <t>Summarized Ethnicity</t>
  </si>
  <si>
    <t>Summarized Lunch Status</t>
  </si>
  <si>
    <t>LAP Lunch Status</t>
  </si>
  <si>
    <t>Bubbled Lunch Status</t>
  </si>
  <si>
    <t>Bubbled Calculator Use (Math Test Only)</t>
  </si>
  <si>
    <t>LAP  LEP Status</t>
  </si>
  <si>
    <t>LAP LEP 2 Yr. Flag</t>
  </si>
  <si>
    <t>LAP Migrant Status</t>
  </si>
  <si>
    <t>LAP Gender</t>
  </si>
  <si>
    <t>LAP Ethnicity</t>
  </si>
  <si>
    <t>LAP March Update Flag</t>
  </si>
  <si>
    <t xml:space="preserve">Gifted </t>
  </si>
  <si>
    <t>Talented</t>
  </si>
  <si>
    <t>Autism</t>
  </si>
  <si>
    <t>Deafblindness</t>
  </si>
  <si>
    <t>Developmental Delay</t>
  </si>
  <si>
    <t>Emotional Disturbance</t>
  </si>
  <si>
    <t>HI-Deaf</t>
  </si>
  <si>
    <t>HI-Hard of Hearing</t>
  </si>
  <si>
    <t>Mild Mental Disability</t>
  </si>
  <si>
    <t>Moderate Mental Disability</t>
  </si>
  <si>
    <t>Orthopedic Impairment</t>
  </si>
  <si>
    <t>Other Health Impairment</t>
  </si>
  <si>
    <t>Specific Learning Disability</t>
  </si>
  <si>
    <t>Speech or Language Impairment</t>
  </si>
  <si>
    <t xml:space="preserve">Traumatic Brain Injury        </t>
  </si>
  <si>
    <t>Visual Impairment</t>
  </si>
  <si>
    <t xml:space="preserve">Other                                                                                                                                                                                                                                                                                                                                                       </t>
  </si>
  <si>
    <t>No Accommodations</t>
  </si>
  <si>
    <t>Braille</t>
  </si>
  <si>
    <t>Large Print</t>
  </si>
  <si>
    <t>Answers Recorded</t>
  </si>
  <si>
    <t>Assistive Technology</t>
  </si>
  <si>
    <t>Extended Time</t>
  </si>
  <si>
    <t>Communication Assistance</t>
  </si>
  <si>
    <t>Transferred Answers</t>
  </si>
  <si>
    <t>Individual/Small Group Administration</t>
  </si>
  <si>
    <t>Tests Read Aloud</t>
  </si>
  <si>
    <t>Other</t>
  </si>
  <si>
    <t>Provision of Dictionary (No Definitions)</t>
  </si>
  <si>
    <t>ESL Administrator</t>
  </si>
  <si>
    <t>Response Strings by Subject</t>
  </si>
  <si>
    <t>English Language Arts Item Responses</t>
  </si>
  <si>
    <t>Math Item Responses</t>
  </si>
  <si>
    <t>Science Item Responses</t>
  </si>
  <si>
    <t>Social Studies Item Responses</t>
  </si>
  <si>
    <t>Raw Score for Each Content Standard</t>
  </si>
  <si>
    <t>Raw Score for Each Subtest</t>
  </si>
  <si>
    <t>Raw Scores for Writing</t>
  </si>
  <si>
    <t xml:space="preserve">Raw Score Total </t>
  </si>
  <si>
    <t>Scaled Score</t>
  </si>
  <si>
    <t>Standard Error of Measurement of ELA</t>
  </si>
  <si>
    <t>Upper bound scaled score</t>
  </si>
  <si>
    <t>Lower bound scaled score</t>
  </si>
  <si>
    <t>Achievement Level</t>
  </si>
  <si>
    <t>Standard 1: Read, comprehend, and respond</t>
  </si>
  <si>
    <t xml:space="preserve">Standard 2: Write competently
</t>
  </si>
  <si>
    <t>Standard 3: Use conventions of language</t>
  </si>
  <si>
    <t>Standard 4: Not assessed</t>
  </si>
  <si>
    <t xml:space="preserve">Standard 5: Locate, select, and synthesize information
 </t>
  </si>
  <si>
    <t xml:space="preserve">Standard 6: Read, analyze, and respond to literature
 </t>
  </si>
  <si>
    <t xml:space="preserve">Standard 7: Apply reasoning and problem solving skills
</t>
  </si>
  <si>
    <t xml:space="preserve">Dimension 1: Composing
 </t>
  </si>
  <si>
    <t xml:space="preserve">Dimension 2: Style/audience awareness
</t>
  </si>
  <si>
    <t>Total Score for Writing</t>
  </si>
  <si>
    <t>Non-Scorable Code for Writing</t>
  </si>
  <si>
    <t>Raw score for Standard 3 (Dimensions)</t>
  </si>
  <si>
    <t>Raw Score for Item Type</t>
  </si>
  <si>
    <t>Multiple-Choice Items</t>
  </si>
  <si>
    <t xml:space="preserve">Constructed-Response Items </t>
  </si>
  <si>
    <t>Reading SubScore</t>
  </si>
  <si>
    <t>Spelling</t>
  </si>
  <si>
    <t>Capitalization</t>
  </si>
  <si>
    <t>Punctuation</t>
  </si>
  <si>
    <t>Usage and Expression</t>
  </si>
  <si>
    <t>Raw Score</t>
  </si>
  <si>
    <t>ELA Test Form</t>
  </si>
  <si>
    <t>Standard Error of Measurement of Math</t>
  </si>
  <si>
    <t xml:space="preserve">Standard 1: Number and number relations
 </t>
  </si>
  <si>
    <t xml:space="preserve">Standard 2: Algebra
</t>
  </si>
  <si>
    <t xml:space="preserve">Standard 3: Measurement
</t>
  </si>
  <si>
    <t xml:space="preserve">Standard 4: Geometry
</t>
  </si>
  <si>
    <t xml:space="preserve">Standard 5: Data analysis, probability, &amp; discrete math
</t>
  </si>
  <si>
    <t xml:space="preserve">Standard 6: Patterns, Relations, &amp; Functions
</t>
  </si>
  <si>
    <t>Subtest 1: Multiple-Choice Items</t>
  </si>
  <si>
    <t xml:space="preserve">Subtest 2: Constructed-Response Items
</t>
  </si>
  <si>
    <t>Math Test Form</t>
  </si>
  <si>
    <t>Standard Error of Measurement of Science</t>
  </si>
  <si>
    <t xml:space="preserve">Standard 1: Science as Inquiry
</t>
  </si>
  <si>
    <t xml:space="preserve">Standard 2: Physical Science
</t>
  </si>
  <si>
    <t xml:space="preserve">Standard 3: Life Science
</t>
  </si>
  <si>
    <t xml:space="preserve">Standard 4: Earth and Space Science
</t>
  </si>
  <si>
    <t xml:space="preserve">Standard 5: Science and the Environment
</t>
  </si>
  <si>
    <t xml:space="preserve">Subtest 1: Multiple-Choice Items
 </t>
  </si>
  <si>
    <t>Science Test Form</t>
  </si>
  <si>
    <t>Standard Error of Measurement of Social Studies</t>
  </si>
  <si>
    <t xml:space="preserve">Standard 1: Geography
</t>
  </si>
  <si>
    <t xml:space="preserve">Standard 2: Civics
</t>
  </si>
  <si>
    <t xml:space="preserve">Standard 3: Economics
</t>
  </si>
  <si>
    <t xml:space="preserve">Standard 4: History
</t>
  </si>
  <si>
    <t>Social Studies Test Form</t>
  </si>
  <si>
    <t>Vocabulary</t>
  </si>
  <si>
    <t>Reading Comprehension</t>
  </si>
  <si>
    <t>READING TOTAL</t>
  </si>
  <si>
    <t>LANGUAGE TOTAL/Language (5-8)</t>
  </si>
  <si>
    <r>
      <t xml:space="preserve">MATH TOTAL </t>
    </r>
    <r>
      <rPr>
        <b/>
        <sz val="10"/>
        <rFont val="Arial"/>
        <family val="2"/>
      </rPr>
      <t>-</t>
    </r>
    <r>
      <rPr>
        <sz val="10"/>
        <rFont val="Arial"/>
        <family val="2"/>
      </rPr>
      <t xml:space="preserve"> Computation/Math (5 &amp; 6)</t>
    </r>
  </si>
  <si>
    <t>Survey/ CORE TOTAL – Computation</t>
  </si>
  <si>
    <t>ELA MC / CR Taken</t>
  </si>
  <si>
    <t>Math MC / CR Taken</t>
  </si>
  <si>
    <t>English Language Arts</t>
  </si>
  <si>
    <t>Math</t>
  </si>
  <si>
    <t>Science</t>
  </si>
  <si>
    <t>Social Studies</t>
  </si>
  <si>
    <t>Summarized Void Flag</t>
  </si>
  <si>
    <t>Multiple Choice / Constructed Response Items Taken (attempted) Flag</t>
  </si>
  <si>
    <t>Plagiarism Void Flag</t>
  </si>
  <si>
    <t>Included in N-counts</t>
  </si>
  <si>
    <t>Test Taken Flag</t>
  </si>
  <si>
    <t>ELA/Math on Roster</t>
  </si>
  <si>
    <t>Science/Social Studies on Roster</t>
  </si>
  <si>
    <t xml:space="preserve">Student Label </t>
  </si>
  <si>
    <t>Footnote:  Test Security Violation</t>
  </si>
  <si>
    <t>ACCOUNTABILITY FIELDS</t>
  </si>
  <si>
    <t>Updated ELA Accountability Code</t>
  </si>
  <si>
    <t>Updated Math Accountability Code</t>
  </si>
  <si>
    <t>Updated Science Accountability Code</t>
  </si>
  <si>
    <t>Updated Social Studies Accountability Code</t>
  </si>
  <si>
    <t xml:space="preserve">Summarized District Number/Code </t>
  </si>
  <si>
    <t>ELA Accountability Achievement Level</t>
  </si>
  <si>
    <t>Math Accountability Achievement Level</t>
  </si>
  <si>
    <t>Science Accountability Achievement Level</t>
  </si>
  <si>
    <t>Social Studies Accountability Achievement Level</t>
  </si>
  <si>
    <t>Document Type Returned</t>
  </si>
  <si>
    <t>DOCUMENT IDENTIFICATION</t>
  </si>
  <si>
    <t>Record Length:</t>
  </si>
  <si>
    <t>Rollup to State</t>
  </si>
  <si>
    <t>Include in District Media Reports</t>
  </si>
  <si>
    <t>Include in School Media Reports</t>
  </si>
  <si>
    <t>Summarize to Assessment Group Code for district level reporting</t>
  </si>
  <si>
    <t>Show 'N/A' in place of district results on school reports</t>
  </si>
  <si>
    <t>Schools summarized to LEA Code for district level reporting</t>
  </si>
  <si>
    <t>District reports go to district</t>
  </si>
  <si>
    <t>District report goes to LDE</t>
  </si>
  <si>
    <t>Cleanup reports</t>
  </si>
  <si>
    <t>Summary Reports</t>
  </si>
  <si>
    <t>Erasure Reports</t>
  </si>
  <si>
    <t>Roster Reports</t>
  </si>
  <si>
    <t>Student Report (SR) or Parent Letter</t>
  </si>
  <si>
    <t>Student Labels</t>
  </si>
  <si>
    <t>LAP Homeless Flag</t>
  </si>
  <si>
    <t>1 = Shelter
2 = Double-up
3 = Unsheltered
4 = Hotels/Motels
5 = Unknown
blank</t>
  </si>
  <si>
    <t>Blank for a hand coded document that could not be matched back to the LAP file or if the value was blank on the LAP file.</t>
  </si>
  <si>
    <t>Filler position 167 was changed to the LAP Homeless Flag.</t>
  </si>
  <si>
    <t>Assess group value descriptions in position 2070-2071 were changed to use 'OJJ' instead of 'OYD' and a value of "13" was added for NPS.</t>
  </si>
  <si>
    <t>Bubbled Gender</t>
  </si>
  <si>
    <t>1 = Male
2 = Female
* = Multiple Responses
- = No Response (document returned)
blank (document not returned)</t>
  </si>
  <si>
    <t>Bubbled Ethnicity</t>
  </si>
  <si>
    <t>1 = Black (not Hispanic)
2 = White (not Hispanic)
3 = Hispanic
4 = Asian or Pacific Islander
5 = Alaskan Native or American Indian
* = Multiple Responses
- = No Response (document returned)
blank (document not returned)</t>
  </si>
  <si>
    <t>Added bubbled Gender (pos. 168) and Ethnicity (pos. 169), replacing two of the following filler positions.</t>
  </si>
  <si>
    <t>03</t>
  </si>
  <si>
    <t>YYYY</t>
  </si>
  <si>
    <t>LAP Education Classification</t>
  </si>
  <si>
    <t>Bubbled Special Education Exceptionality Category</t>
  </si>
  <si>
    <t>Changed positions 2024-2027 (Erasure Analysis Void Flag) to filler.  Erasure is no longer a possible reason flag for voiding a student.</t>
  </si>
  <si>
    <t>E</t>
  </si>
  <si>
    <t>K, E</t>
  </si>
  <si>
    <t>Updated 'Field Use' column to match February.</t>
  </si>
  <si>
    <t>NRT Test Taken Flags</t>
  </si>
  <si>
    <t xml:space="preserve">Language  </t>
  </si>
  <si>
    <t>Reading/Reading Comprehension</t>
  </si>
  <si>
    <t xml:space="preserve">Total correct ELA constructed response items (Include short answer 
items &amp; essay) </t>
  </si>
  <si>
    <t>Bubbled PreGED/Skills</t>
  </si>
  <si>
    <t>This bubble only appears on the grade 9 answer document.</t>
  </si>
  <si>
    <t>Bubbled Enrolled Grade(Pos. 177)  was changed from Bubbled Grade to Bubbled PreGED/Skills.</t>
  </si>
  <si>
    <t>Added NRT Test Taken Flags to positions 2020-2023 per a decision made at the requirements work session.</t>
  </si>
  <si>
    <t xml:space="preserve">Added a new note to the Summarized Void Flag fields (pos. 2034-2037).  </t>
  </si>
  <si>
    <t>Added '99' = mults to Summarized Exceptionality Category field (pos. 307-308).</t>
  </si>
  <si>
    <t xml:space="preserve">Summary of District Void and Plagiarism flags in each subject.  </t>
  </si>
  <si>
    <t>Noted that the NRT Test Taken Flags (pos. 2020-2023) should be included in Research and Simple files and added a new sentence to the description column.</t>
  </si>
  <si>
    <t>Added 'E' to Field Use column for Included in N-Count and Rollup to State fields as these are used for Equating. (pos. 2052-2055, pos. 2078)</t>
  </si>
  <si>
    <t xml:space="preserve">01=LEA
02=LAB
03=CHA
04=TRI
05=NPB
06=STA
08=BSE
09=OJJ
10=MAR
12=RES
13=NPS
14=RLA
15=RNO
</t>
  </si>
  <si>
    <t>Position 307-308, added "99 = mult" as possible value.</t>
  </si>
  <si>
    <t>In pos. 2070-2071, 11=RSD was removed and 14=RLA, 15=RNO were added.</t>
  </si>
  <si>
    <t>Updated pos. 1939-1941, 1964-1965, 1986-1987, and 2005 to show the ITED column name value also.</t>
  </si>
  <si>
    <t>LANGUAGE TOTAL/Language (5-8) &lt;ITBS&gt;
REVISING WRITTEN MATERIALS &lt;ITED&gt;</t>
  </si>
  <si>
    <t>A, B, or C
Blank (document not returned)</t>
  </si>
  <si>
    <t xml:space="preserve">Updated Pos. 1676, 1744, 1831, and 1902, (Subject Test Form Fields) to show Possible Values of A, B, or C and updated the Business Rule to show 'or DOTS'. </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</si>
  <si>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
17 = Other                                                                                                        99 = Unknown (Multiple Responses)
blank</t>
  </si>
  <si>
    <t>Changed description on Pos 307-308 for 99 from Mult to Unknown (Multiple Responses)</t>
  </si>
  <si>
    <t>Updated to add a note about the Accountability Code 86 and how that works with the NRT Reporting Flag in Pos. 2097.</t>
  </si>
  <si>
    <t>Updated Pos. 2020-2023 to remove the rule about Voids.</t>
  </si>
  <si>
    <t xml:space="preserve">Flag will be set to "Y" if an item with a Test Reference in DOTS of "NRT" or "BOTH" is attempted for the subject.  Otherwise the value will be "N".  
Records with an Accountability Code of 86 applied to ELA will be set to "N" for Language, Reading/Reading Comprehension, and Vocabulary, regardless of their ELA attempt status.  Records with an Accountability Code of 86 applied to Math will be set to "N" for Math, regardless of their Math attempt status.
</t>
  </si>
  <si>
    <t>Updated NRT Reporting Flag (pos 2097) to remove "See the processing rules  for Braille Exceptions related to automatic points awarded." as it's not applicable for this field. (no logic change)</t>
  </si>
  <si>
    <t>Updated 'Parent Letter' to 'Student Report' for Online Student Report flags (pos. 2100-2101).  (no logic change)</t>
  </si>
  <si>
    <t>Added Rule to NRT Test Taken Flags (pos 2020-2023) for Accountability Code 86 logic. (logic change)</t>
  </si>
  <si>
    <t>Flag to determine if a student will appear on the NRT reports.  Always valued with a "Y" unless the student did not attempt either the ELA and MATH subjects , 
OR
 if a student attempted the test but did not answer at least one NRT item.  In these cases this flag will be set to no.
Voided Students will have this flag set to "Y" regardless of attempt status for a subject.
Students who had an Accountability Code of 86 applied to both ELA and Math will have this flag set to "N" regardless of attempt status for a subject.
Students with a flag value of N will not be passed on to RPC for NRT reporting.</t>
  </si>
  <si>
    <t>6-digit bubbled value (0-9, - (no response for that position), or * (mult) in any position)
“------“ = No response (document returned)
blank = document not returned</t>
  </si>
  <si>
    <t>Updated Bubbled Routing Site (pos. 301-306) to add possible values.  (no logic change)</t>
  </si>
  <si>
    <t>Breanna Squire</t>
  </si>
  <si>
    <t>Scaled Score plus Standard Error of Measurement of ELA
Blank = no score</t>
  </si>
  <si>
    <t>Scaled Score minus Standard Error of Measurement of ELA
Blank = no score</t>
  </si>
  <si>
    <t>Unique number generated at the time the student record is converted into the DRC Student File.  (Starts over each administration.)</t>
  </si>
  <si>
    <t xml:space="preserve">"*", "-", and "_" values are changed to spaces, and then the spaces are removed by compressing the values from the name field. </t>
  </si>
  <si>
    <t>Scaled Score plus Standard Error of Measurement of Math
Blank = no score</t>
  </si>
  <si>
    <t>Scaled Score minus Standard Error of Measurement of Math
Blank = no score</t>
  </si>
  <si>
    <t>Scaled Score plus Standard Error of Measurement of Science
Blank = no score</t>
  </si>
  <si>
    <t>Scaled Score minus Standard Error of Measurement of Science
Blank = no score</t>
  </si>
  <si>
    <t>Scaled Score plus Standard Error of Measurement of Social Studies
Blank = no score</t>
  </si>
  <si>
    <t>Scaled Score minus Standard Error of Measurement of Social Studies
Blank = no score</t>
  </si>
  <si>
    <t>Updated the Raw Score for Each Content Standard for each subject to show that if there are no points possible the value will be blank.  (logic change)</t>
  </si>
  <si>
    <t>000000000-999999999
---------</t>
  </si>
  <si>
    <t>Student's SSN
"*" and " " values are changed to "-"</t>
  </si>
  <si>
    <t>Updated to show that "B" will be included in the Item Response String when a "B" (blank, CR Item not attempted) value is returned from handscoring.  Previously we passed blank.  Positions 333-1497.  (logic change)</t>
  </si>
  <si>
    <t>0-9, - , or *  in each position
-- = blank (document returned)
blank = document not returned</t>
  </si>
  <si>
    <t xml:space="preserve">00.0-99.0
Blank
</t>
  </si>
  <si>
    <t xml:space="preserve">Accumulated raw scores by writing dimensions.
</t>
  </si>
  <si>
    <t>000.0-008.0
blank</t>
  </si>
  <si>
    <t xml:space="preserve">00.0, 01.0, 02.0, 03.0, 04.0
Blank
</t>
  </si>
  <si>
    <t>00.0-99.0
Blank</t>
  </si>
  <si>
    <t>00.0-99.9
Blank</t>
  </si>
  <si>
    <t>01 = Not LEP
02 = LEP
blank</t>
  </si>
  <si>
    <t xml:space="preserve">000.0-999.0 
Blank </t>
  </si>
  <si>
    <t xml:space="preserve">100-500
Blank </t>
  </si>
  <si>
    <t>1 = Grade 4 or 8 repeater
3 = PreGED/Skills
4 = Career Diploma Pathway/Track
blank</t>
  </si>
  <si>
    <t>Project:  2010 iLEAP</t>
  </si>
  <si>
    <t>Updated Raw Score Total fields to show that the value will be zero (000.0) on the Equating file when handscoring is not complete for the subject. (Logic change)</t>
  </si>
  <si>
    <t>0 = in SIS, not LEP prior 2 yrs
1 = LEP 1 yr prior
2 = LEP 2 yrs prior
3 = LEP current year 
blank = not in SIS prior 2 years</t>
  </si>
  <si>
    <t>Refer to the "Accountability Codes List" section of the Processing Rules - Materials &amp; Scoring document for valid values.
Prior to Online Corrections, this is the Bubbled Accountability Code value, (if valid and Test Taken = N), otherwise blank.
After Online Corrections, this is the updated value taken from the OCS extract file.</t>
  </si>
  <si>
    <t>Updated 1551-1554 from 'Reading' to Filler.  The Reading Raw Score is already passed in 1631-1634.  (logic change)</t>
  </si>
  <si>
    <t>Updated 2142-2417 Updated Routing Site Code to Filler as there will be no routing cleanup in Online Corrections.  (logic change)</t>
  </si>
  <si>
    <t>District where student is enrolled and where the student is reported to.</t>
  </si>
  <si>
    <t>School where student is enrolled and where the student is reported to.</t>
  </si>
  <si>
    <t>Month of student's birth
"*" and " " values are changed to "-".</t>
  </si>
  <si>
    <t>Day of student's birth
"*" and " " values are changed to "-".</t>
  </si>
  <si>
    <t>Year of student's birth
"*" and " " values are changed to "-".</t>
  </si>
  <si>
    <t>UNS = Unsatisfactory
APP = Approaching Basic
BAS = Basic
MAS = Mastery
ADV = Advanced
blank</t>
  </si>
  <si>
    <t>Total points earned for each Social Studies content standard.
Blank when content standard is not assessed (zero points possible).</t>
  </si>
  <si>
    <t>Total points earned for each Science content standard.
Blank when content standard is not assessed (zero points possible).</t>
  </si>
  <si>
    <t>Total points earned for each Math content standard.
Blank when content standard is not assessed (zero points possible).</t>
  </si>
  <si>
    <t>Total points earned for each ELA content standard.
Blank when content standard is not assessed (zero points possible).</t>
  </si>
  <si>
    <t>Total score of all writing dimensions.
Zero (000.0) is a valid score.
Blank when Writing component is missing.</t>
  </si>
  <si>
    <t>Include student in summarization for this Subject.</t>
  </si>
  <si>
    <t>Student attempted this Subject.</t>
  </si>
  <si>
    <t>Updated 2206-2211 to show that DRC Unique ID value is included on all version of the LDESTD file;  added K and E to Field Use column.  (no logic change)</t>
  </si>
  <si>
    <t>Added additional detail to the description/comments column for positions 145-152 Summarized DOB fields that "*" and " " values are changed to "-".  (no logic change)</t>
  </si>
  <si>
    <t>Added possible values and detail to the description/comments column for positions 117-125 State ID that "*" and " " values are changed to "-".  (no logic change)</t>
  </si>
  <si>
    <t>Added additional detail to the descrption/comments column for positions 96-115 Student Name fields that "*", "-", and "_" values are changed to spaces, and then the spaces are removed by compressing the values from the name fields.  (no logic change)</t>
  </si>
  <si>
    <t>Refer to the "Accountability Codes List" section of the Processing Rules - Materials &amp; Scoring document for valid values.</t>
  </si>
  <si>
    <t>Updated 2134-2141 Updated Accountability Code and 299-300 Bubbled Accountability Code fields to reference the Processing Rules - Materials and Scoring document for valid Accountability Code values. (no logic change)</t>
  </si>
  <si>
    <t>Updated 176 LAP Option Code field to show that "4" is a new value for Career Diploma Pathway/Track.  (logic change)</t>
  </si>
  <si>
    <t>Updated the Scoring Information for each subject to further clarify the possible values for Raw Score, Scale Score, Standard Error of Measure, Upper bound scale score, Lower bound scale score, and Achievement Level. (no logic change)</t>
  </si>
  <si>
    <t>Updated 333-1502 to further clarify the possible values for the Item Response Strings. (no logic change)</t>
  </si>
  <si>
    <t>Updated 136-144, LA Generated ID, to Filler and combined with Filler in 135. (logic change)</t>
  </si>
  <si>
    <t>Added possible value of "3 = LEP current year &amp; blank = not in SIS prior 2" to position 162 LAP LEP 2 Yr. Status Flag.  (logic change)</t>
  </si>
  <si>
    <t>Removed possible value of "03 = LEP but passed first parts of ELDA" from position 160-161 LAP LEP Status.  (logic change)</t>
  </si>
  <si>
    <t>Clarified Bubbled Accountability Code possible value of '2 digit number' as '0-9, -, or * in each position' and also added '--' as a possible value for positions 299-300. (no logic change)</t>
  </si>
  <si>
    <t>Updated 8-13 District and School Code description to show that it's where the student is enrolled and results are reported.  (no logic change)</t>
  </si>
  <si>
    <t>Accountability achievement level for the given subject
Reference the Resulting iLDESTD Values by Subject table in the Processing Rules - Materials and Scoring document for rules on populating these values.</t>
  </si>
  <si>
    <t>Value of "Y" will only appear in the final iLDESTD file.</t>
  </si>
  <si>
    <t>Amount of error in the student's scaled score</t>
  </si>
  <si>
    <t>Amount of error in the student's scale score as defined by Psychometrics
From the Raw to Scale tables
Blank if the student's Social Studies Void Flag = Y, or if the Social Studies Test Taken Flag = N.</t>
  </si>
  <si>
    <t>Amount of error in the student's scale score as defined by Psychometrics
From the Raw to Scale tables
Blank if the student's Science Void Flag = Y, or if the Science Test Taken Flag = N.</t>
  </si>
  <si>
    <t>Amount of error in the student's scale score as defined by Psychometrics
From the Raw to Scale tables
Blank if the student's Math Void Flag = Y, or if the Math Test Taken Flag = N.</t>
  </si>
  <si>
    <t>Amount of error in the student's scale score as defined by Psychometrics
From the Raw to Scale tables
Blank if the student's ELA Void Flag = Y, or if the ELA Test Taken Flag = N.</t>
  </si>
  <si>
    <t>iLDESTD File Layout - Complete</t>
  </si>
  <si>
    <t xml:space="preserve">Student Report   </t>
  </si>
  <si>
    <t>Grade 3, 5, 6, or 7: Student Report will be produced for ELA/Math and Science/Social Studies.
Grade 9: Student Report will be produced for ELA/Math.</t>
  </si>
  <si>
    <t>Updated 2100 to be 'Student Report' and 2101 to be FILLER.  This will match how the Student Reports are generated. (logic change)</t>
  </si>
  <si>
    <t>0 - 9
blank 
Reference the RPC Processing Specifications for details on possible values.</t>
  </si>
  <si>
    <t>00 - 99
blank 
Reference the RPC Processing Specifications for details on possible values.</t>
  </si>
  <si>
    <t>000 - 999
blank 
Reference the RPC Processing Specifications for details on possible values.</t>
  </si>
  <si>
    <t>00 - 99 
blank 
Reference the RPC Processing Specifications for details on possible values.</t>
  </si>
  <si>
    <t>Updated the NRT field possible values to reference the RPC Processing Specifications document for details on possible values.</t>
  </si>
  <si>
    <t>Value matches the current year test form, as taken from the Test Administration Plan document or DOTS.
Note: Only the first character in the form from the Test Administration Plan document or DOTS will be used when multiple exist.  Example: 2010 Grade 3 ELA Test Form is 'AS' in the Test Administration Plan document.  Only 'A' will be populated.</t>
  </si>
  <si>
    <t>"*", "-", and "_" values are changed to spaces.</t>
  </si>
  <si>
    <t>03=Grade 3
05=Grade 5 
06=Grade 6
07=Grade 7
09=Grade 9
blank</t>
  </si>
  <si>
    <t>This represents the answer document that the student took the test on.  It corresponds to the first position of the lithocode for the document.
Blank when document not returned.</t>
  </si>
  <si>
    <t>IBML05.008000.0001
Blank</t>
  </si>
  <si>
    <t>000001-999999
Blank</t>
  </si>
  <si>
    <t>0000001-9999999
Blank</t>
  </si>
  <si>
    <t>Assessment achievement level for ELA  
Blank when ELA Raw Score Total is Blank.</t>
  </si>
  <si>
    <t>Scaled score for ELA 
Blank when ELA Raw Score Total is Blank.</t>
  </si>
  <si>
    <t>Scaled score for Math 
Blank when Math Raw Score Total is Blank.</t>
  </si>
  <si>
    <t>Assessment achievement level for Math  
Blank when Math Raw Score Total is Blank.</t>
  </si>
  <si>
    <t>Scaled score for Science 
Blank when Science Raw Score Total is Blank.</t>
  </si>
  <si>
    <t>Assessment achievement level for Science  
Blank when Science Raw Score Total is Blank.</t>
  </si>
  <si>
    <t>Scaled score for Social Studies 
Blank when Social Studies Raw Score Total is Blank.</t>
  </si>
  <si>
    <t>Assessment achievement level for Social Studies  
Blank when Social Studies Raw Score Total is Blank.</t>
  </si>
  <si>
    <t xml:space="preserve">"0.0" when the CR item was attempted and no points were received.
Reference the Automatic Points Given section of the Processing Rules – Materials and Scoring document for more detail on possible values.
For English Language Arts, multiple choice and constructed response string, only 45 bytes used.  
For Mathematics, multiple choice and constructed response string, only 64 bytes used.
For Science, multiple choice and constructed response string, only 48 bytes used.
For Social Studies, multiple choice and constructed response string, only 64 bytes used.
</t>
  </si>
  <si>
    <r>
      <t xml:space="preserve">For 'Item Responses' strings, each item uses three characters of space.
If the item is </t>
    </r>
    <r>
      <rPr>
        <b/>
        <sz val="10"/>
        <rFont val="Arial"/>
        <family val="2"/>
      </rPr>
      <t>multiple choice</t>
    </r>
    <r>
      <rPr>
        <sz val="10"/>
        <rFont val="Arial"/>
        <family val="2"/>
      </rPr>
      <t xml:space="preserve">, the first character of the three is populated with the student's response with the remaining two positions as filler.  
1-5
A
B
C
D
E
- = No response (document returned)
* = Multiple Response
blank = document not returned
If the item is </t>
    </r>
    <r>
      <rPr>
        <b/>
        <sz val="10"/>
        <rFont val="Arial"/>
        <family val="2"/>
      </rPr>
      <t>constructed response</t>
    </r>
    <r>
      <rPr>
        <sz val="10"/>
        <rFont val="Arial"/>
        <family val="2"/>
      </rPr>
      <t xml:space="preserve">, all three characters are used and the student's score for the constructed response item is represented as a decimal to the tenths:
0.0, 1.0, 2.0, 3.0, 4.0, 5.0
B = subject within the document was sent to Performance Assessment group and there was no attempt for the CR item
- = No response (document returned and was not sent to Performance Assessment group)
blank = document not returned
The </t>
    </r>
    <r>
      <rPr>
        <b/>
        <sz val="10"/>
        <rFont val="Arial"/>
        <family val="2"/>
      </rPr>
      <t>Writing Item</t>
    </r>
    <r>
      <rPr>
        <sz val="10"/>
        <rFont val="Arial"/>
        <family val="2"/>
      </rPr>
      <t xml:space="preserve"> will have the following possible values:
0.0, 1.0, 2.0, 3.0, 4.0, 5.0, 6.0, 7.0, 8.0, 
B = subject within the document was sent to Performance Assessment group and there was no attempt for the Writing item
blank = document not returned or subject not sent to Performance Assessment Group
</t>
    </r>
  </si>
  <si>
    <t>Total raw score for Social Studies for CRT items.
Value is set to zero (000.0) on Equating file for PS if the subject’s handscoring is incomplete.
Blank when Social Studies not attempted or document not returned.</t>
  </si>
  <si>
    <t>Total raw score for Science for CRT items.
Value is set to zero (000.0) on Equating file for PS if the subject’s handscoring is incomplete.
Blank when Science not attempted or document not returned.</t>
  </si>
  <si>
    <t>Total raw score for Math for CRT items.
Value is set to zero (000.0) on Equating file for PS if the subject’s handscoring is incomplete.
Blank when Math not attempted or document not returned.</t>
  </si>
  <si>
    <t>Total raw score for ELA for CRT items.
Value is set to zero (000.0) on Equating file for PS if the subject’s handscoring is incomplete.
Blank when ELA not attempted or document not returned.</t>
  </si>
  <si>
    <t>accumulated raw scores by math subtests</t>
  </si>
  <si>
    <t xml:space="preserve">Sum of total points earned for ELA content standards 1, 6 and 7.
</t>
  </si>
  <si>
    <t>total correct ELA multiple choice items</t>
  </si>
  <si>
    <t>Includes only items marked with CRT in the DOTS</t>
  </si>
  <si>
    <t xml:space="preserve">Raw Score for Each Content Standard </t>
  </si>
  <si>
    <t>Within each subject, indicates whether a student attempted any MC or CR type items on the test.</t>
  </si>
  <si>
    <t>Added note that "Includes only items marked with CRT or BOTH in the DOTS" to the &lt;Subject&gt; Scoring Information Sections and Raw Score Sections to clarify that the NRT Only items are excluded from those calculations.  (no logic change)</t>
  </si>
  <si>
    <t>Updated the Subject Test Form field descriptions to show that only the first character of the form number will display when multiple characters exist in the Test Administration Plan or DOTS.  (no logic change)</t>
  </si>
  <si>
    <t>Updated the Item Response String possible values to add possible values for the Writing Item, which were previously missing.  "B" will be passed when the Writing Item was given a non-score code of "B" by PAS.  Previously we passed blank for this.  (logic change)</t>
  </si>
  <si>
    <t>Removed 'K' from the Field Use for Total Raw Score for ELA/Math/Science/Social Studies fields as Psychometrics will use the MC Raw Score fields on the Key Check file instead.   (no logic change)</t>
  </si>
  <si>
    <t>Updated Raw Score, Scaled Score, and Achievement Level fields to clarify when Blank is used. (no logic change)</t>
  </si>
  <si>
    <t>SPSS FILE UPLOAD Starting Location</t>
  </si>
  <si>
    <t>SPSS FILE UPLOAD Ending Location</t>
  </si>
</sst>
</file>

<file path=xl/styles.xml><?xml version="1.0" encoding="utf-8"?>
<styleSheet xmlns="http://schemas.openxmlformats.org/spreadsheetml/2006/main">
  <fonts count="26">
    <font>
      <sz val="10"/>
      <name val="Arial"/>
    </font>
    <font>
      <sz val="10"/>
      <name val="Arial"/>
      <family val="2"/>
    </font>
    <font>
      <sz val="10"/>
      <color indexed="10"/>
      <name val="Arial"/>
      <family val="2"/>
    </font>
    <font>
      <sz val="10"/>
      <color indexed="12"/>
      <name val="Arial"/>
      <family val="2"/>
    </font>
    <font>
      <sz val="10"/>
      <name val="Arial"/>
      <family val="2"/>
    </font>
    <font>
      <i/>
      <sz val="10"/>
      <name val="Arial"/>
      <family val="2"/>
    </font>
    <font>
      <b/>
      <sz val="11"/>
      <name val="Arial"/>
      <family val="2"/>
    </font>
    <font>
      <b/>
      <u/>
      <sz val="12"/>
      <color indexed="12"/>
      <name val="Arial"/>
      <family val="2"/>
    </font>
    <font>
      <b/>
      <sz val="10"/>
      <name val="Arial"/>
      <family val="2"/>
    </font>
    <font>
      <sz val="10"/>
      <name val="Arial"/>
      <family val="2"/>
    </font>
    <font>
      <sz val="10"/>
      <color indexed="8"/>
      <name val="Arial"/>
      <family val="2"/>
    </font>
    <font>
      <sz val="8"/>
      <name val="Arial"/>
      <family val="2"/>
    </font>
    <font>
      <b/>
      <sz val="10"/>
      <color indexed="10"/>
      <name val="Arial"/>
      <family val="2"/>
    </font>
    <font>
      <sz val="10"/>
      <color indexed="17"/>
      <name val="Arial"/>
      <family val="2"/>
    </font>
    <font>
      <sz val="10"/>
      <color indexed="53"/>
      <name val="Arial"/>
      <family val="2"/>
    </font>
    <font>
      <b/>
      <sz val="8"/>
      <color indexed="10"/>
      <name val="Arial"/>
      <family val="2"/>
    </font>
    <font>
      <b/>
      <u/>
      <sz val="10"/>
      <name val="Arial"/>
      <family val="2"/>
    </font>
    <font>
      <b/>
      <sz val="16"/>
      <name val="Arial"/>
      <family val="2"/>
    </font>
    <font>
      <b/>
      <sz val="12"/>
      <name val="Arial"/>
      <family val="2"/>
    </font>
    <font>
      <b/>
      <sz val="10"/>
      <color indexed="12"/>
      <name val="Arial"/>
      <family val="2"/>
    </font>
    <font>
      <b/>
      <u/>
      <sz val="12"/>
      <name val="Arial"/>
      <family val="2"/>
    </font>
    <font>
      <b/>
      <u/>
      <sz val="12"/>
      <name val="Arial"/>
      <family val="2"/>
    </font>
    <font>
      <b/>
      <sz val="10"/>
      <color indexed="12"/>
      <name val="Arial"/>
      <family val="2"/>
    </font>
    <font>
      <sz val="8"/>
      <color indexed="81"/>
      <name val="Tahoma"/>
      <family val="2"/>
    </font>
    <font>
      <b/>
      <sz val="8"/>
      <color indexed="81"/>
      <name val="Tahoma"/>
      <family val="2"/>
    </font>
    <font>
      <b/>
      <sz val="12"/>
      <color theme="6" tint="-0.499984740745262"/>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rgb="FFFFFFCC"/>
        <bgColor indexed="64"/>
      </patternFill>
    </fill>
    <fill>
      <patternFill patternType="solid">
        <fgColor theme="6" tint="0.39997558519241921"/>
        <bgColor indexed="64"/>
      </patternFill>
    </fill>
  </fills>
  <borders count="14">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style="thin">
        <color indexed="22"/>
      </left>
      <right/>
      <top style="thin">
        <color indexed="22"/>
      </top>
      <bottom style="thin">
        <color indexed="22"/>
      </bottom>
      <diagonal/>
    </border>
    <border>
      <left/>
      <right/>
      <top style="medium">
        <color indexed="64"/>
      </top>
      <bottom style="thin">
        <color indexed="64"/>
      </bottom>
      <diagonal/>
    </border>
    <border>
      <left style="thin">
        <color indexed="22"/>
      </left>
      <right/>
      <top style="thin">
        <color indexed="22"/>
      </top>
      <bottom/>
      <diagonal/>
    </border>
    <border>
      <left style="thin">
        <color indexed="22"/>
      </left>
      <right/>
      <top/>
      <bottom style="thin">
        <color indexed="22"/>
      </bottom>
      <diagonal/>
    </border>
  </borders>
  <cellStyleXfs count="2">
    <xf numFmtId="0" fontId="0" fillId="0" borderId="0"/>
    <xf numFmtId="0" fontId="1" fillId="0" borderId="0"/>
  </cellStyleXfs>
  <cellXfs count="177">
    <xf numFmtId="0" fontId="0" fillId="0" borderId="0" xfId="0"/>
    <xf numFmtId="0" fontId="4" fillId="0" borderId="0" xfId="0" applyFont="1" applyFill="1" applyAlignment="1">
      <alignment vertical="top"/>
    </xf>
    <xf numFmtId="0" fontId="4" fillId="0" borderId="0" xfId="0" applyFont="1" applyFill="1" applyAlignment="1">
      <alignment horizontal="center" vertical="top"/>
    </xf>
    <xf numFmtId="0" fontId="0" fillId="0" borderId="0" xfId="0" applyFill="1" applyAlignment="1">
      <alignment horizontal="center" vertical="top"/>
    </xf>
    <xf numFmtId="0" fontId="2" fillId="0" borderId="0" xfId="0" applyFont="1" applyFill="1" applyAlignment="1">
      <alignment vertical="top"/>
    </xf>
    <xf numFmtId="0" fontId="0" fillId="0" borderId="0" xfId="0" applyFill="1"/>
    <xf numFmtId="0" fontId="0" fillId="0" borderId="0" xfId="0" applyFill="1" applyAlignment="1">
      <alignment vertical="top"/>
    </xf>
    <xf numFmtId="0" fontId="0" fillId="0" borderId="0" xfId="0" applyFill="1" applyAlignment="1">
      <alignment vertical="top" wrapText="1"/>
    </xf>
    <xf numFmtId="0" fontId="9" fillId="0" borderId="0" xfId="0" applyFont="1" applyFill="1" applyAlignment="1">
      <alignment vertical="top"/>
    </xf>
    <xf numFmtId="0" fontId="0" fillId="0" borderId="0" xfId="0" applyFill="1" applyAlignment="1">
      <alignment horizontal="center"/>
    </xf>
    <xf numFmtId="0" fontId="0" fillId="0" borderId="0" xfId="0" applyFill="1" applyAlignment="1">
      <alignment wrapText="1"/>
    </xf>
    <xf numFmtId="0" fontId="3" fillId="0" borderId="0" xfId="0" applyFont="1" applyFill="1" applyAlignment="1">
      <alignment vertical="top" wrapText="1"/>
    </xf>
    <xf numFmtId="0" fontId="4" fillId="0" borderId="0" xfId="0" applyFont="1" applyFill="1" applyAlignment="1">
      <alignment horizontal="left"/>
    </xf>
    <xf numFmtId="0" fontId="12" fillId="0" borderId="0" xfId="0" applyFont="1" applyFill="1" applyAlignment="1">
      <alignment horizontal="center"/>
    </xf>
    <xf numFmtId="0" fontId="13" fillId="0" borderId="0" xfId="0" applyFont="1" applyFill="1" applyAlignment="1">
      <alignment vertical="top"/>
    </xf>
    <xf numFmtId="0" fontId="0" fillId="0" borderId="0" xfId="0" applyProtection="1">
      <protection locked="0"/>
    </xf>
    <xf numFmtId="0" fontId="0" fillId="0" borderId="0" xfId="0" applyAlignment="1" applyProtection="1">
      <alignment horizontal="center"/>
      <protection locked="0"/>
    </xf>
    <xf numFmtId="0" fontId="4" fillId="0" borderId="0" xfId="0" applyFont="1" applyFill="1" applyAlignment="1">
      <alignment horizontal="center"/>
    </xf>
    <xf numFmtId="0" fontId="8" fillId="0" borderId="0" xfId="0" applyFont="1" applyFill="1" applyAlignment="1">
      <alignment horizontal="center"/>
    </xf>
    <xf numFmtId="0" fontId="8" fillId="0" borderId="0" xfId="0" applyFont="1" applyFill="1" applyAlignment="1">
      <alignment horizontal="center" vertical="top"/>
    </xf>
    <xf numFmtId="0" fontId="4" fillId="0" borderId="0" xfId="0" applyFont="1" applyFill="1" applyAlignment="1">
      <alignment horizontal="left" vertical="center"/>
    </xf>
    <xf numFmtId="0" fontId="4" fillId="0" borderId="0" xfId="0" applyFont="1" applyFill="1" applyAlignment="1">
      <alignment horizontal="left" vertical="center" wrapText="1"/>
    </xf>
    <xf numFmtId="0" fontId="12" fillId="0" borderId="0" xfId="0" applyFont="1" applyFill="1" applyAlignment="1">
      <alignment horizontal="left" vertical="center" wrapText="1"/>
    </xf>
    <xf numFmtId="0" fontId="5" fillId="0" borderId="0" xfId="0" applyFont="1" applyFill="1" applyAlignment="1">
      <alignment horizontal="left" vertical="center"/>
    </xf>
    <xf numFmtId="0" fontId="4" fillId="0" borderId="1" xfId="0" applyFont="1" applyFill="1" applyBorder="1" applyAlignment="1">
      <alignment horizontal="center" vertical="top"/>
    </xf>
    <xf numFmtId="0" fontId="4" fillId="0" borderId="1" xfId="0" applyFont="1" applyFill="1" applyBorder="1" applyAlignment="1">
      <alignment vertical="top"/>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2" fillId="0" borderId="1" xfId="0"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0" fontId="4" fillId="0" borderId="1" xfId="0" applyFont="1" applyFill="1" applyBorder="1" applyAlignment="1">
      <alignment vertical="top" wrapText="1"/>
    </xf>
    <xf numFmtId="0" fontId="10" fillId="0" borderId="1" xfId="0" applyFont="1" applyFill="1" applyBorder="1" applyAlignment="1">
      <alignment vertical="top"/>
    </xf>
    <xf numFmtId="0" fontId="10" fillId="0" borderId="1" xfId="0" applyFont="1" applyFill="1" applyBorder="1" applyAlignment="1">
      <alignment vertical="top" wrapText="1"/>
    </xf>
    <xf numFmtId="0" fontId="4" fillId="0" borderId="1" xfId="0" applyFont="1" applyFill="1" applyBorder="1" applyAlignment="1">
      <alignment horizontal="left" vertical="top"/>
    </xf>
    <xf numFmtId="0" fontId="12" fillId="0" borderId="1" xfId="0" applyFont="1" applyFill="1" applyBorder="1" applyAlignment="1">
      <alignment horizontal="left" vertical="center" wrapText="1"/>
    </xf>
    <xf numFmtId="0" fontId="4" fillId="0" borderId="1" xfId="0" applyFont="1" applyFill="1" applyBorder="1" applyAlignment="1">
      <alignment horizontal="left" vertical="top" wrapText="1"/>
    </xf>
    <xf numFmtId="0" fontId="14"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4" fillId="0" borderId="1" xfId="0" applyFont="1" applyFill="1" applyBorder="1" applyAlignment="1">
      <alignment horizontal="center"/>
    </xf>
    <xf numFmtId="0" fontId="4" fillId="0" borderId="1" xfId="0" applyFont="1" applyFill="1" applyBorder="1" applyAlignment="1">
      <alignment horizontal="left"/>
    </xf>
    <xf numFmtId="0" fontId="8" fillId="0" borderId="1" xfId="0" applyFont="1" applyFill="1" applyBorder="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horizontal="center"/>
    </xf>
    <xf numFmtId="0" fontId="5"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0" fillId="0" borderId="1" xfId="0" applyFill="1" applyBorder="1" applyAlignment="1">
      <alignment vertical="top"/>
    </xf>
    <xf numFmtId="0" fontId="2" fillId="0" borderId="1" xfId="0" applyFont="1" applyFill="1" applyBorder="1" applyAlignment="1">
      <alignment horizontal="left" vertical="center"/>
    </xf>
    <xf numFmtId="0" fontId="2" fillId="0" borderId="1" xfId="0" applyNumberFormat="1" applyFont="1" applyFill="1" applyBorder="1" applyAlignment="1">
      <alignment horizontal="left" vertical="center" wrapText="1"/>
    </xf>
    <xf numFmtId="0" fontId="17" fillId="0" borderId="0" xfId="0" applyFont="1" applyFill="1"/>
    <xf numFmtId="0" fontId="18" fillId="0" borderId="0" xfId="0" applyFont="1" applyFill="1" applyBorder="1" applyAlignment="1">
      <alignment horizontal="center" vertical="top"/>
    </xf>
    <xf numFmtId="0" fontId="18" fillId="0" borderId="0" xfId="0" applyFont="1" applyFill="1" applyBorder="1" applyAlignment="1">
      <alignment vertical="top"/>
    </xf>
    <xf numFmtId="0" fontId="19" fillId="0" borderId="0" xfId="0" applyFont="1" applyFill="1" applyAlignment="1">
      <alignment vertical="top"/>
    </xf>
    <xf numFmtId="0" fontId="19" fillId="0" borderId="0" xfId="0" applyFont="1" applyFill="1" applyBorder="1" applyAlignment="1">
      <alignment vertical="top"/>
    </xf>
    <xf numFmtId="0" fontId="1" fillId="0" borderId="0" xfId="0" applyFont="1" applyFill="1" applyBorder="1"/>
    <xf numFmtId="0" fontId="1" fillId="0" borderId="0" xfId="0" applyFont="1" applyFill="1"/>
    <xf numFmtId="0" fontId="1" fillId="0" borderId="0" xfId="0" applyFont="1" applyFill="1" applyBorder="1" applyAlignment="1">
      <alignment horizontal="center" vertical="top"/>
    </xf>
    <xf numFmtId="1" fontId="1" fillId="0" borderId="0" xfId="0" applyNumberFormat="1" applyFont="1" applyFill="1" applyBorder="1" applyAlignment="1">
      <alignment horizontal="center" vertical="top"/>
    </xf>
    <xf numFmtId="49" fontId="19" fillId="0" borderId="0" xfId="0" applyNumberFormat="1" applyFont="1" applyFill="1" applyBorder="1" applyAlignment="1">
      <alignment horizontal="left" vertical="top"/>
    </xf>
    <xf numFmtId="0" fontId="4" fillId="0" borderId="0" xfId="0" applyNumberFormat="1" applyFont="1" applyFill="1" applyBorder="1" applyAlignment="1">
      <alignment horizontal="left" vertical="center" wrapText="1"/>
    </xf>
    <xf numFmtId="0" fontId="4" fillId="0" borderId="0" xfId="0" applyFont="1" applyFill="1" applyAlignment="1">
      <alignment vertical="top" wrapText="1"/>
    </xf>
    <xf numFmtId="0" fontId="4" fillId="0" borderId="1" xfId="0" applyFont="1" applyFill="1" applyBorder="1" applyAlignment="1"/>
    <xf numFmtId="0" fontId="19" fillId="0" borderId="0" xfId="0" applyFont="1" applyFill="1" applyAlignment="1">
      <alignment horizontal="left" vertical="top"/>
    </xf>
    <xf numFmtId="49" fontId="22"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wrapText="1"/>
    </xf>
    <xf numFmtId="0" fontId="18" fillId="0" borderId="0" xfId="0" applyFont="1" applyFill="1" applyAlignment="1">
      <alignment horizontal="right" vertical="top"/>
    </xf>
    <xf numFmtId="0" fontId="18" fillId="0" borderId="0" xfId="0" applyFont="1" applyFill="1" applyAlignment="1">
      <alignment horizontal="center" vertical="top"/>
    </xf>
    <xf numFmtId="0" fontId="19" fillId="0" borderId="1" xfId="0" applyFont="1" applyFill="1" applyBorder="1" applyAlignment="1">
      <alignment vertical="top"/>
    </xf>
    <xf numFmtId="0" fontId="4" fillId="0" borderId="3" xfId="0" applyFont="1" applyFill="1" applyBorder="1" applyAlignment="1">
      <alignment horizontal="center" vertical="top"/>
    </xf>
    <xf numFmtId="0" fontId="1" fillId="0" borderId="1" xfId="0" applyFont="1" applyFill="1" applyBorder="1" applyAlignment="1">
      <alignment horizontal="center" vertical="top"/>
    </xf>
    <xf numFmtId="0" fontId="4" fillId="0" borderId="4" xfId="0" applyFont="1" applyFill="1" applyBorder="1" applyAlignment="1">
      <alignment horizontal="center" vertical="top"/>
    </xf>
    <xf numFmtId="0" fontId="4" fillId="0" borderId="5" xfId="0" applyFont="1" applyFill="1" applyBorder="1" applyAlignment="1">
      <alignment vertical="top"/>
    </xf>
    <xf numFmtId="0" fontId="1" fillId="0" borderId="1" xfId="0" applyFont="1" applyFill="1" applyBorder="1" applyAlignment="1">
      <alignment wrapText="1"/>
    </xf>
    <xf numFmtId="49" fontId="1" fillId="0" borderId="1" xfId="0" applyNumberFormat="1" applyFont="1" applyFill="1" applyBorder="1" applyAlignment="1">
      <alignment horizontal="left" vertical="center" wrapText="1"/>
    </xf>
    <xf numFmtId="49" fontId="1" fillId="0" borderId="1"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4" fillId="0" borderId="1" xfId="0" applyFont="1" applyFill="1" applyBorder="1" applyAlignment="1">
      <alignment wrapText="1"/>
    </xf>
    <xf numFmtId="0" fontId="4" fillId="0" borderId="6" xfId="0" applyFont="1" applyFill="1" applyBorder="1" applyAlignment="1">
      <alignment vertical="top"/>
    </xf>
    <xf numFmtId="0" fontId="4" fillId="0" borderId="3" xfId="0" applyFont="1" applyFill="1" applyBorder="1" applyAlignment="1">
      <alignment vertical="top"/>
    </xf>
    <xf numFmtId="0" fontId="1" fillId="0" borderId="0" xfId="0" applyFont="1" applyFill="1" applyBorder="1" applyAlignment="1">
      <alignment vertical="top" wrapText="1"/>
    </xf>
    <xf numFmtId="0" fontId="4" fillId="3" borderId="0" xfId="0" applyFont="1" applyFill="1" applyAlignment="1">
      <alignment vertical="center" wrapText="1"/>
    </xf>
    <xf numFmtId="0" fontId="4" fillId="3" borderId="3" xfId="0" applyFont="1" applyFill="1" applyBorder="1" applyAlignment="1">
      <alignment horizontal="left" vertical="center" wrapText="1"/>
    </xf>
    <xf numFmtId="0" fontId="4" fillId="3" borderId="6" xfId="0" applyFont="1" applyFill="1" applyBorder="1" applyAlignment="1">
      <alignment vertical="top" wrapText="1"/>
    </xf>
    <xf numFmtId="0" fontId="4" fillId="0" borderId="3" xfId="0" applyFont="1" applyFill="1" applyBorder="1" applyAlignment="1">
      <alignment horizontal="left" vertical="center" wrapText="1"/>
    </xf>
    <xf numFmtId="0" fontId="4" fillId="0" borderId="3" xfId="0" applyFont="1" applyFill="1" applyBorder="1" applyAlignment="1">
      <alignment horizontal="left" vertical="center"/>
    </xf>
    <xf numFmtId="0" fontId="4" fillId="0" borderId="1" xfId="0" applyFont="1" applyFill="1" applyBorder="1" applyAlignment="1">
      <alignment horizontal="left" vertical="center" wrapText="1"/>
    </xf>
    <xf numFmtId="0" fontId="17" fillId="0" borderId="8" xfId="0" applyFont="1" applyFill="1" applyBorder="1" applyAlignment="1">
      <alignment horizontal="left"/>
    </xf>
    <xf numFmtId="0" fontId="1" fillId="3"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0" fillId="2" borderId="2" xfId="0" applyFill="1" applyBorder="1" applyAlignment="1" applyProtection="1">
      <alignment vertical="center" wrapText="1"/>
    </xf>
    <xf numFmtId="0" fontId="0" fillId="0" borderId="2" xfId="0"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0" xfId="0" applyAlignment="1" applyProtection="1">
      <alignment vertical="center"/>
      <protection locked="0"/>
    </xf>
    <xf numFmtId="0" fontId="0" fillId="2" borderId="2" xfId="0" applyFill="1" applyBorder="1" applyAlignment="1" applyProtection="1">
      <alignment horizontal="center" vertical="center" wrapText="1"/>
    </xf>
    <xf numFmtId="14" fontId="0" fillId="0" borderId="2" xfId="0" applyNumberFormat="1" applyFill="1" applyBorder="1" applyAlignment="1" applyProtection="1">
      <alignment horizontal="center" vertical="center"/>
      <protection locked="0"/>
    </xf>
    <xf numFmtId="14" fontId="0" fillId="0" borderId="2"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2" xfId="0"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2" borderId="2" xfId="0" applyFill="1" applyBorder="1" applyAlignment="1" applyProtection="1">
      <alignment vertical="center"/>
    </xf>
    <xf numFmtId="0" fontId="0" fillId="0" borderId="2" xfId="0" applyFill="1" applyBorder="1" applyAlignment="1" applyProtection="1">
      <alignment vertical="center" wrapText="1"/>
      <protection locked="0"/>
    </xf>
    <xf numFmtId="0" fontId="0" fillId="0" borderId="2" xfId="0" applyBorder="1" applyAlignment="1" applyProtection="1">
      <alignment vertical="center" wrapText="1"/>
      <protection locked="0"/>
    </xf>
    <xf numFmtId="0" fontId="18" fillId="0" borderId="11" xfId="0" applyFont="1" applyFill="1" applyBorder="1" applyAlignment="1"/>
    <xf numFmtId="49" fontId="7" fillId="0" borderId="0" xfId="0" applyNumberFormat="1" applyFont="1" applyFill="1" applyBorder="1" applyAlignment="1">
      <alignment horizontal="left" vertical="top"/>
    </xf>
    <xf numFmtId="49" fontId="20" fillId="0" borderId="0" xfId="0" applyNumberFormat="1" applyFont="1" applyFill="1" applyBorder="1" applyAlignment="1">
      <alignment horizontal="center" vertical="top"/>
    </xf>
    <xf numFmtId="49" fontId="21" fillId="0" borderId="0" xfId="0" applyNumberFormat="1" applyFont="1" applyFill="1" applyBorder="1" applyAlignment="1">
      <alignment horizontal="left" vertical="center"/>
    </xf>
    <xf numFmtId="0" fontId="18" fillId="0" borderId="11" xfId="0" applyFont="1" applyFill="1" applyBorder="1" applyAlignment="1">
      <alignment wrapText="1"/>
    </xf>
    <xf numFmtId="0" fontId="4" fillId="0" borderId="10" xfId="0" applyFont="1" applyFill="1" applyBorder="1" applyAlignment="1">
      <alignment horizontal="center" vertical="top"/>
    </xf>
    <xf numFmtId="0" fontId="4" fillId="0" borderId="4" xfId="0" applyFont="1" applyFill="1" applyBorder="1" applyAlignment="1">
      <alignment horizontal="left" vertical="center" wrapText="1"/>
    </xf>
    <xf numFmtId="0" fontId="4" fillId="4" borderId="1" xfId="0" applyFont="1" applyFill="1" applyBorder="1" applyAlignment="1">
      <alignment horizontal="center" vertical="top"/>
    </xf>
    <xf numFmtId="49" fontId="1" fillId="4" borderId="0" xfId="0" applyNumberFormat="1" applyFont="1" applyFill="1" applyBorder="1" applyAlignment="1">
      <alignment vertical="center" wrapText="1"/>
    </xf>
    <xf numFmtId="0" fontId="4" fillId="4" borderId="1" xfId="0" applyFont="1" applyFill="1" applyBorder="1" applyAlignment="1">
      <alignment horizontal="left" vertical="center" wrapText="1"/>
    </xf>
    <xf numFmtId="0" fontId="1" fillId="4" borderId="0" xfId="0" applyFont="1" applyFill="1" applyAlignment="1">
      <alignment horizontal="left" vertical="center" wrapText="1"/>
    </xf>
    <xf numFmtId="0" fontId="4" fillId="4" borderId="0" xfId="0" applyFont="1" applyFill="1" applyAlignment="1">
      <alignment vertical="top" wrapText="1"/>
    </xf>
    <xf numFmtId="49" fontId="0" fillId="4" borderId="0" xfId="0" applyNumberFormat="1" applyFill="1" applyBorder="1" applyAlignment="1">
      <alignment horizontal="left" vertical="top" wrapText="1"/>
    </xf>
    <xf numFmtId="0" fontId="1" fillId="4" borderId="1" xfId="0" applyFont="1" applyFill="1" applyBorder="1" applyAlignment="1">
      <alignment horizontal="left" vertical="center" wrapText="1"/>
    </xf>
    <xf numFmtId="0" fontId="10" fillId="4" borderId="10" xfId="0" applyFont="1" applyFill="1" applyBorder="1" applyAlignment="1">
      <alignment vertical="top"/>
    </xf>
    <xf numFmtId="0" fontId="4" fillId="4" borderId="0" xfId="0" applyFont="1" applyFill="1" applyAlignment="1">
      <alignment vertical="center" wrapText="1"/>
    </xf>
    <xf numFmtId="0" fontId="4" fillId="4" borderId="2" xfId="0" applyFont="1" applyFill="1" applyBorder="1" applyAlignment="1" applyProtection="1">
      <alignment vertical="center" wrapText="1"/>
      <protection locked="0"/>
    </xf>
    <xf numFmtId="0" fontId="4" fillId="4" borderId="0" xfId="0" applyFont="1" applyFill="1" applyBorder="1" applyAlignment="1" applyProtection="1">
      <alignment vertical="top" wrapText="1"/>
      <protection locked="0"/>
    </xf>
    <xf numFmtId="0" fontId="4" fillId="4" borderId="0" xfId="0" applyFont="1" applyFill="1" applyBorder="1" applyAlignment="1" applyProtection="1">
      <alignment vertical="center" wrapText="1"/>
      <protection locked="0"/>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top" wrapText="1"/>
    </xf>
    <xf numFmtId="14" fontId="0" fillId="4" borderId="2" xfId="0" applyNumberFormat="1" applyFill="1" applyBorder="1" applyAlignment="1" applyProtection="1">
      <alignment horizontal="center" vertical="center"/>
      <protection locked="0"/>
    </xf>
    <xf numFmtId="0" fontId="1" fillId="4" borderId="2" xfId="0" applyFont="1" applyFill="1" applyBorder="1" applyAlignment="1" applyProtection="1">
      <alignment vertical="center" wrapText="1"/>
      <protection locked="0"/>
    </xf>
    <xf numFmtId="0" fontId="1" fillId="4" borderId="2" xfId="0" applyFont="1" applyFill="1" applyBorder="1" applyAlignment="1" applyProtection="1">
      <alignment vertical="center"/>
      <protection locked="0"/>
    </xf>
    <xf numFmtId="0" fontId="0" fillId="4" borderId="2" xfId="0" applyFill="1" applyBorder="1" applyAlignment="1" applyProtection="1">
      <alignment vertical="center"/>
      <protection locked="0"/>
    </xf>
    <xf numFmtId="0" fontId="4" fillId="4" borderId="2" xfId="0" applyFont="1" applyFill="1" applyBorder="1" applyAlignment="1" applyProtection="1">
      <alignment vertical="center"/>
      <protection locked="0"/>
    </xf>
    <xf numFmtId="14" fontId="0" fillId="4" borderId="2" xfId="0" applyNumberFormat="1" applyFill="1" applyBorder="1" applyAlignment="1" applyProtection="1">
      <alignment vertical="center" wrapText="1"/>
      <protection locked="0"/>
    </xf>
    <xf numFmtId="14" fontId="0" fillId="4" borderId="2" xfId="0" applyNumberFormat="1" applyFill="1" applyBorder="1" applyAlignment="1" applyProtection="1">
      <alignment vertical="center"/>
      <protection locked="0"/>
    </xf>
    <xf numFmtId="14" fontId="1" fillId="4" borderId="2" xfId="0" applyNumberFormat="1" applyFont="1" applyFill="1" applyBorder="1" applyAlignment="1" applyProtection="1">
      <alignment horizontal="center" vertical="center" wrapText="1"/>
      <protection locked="0"/>
    </xf>
    <xf numFmtId="14" fontId="1" fillId="4" borderId="2" xfId="0" applyNumberFormat="1" applyFont="1" applyFill="1" applyBorder="1" applyAlignment="1" applyProtection="1">
      <alignment horizontal="left" vertical="center" wrapText="1"/>
      <protection locked="0"/>
    </xf>
    <xf numFmtId="0" fontId="1" fillId="5" borderId="1" xfId="0" applyFont="1" applyFill="1" applyBorder="1" applyAlignment="1">
      <alignment horizontal="left" vertical="center" wrapText="1"/>
    </xf>
    <xf numFmtId="14" fontId="0" fillId="5" borderId="2" xfId="0" applyNumberFormat="1" applyFill="1" applyBorder="1" applyAlignment="1" applyProtection="1">
      <alignment horizontal="center" vertical="center"/>
      <protection locked="0"/>
    </xf>
    <xf numFmtId="0" fontId="0" fillId="5" borderId="2" xfId="0" applyFill="1" applyBorder="1" applyAlignment="1" applyProtection="1">
      <alignment vertical="center" wrapText="1"/>
      <protection locked="0"/>
    </xf>
    <xf numFmtId="0" fontId="1" fillId="5" borderId="2" xfId="0" applyFont="1" applyFill="1" applyBorder="1" applyAlignment="1" applyProtection="1">
      <alignment vertical="center"/>
      <protection locked="0"/>
    </xf>
    <xf numFmtId="0" fontId="1" fillId="3" borderId="1" xfId="1" applyFont="1" applyFill="1" applyBorder="1" applyAlignment="1">
      <alignment horizontal="left" vertical="center" wrapText="1"/>
    </xf>
    <xf numFmtId="0" fontId="4" fillId="3" borderId="1" xfId="0" applyFont="1" applyFill="1" applyBorder="1" applyAlignment="1">
      <alignment horizontal="left" vertical="center" wrapText="1"/>
    </xf>
    <xf numFmtId="49" fontId="1" fillId="3" borderId="0" xfId="0" applyNumberFormat="1" applyFont="1" applyFill="1" applyBorder="1" applyAlignment="1">
      <alignment horizontal="left" vertical="top" wrapText="1"/>
    </xf>
    <xf numFmtId="0" fontId="1" fillId="5" borderId="2" xfId="0" applyFont="1" applyFill="1" applyBorder="1" applyAlignment="1" applyProtection="1">
      <alignment vertical="center" wrapText="1"/>
      <protection locked="0"/>
    </xf>
    <xf numFmtId="0" fontId="1" fillId="5" borderId="1" xfId="0" applyFont="1" applyFill="1" applyBorder="1" applyAlignment="1">
      <alignment horizontal="center" vertical="top"/>
    </xf>
    <xf numFmtId="0" fontId="4" fillId="5" borderId="1" xfId="0" applyFont="1" applyFill="1" applyBorder="1" applyAlignment="1">
      <alignment horizontal="left" vertical="center" wrapText="1"/>
    </xf>
    <xf numFmtId="0" fontId="1" fillId="4" borderId="0" xfId="0" applyFont="1" applyFill="1"/>
    <xf numFmtId="0" fontId="4" fillId="4" borderId="5"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1"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0" borderId="5" xfId="0" applyFont="1" applyFill="1" applyBorder="1" applyAlignment="1">
      <alignment horizontal="left" vertical="center" wrapText="1"/>
    </xf>
    <xf numFmtId="0" fontId="0" fillId="0" borderId="6" xfId="0" applyFill="1" applyBorder="1"/>
    <xf numFmtId="0" fontId="0" fillId="0" borderId="3" xfId="0" applyFill="1" applyBorder="1"/>
    <xf numFmtId="0" fontId="4" fillId="0" borderId="5" xfId="0" applyFont="1" applyFill="1" applyBorder="1" applyAlignment="1">
      <alignment horizontal="left" vertical="center"/>
    </xf>
    <xf numFmtId="0" fontId="0" fillId="0" borderId="6" xfId="0" applyFill="1" applyBorder="1" applyAlignment="1">
      <alignment horizontal="left" vertical="center"/>
    </xf>
    <xf numFmtId="0" fontId="0" fillId="0" borderId="3" xfId="0" applyFill="1" applyBorder="1" applyAlignment="1">
      <alignment horizontal="left" vertical="center"/>
    </xf>
    <xf numFmtId="0" fontId="4" fillId="4" borderId="6" xfId="0" applyFont="1" applyFill="1" applyBorder="1" applyAlignment="1">
      <alignment horizontal="left" vertical="center"/>
    </xf>
    <xf numFmtId="0" fontId="4" fillId="4" borderId="3" xfId="0" applyFont="1" applyFill="1" applyBorder="1" applyAlignment="1">
      <alignment horizontal="left" vertical="center"/>
    </xf>
    <xf numFmtId="0" fontId="17" fillId="0" borderId="7" xfId="0" applyFont="1" applyFill="1" applyBorder="1" applyAlignment="1">
      <alignment horizontal="center"/>
    </xf>
    <xf numFmtId="0" fontId="17" fillId="0" borderId="8" xfId="0" applyFont="1" applyFill="1" applyBorder="1" applyAlignment="1">
      <alignment horizontal="center"/>
    </xf>
    <xf numFmtId="0" fontId="17" fillId="0" borderId="8" xfId="0" applyFont="1" applyFill="1" applyBorder="1" applyAlignment="1">
      <alignment horizontal="left"/>
    </xf>
    <xf numFmtId="0" fontId="0" fillId="0" borderId="1" xfId="0" applyFill="1" applyBorder="1" applyAlignment="1">
      <alignment horizontal="left" vertical="center" wrapText="1"/>
    </xf>
    <xf numFmtId="0" fontId="1" fillId="3" borderId="5" xfId="0" applyFont="1" applyFill="1" applyBorder="1" applyAlignment="1">
      <alignment horizontal="left" vertical="center" wrapText="1"/>
    </xf>
    <xf numFmtId="0" fontId="0" fillId="3" borderId="6" xfId="0" applyFill="1" applyBorder="1" applyAlignment="1">
      <alignment horizontal="left" vertical="center"/>
    </xf>
    <xf numFmtId="0" fontId="0" fillId="3" borderId="3" xfId="0" applyFill="1" applyBorder="1" applyAlignment="1">
      <alignment horizontal="left" vertical="center"/>
    </xf>
    <xf numFmtId="0" fontId="0" fillId="4" borderId="3" xfId="0" applyFill="1" applyBorder="1" applyAlignment="1">
      <alignment horizontal="left" vertical="center" wrapText="1"/>
    </xf>
    <xf numFmtId="0" fontId="0" fillId="4" borderId="6" xfId="0" applyFill="1" applyBorder="1" applyAlignment="1">
      <alignment horizontal="left" vertical="center" wrapText="1"/>
    </xf>
    <xf numFmtId="0" fontId="1" fillId="0" borderId="12" xfId="0" applyFont="1" applyFill="1" applyBorder="1" applyAlignment="1">
      <alignment horizontal="left" vertical="center" wrapText="1"/>
    </xf>
    <xf numFmtId="0" fontId="0" fillId="0" borderId="13" xfId="0" applyFill="1" applyBorder="1" applyAlignment="1">
      <alignment wrapText="1"/>
    </xf>
    <xf numFmtId="0" fontId="1" fillId="5" borderId="5" xfId="0" applyFont="1" applyFill="1" applyBorder="1" applyAlignment="1">
      <alignment vertical="top" wrapText="1"/>
    </xf>
    <xf numFmtId="0" fontId="0" fillId="5" borderId="6" xfId="0" applyFill="1" applyBorder="1" applyAlignment="1">
      <alignment vertical="top" wrapText="1"/>
    </xf>
    <xf numFmtId="0" fontId="12" fillId="0" borderId="9" xfId="0" applyFont="1" applyBorder="1" applyAlignment="1" applyProtection="1">
      <alignment horizontal="left" wrapText="1"/>
    </xf>
    <xf numFmtId="49" fontId="20" fillId="6" borderId="0" xfId="0" applyNumberFormat="1" applyFont="1" applyFill="1" applyBorder="1" applyAlignment="1">
      <alignment horizontal="center" vertical="top"/>
    </xf>
    <xf numFmtId="0" fontId="18" fillId="6" borderId="0" xfId="0" applyFont="1" applyFill="1" applyAlignment="1">
      <alignment horizontal="center" vertical="top"/>
    </xf>
    <xf numFmtId="0" fontId="25" fillId="6" borderId="11" xfId="0" applyFont="1" applyFill="1" applyBorder="1" applyAlignment="1">
      <alignment wrapText="1"/>
    </xf>
    <xf numFmtId="0" fontId="1" fillId="6" borderId="1" xfId="0" applyFont="1" applyFill="1" applyBorder="1" applyAlignment="1">
      <alignment horizontal="center" vertical="top"/>
    </xf>
    <xf numFmtId="0" fontId="1" fillId="6" borderId="0" xfId="0" applyFont="1" applyFill="1" applyAlignment="1">
      <alignment horizontal="center" vertical="top"/>
    </xf>
    <xf numFmtId="0" fontId="1" fillId="6" borderId="0" xfId="0" applyFont="1" applyFill="1" applyAlignment="1">
      <alignment horizontal="center"/>
    </xf>
  </cellXfs>
  <cellStyles count="2">
    <cellStyle name="Normal" xfId="0" builtinId="0"/>
    <cellStyle name="Normal 2" xfId="1"/>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0</xdr:colOff>
      <xdr:row>0</xdr:row>
      <xdr:rowOff>0</xdr:rowOff>
    </xdr:to>
    <xdr:sp macro="" textlink="">
      <xdr:nvSpPr>
        <xdr:cNvPr id="1649" name="Rectangle 1"/>
        <xdr:cNvSpPr>
          <a:spLocks noChangeArrowheads="1"/>
        </xdr:cNvSpPr>
      </xdr:nvSpPr>
      <xdr:spPr bwMode="auto">
        <a:xfrm>
          <a:off x="11420475" y="0"/>
          <a:ext cx="0" cy="0"/>
        </a:xfrm>
        <a:prstGeom prst="rect">
          <a:avLst/>
        </a:prstGeom>
        <a:solidFill>
          <a:srgbClr val="C0C0C0"/>
        </a:solid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3.bin"/><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pageSetUpPr fitToPage="1"/>
  </sheetPr>
  <dimension ref="A1:L530"/>
  <sheetViews>
    <sheetView tabSelected="1" zoomScale="70" zoomScaleNormal="70" workbookViewId="0">
      <selection activeCell="G9" sqref="G9"/>
    </sheetView>
  </sheetViews>
  <sheetFormatPr defaultColWidth="9.109375" defaultRowHeight="13.2"/>
  <cols>
    <col min="1" max="2" width="11.6640625" style="9" customWidth="1"/>
    <col min="3" max="3" width="12" style="17" customWidth="1"/>
    <col min="4" max="4" width="10.44140625" style="9" customWidth="1"/>
    <col min="5" max="5" width="10.33203125" style="9" customWidth="1"/>
    <col min="6" max="7" width="13.21875" style="176" customWidth="1"/>
    <col min="8" max="8" width="9.109375" style="9"/>
    <col min="9" max="9" width="56.88671875" style="10" customWidth="1"/>
    <col min="10" max="10" width="49.109375" style="23" customWidth="1"/>
    <col min="11" max="11" width="80.109375" style="20" customWidth="1"/>
    <col min="12" max="16384" width="9.109375" style="5"/>
  </cols>
  <sheetData>
    <row r="1" spans="1:12" s="48" customFormat="1" ht="21.75" customHeight="1" thickBot="1">
      <c r="A1" s="157"/>
      <c r="B1" s="158"/>
      <c r="C1" s="158"/>
      <c r="D1" s="159" t="s">
        <v>460</v>
      </c>
      <c r="E1" s="159"/>
      <c r="F1" s="159"/>
      <c r="G1" s="159"/>
      <c r="H1" s="159"/>
      <c r="I1" s="159"/>
      <c r="J1" s="159"/>
      <c r="K1" s="85" t="s">
        <v>420</v>
      </c>
    </row>
    <row r="2" spans="1:12" s="50" customFormat="1" ht="64.5" customHeight="1">
      <c r="A2" s="105" t="s">
        <v>173</v>
      </c>
      <c r="B2" s="105" t="s">
        <v>174</v>
      </c>
      <c r="C2" s="105" t="s">
        <v>175</v>
      </c>
      <c r="D2" s="105" t="s">
        <v>176</v>
      </c>
      <c r="E2" s="105" t="s">
        <v>177</v>
      </c>
      <c r="F2" s="173" t="s">
        <v>501</v>
      </c>
      <c r="G2" s="173" t="s">
        <v>502</v>
      </c>
      <c r="H2" s="101" t="s">
        <v>59</v>
      </c>
      <c r="I2" s="101" t="s">
        <v>60</v>
      </c>
      <c r="J2" s="105" t="s">
        <v>178</v>
      </c>
      <c r="K2" s="101" t="s">
        <v>179</v>
      </c>
      <c r="L2" s="49"/>
    </row>
    <row r="3" spans="1:12" s="54" customFormat="1" ht="12.75" customHeight="1">
      <c r="A3" s="55"/>
      <c r="B3" s="102"/>
      <c r="C3" s="55"/>
      <c r="D3" s="103"/>
      <c r="E3" s="103"/>
      <c r="F3" s="171"/>
      <c r="G3" s="171"/>
      <c r="I3" s="52" t="s">
        <v>180</v>
      </c>
      <c r="J3" s="104"/>
      <c r="K3" s="53"/>
    </row>
    <row r="4" spans="1:12" s="1" customFormat="1">
      <c r="A4" s="24" t="s">
        <v>74</v>
      </c>
      <c r="B4" s="24" t="s">
        <v>74</v>
      </c>
      <c r="C4" s="24"/>
      <c r="D4" s="24">
        <v>1</v>
      </c>
      <c r="E4" s="24">
        <f t="shared" ref="E4:E11" si="0">D4+H4-1</f>
        <v>2</v>
      </c>
      <c r="F4" s="174">
        <f>D4-1</f>
        <v>0</v>
      </c>
      <c r="G4" s="174">
        <f>F4+H4-1</f>
        <v>1</v>
      </c>
      <c r="H4" s="24">
        <v>2</v>
      </c>
      <c r="I4" s="25" t="s">
        <v>181</v>
      </c>
      <c r="J4" s="29" t="s">
        <v>355</v>
      </c>
      <c r="K4" s="27" t="s">
        <v>62</v>
      </c>
    </row>
    <row r="5" spans="1:12" s="1" customFormat="1">
      <c r="A5" s="24" t="s">
        <v>74</v>
      </c>
      <c r="B5" s="24" t="s">
        <v>74</v>
      </c>
      <c r="C5" s="24"/>
      <c r="D5" s="24">
        <f>D4+H4</f>
        <v>3</v>
      </c>
      <c r="E5" s="24">
        <f t="shared" si="0"/>
        <v>6</v>
      </c>
      <c r="F5" s="174">
        <f t="shared" ref="F5:F68" si="1">D5-1</f>
        <v>2</v>
      </c>
      <c r="G5" s="174">
        <f t="shared" ref="G5:G68" si="2">F5+H5-1</f>
        <v>5</v>
      </c>
      <c r="H5" s="24">
        <v>4</v>
      </c>
      <c r="I5" s="25" t="s">
        <v>182</v>
      </c>
      <c r="J5" s="29" t="s">
        <v>356</v>
      </c>
      <c r="K5" s="27" t="s">
        <v>63</v>
      </c>
    </row>
    <row r="6" spans="1:12" s="1" customFormat="1" ht="28.5" customHeight="1">
      <c r="A6" s="24" t="s">
        <v>74</v>
      </c>
      <c r="B6" s="24" t="s">
        <v>74</v>
      </c>
      <c r="C6" s="24"/>
      <c r="D6" s="24">
        <f t="shared" ref="D6:D15" si="3">D5+H5</f>
        <v>7</v>
      </c>
      <c r="E6" s="24">
        <f t="shared" si="0"/>
        <v>7</v>
      </c>
      <c r="F6" s="174">
        <f t="shared" si="1"/>
        <v>6</v>
      </c>
      <c r="G6" s="174">
        <f t="shared" si="2"/>
        <v>6</v>
      </c>
      <c r="H6" s="24">
        <v>1</v>
      </c>
      <c r="I6" s="25" t="s">
        <v>183</v>
      </c>
      <c r="J6" s="26" t="s">
        <v>31</v>
      </c>
      <c r="K6" s="84" t="s">
        <v>454</v>
      </c>
    </row>
    <row r="7" spans="1:12" s="1" customFormat="1">
      <c r="A7" s="24" t="s">
        <v>74</v>
      </c>
      <c r="B7" s="24" t="s">
        <v>74</v>
      </c>
      <c r="C7" s="24" t="s">
        <v>360</v>
      </c>
      <c r="D7" s="24">
        <f t="shared" si="3"/>
        <v>8</v>
      </c>
      <c r="E7" s="24">
        <f t="shared" si="0"/>
        <v>10</v>
      </c>
      <c r="F7" s="174">
        <f t="shared" si="1"/>
        <v>7</v>
      </c>
      <c r="G7" s="174">
        <f t="shared" si="2"/>
        <v>9</v>
      </c>
      <c r="H7" s="24">
        <v>3</v>
      </c>
      <c r="I7" s="1" t="s">
        <v>184</v>
      </c>
      <c r="J7" s="26"/>
      <c r="K7" s="109" t="s">
        <v>426</v>
      </c>
    </row>
    <row r="8" spans="1:12" s="1" customFormat="1">
      <c r="A8" s="24" t="s">
        <v>74</v>
      </c>
      <c r="B8" s="24" t="s">
        <v>74</v>
      </c>
      <c r="C8" s="24" t="s">
        <v>360</v>
      </c>
      <c r="D8" s="24">
        <f t="shared" si="3"/>
        <v>11</v>
      </c>
      <c r="E8" s="24">
        <f t="shared" si="0"/>
        <v>13</v>
      </c>
      <c r="F8" s="174">
        <f t="shared" si="1"/>
        <v>10</v>
      </c>
      <c r="G8" s="174">
        <f t="shared" si="2"/>
        <v>12</v>
      </c>
      <c r="H8" s="24">
        <v>3</v>
      </c>
      <c r="I8" s="1" t="s">
        <v>185</v>
      </c>
      <c r="J8" s="26"/>
      <c r="K8" s="109" t="s">
        <v>427</v>
      </c>
    </row>
    <row r="9" spans="1:12" s="1" customFormat="1">
      <c r="A9" s="24" t="s">
        <v>74</v>
      </c>
      <c r="B9" s="24" t="s">
        <v>74</v>
      </c>
      <c r="C9" s="24"/>
      <c r="D9" s="24">
        <f t="shared" si="3"/>
        <v>14</v>
      </c>
      <c r="E9" s="24">
        <f t="shared" si="0"/>
        <v>53</v>
      </c>
      <c r="F9" s="174">
        <f t="shared" si="1"/>
        <v>13</v>
      </c>
      <c r="G9" s="174">
        <f t="shared" si="2"/>
        <v>52</v>
      </c>
      <c r="H9" s="24">
        <v>40</v>
      </c>
      <c r="I9" s="1" t="s">
        <v>186</v>
      </c>
      <c r="J9" s="26"/>
      <c r="K9" s="27"/>
    </row>
    <row r="10" spans="1:12" s="1" customFormat="1">
      <c r="A10" s="24" t="s">
        <v>74</v>
      </c>
      <c r="B10" s="24" t="s">
        <v>74</v>
      </c>
      <c r="C10" s="24"/>
      <c r="D10" s="24">
        <f t="shared" si="3"/>
        <v>54</v>
      </c>
      <c r="E10" s="24">
        <f t="shared" si="0"/>
        <v>93</v>
      </c>
      <c r="F10" s="174">
        <f t="shared" si="1"/>
        <v>53</v>
      </c>
      <c r="G10" s="174">
        <f t="shared" si="2"/>
        <v>92</v>
      </c>
      <c r="H10" s="24">
        <v>40</v>
      </c>
      <c r="I10" s="1" t="s">
        <v>187</v>
      </c>
      <c r="J10" s="26"/>
      <c r="K10" s="27"/>
    </row>
    <row r="11" spans="1:12" s="1" customFormat="1" ht="82.5" customHeight="1">
      <c r="A11" s="24" t="s">
        <v>74</v>
      </c>
      <c r="B11" s="24" t="s">
        <v>74</v>
      </c>
      <c r="C11" s="24"/>
      <c r="D11" s="24">
        <f t="shared" si="3"/>
        <v>94</v>
      </c>
      <c r="E11" s="24">
        <f t="shared" si="0"/>
        <v>95</v>
      </c>
      <c r="F11" s="174">
        <f t="shared" si="1"/>
        <v>93</v>
      </c>
      <c r="G11" s="174">
        <f t="shared" si="2"/>
        <v>94</v>
      </c>
      <c r="H11" s="24">
        <v>2</v>
      </c>
      <c r="I11" s="25" t="s">
        <v>188</v>
      </c>
      <c r="J11" s="86" t="s">
        <v>471</v>
      </c>
      <c r="K11" s="86" t="s">
        <v>472</v>
      </c>
    </row>
    <row r="12" spans="1:12" s="1" customFormat="1">
      <c r="A12" s="24" t="s">
        <v>75</v>
      </c>
      <c r="B12" s="24" t="s">
        <v>74</v>
      </c>
      <c r="C12" s="24"/>
      <c r="D12" s="24">
        <f>D11+H11</f>
        <v>96</v>
      </c>
      <c r="E12" s="24">
        <f t="shared" ref="E12:E17" si="4">D12+H12-1</f>
        <v>107</v>
      </c>
      <c r="F12" s="174">
        <f t="shared" si="1"/>
        <v>95</v>
      </c>
      <c r="G12" s="174">
        <f t="shared" si="2"/>
        <v>106</v>
      </c>
      <c r="H12" s="24">
        <v>12</v>
      </c>
      <c r="I12" s="1" t="s">
        <v>189</v>
      </c>
      <c r="J12" s="26"/>
      <c r="K12" s="142" t="s">
        <v>398</v>
      </c>
    </row>
    <row r="13" spans="1:12" s="1" customFormat="1">
      <c r="A13" s="24" t="s">
        <v>75</v>
      </c>
      <c r="B13" s="24" t="s">
        <v>74</v>
      </c>
      <c r="C13" s="24"/>
      <c r="D13" s="24">
        <f t="shared" si="3"/>
        <v>108</v>
      </c>
      <c r="E13" s="24">
        <f t="shared" si="4"/>
        <v>115</v>
      </c>
      <c r="F13" s="174">
        <f t="shared" si="1"/>
        <v>107</v>
      </c>
      <c r="G13" s="174">
        <f t="shared" si="2"/>
        <v>114</v>
      </c>
      <c r="H13" s="24">
        <v>8</v>
      </c>
      <c r="I13" s="1" t="s">
        <v>190</v>
      </c>
      <c r="J13" s="26"/>
      <c r="K13" s="143"/>
    </row>
    <row r="14" spans="1:12" s="1" customFormat="1">
      <c r="A14" s="24" t="s">
        <v>75</v>
      </c>
      <c r="B14" s="24" t="s">
        <v>74</v>
      </c>
      <c r="C14" s="24"/>
      <c r="D14" s="24">
        <f t="shared" si="3"/>
        <v>116</v>
      </c>
      <c r="E14" s="24">
        <f t="shared" si="4"/>
        <v>116</v>
      </c>
      <c r="F14" s="174">
        <f t="shared" si="1"/>
        <v>115</v>
      </c>
      <c r="G14" s="174">
        <f t="shared" si="2"/>
        <v>115</v>
      </c>
      <c r="H14" s="24">
        <v>1</v>
      </c>
      <c r="I14" s="1" t="s">
        <v>191</v>
      </c>
      <c r="J14" s="26"/>
      <c r="K14" s="141" t="s">
        <v>470</v>
      </c>
    </row>
    <row r="15" spans="1:12" s="1" customFormat="1" ht="39.6">
      <c r="A15" s="24" t="s">
        <v>75</v>
      </c>
      <c r="B15" s="24" t="s">
        <v>74</v>
      </c>
      <c r="C15" s="24"/>
      <c r="D15" s="24">
        <f t="shared" si="3"/>
        <v>117</v>
      </c>
      <c r="E15" s="24">
        <f t="shared" si="4"/>
        <v>125</v>
      </c>
      <c r="F15" s="174">
        <f t="shared" si="1"/>
        <v>116</v>
      </c>
      <c r="G15" s="174">
        <f t="shared" si="2"/>
        <v>124</v>
      </c>
      <c r="H15" s="24">
        <v>9</v>
      </c>
      <c r="I15" s="25" t="s">
        <v>30</v>
      </c>
      <c r="J15" s="110" t="s">
        <v>406</v>
      </c>
      <c r="K15" s="110" t="s">
        <v>407</v>
      </c>
    </row>
    <row r="16" spans="1:12" s="1" customFormat="1" ht="39.6">
      <c r="A16" s="24" t="s">
        <v>75</v>
      </c>
      <c r="B16" s="24" t="s">
        <v>75</v>
      </c>
      <c r="C16" s="24"/>
      <c r="D16" s="24">
        <f>D15+H15</f>
        <v>126</v>
      </c>
      <c r="E16" s="24">
        <f t="shared" si="4"/>
        <v>134</v>
      </c>
      <c r="F16" s="174">
        <f t="shared" si="1"/>
        <v>125</v>
      </c>
      <c r="G16" s="174">
        <f t="shared" si="2"/>
        <v>133</v>
      </c>
      <c r="H16" s="24">
        <v>9</v>
      </c>
      <c r="I16" s="25" t="s">
        <v>32</v>
      </c>
      <c r="J16" s="26" t="s">
        <v>137</v>
      </c>
      <c r="K16" s="26" t="s">
        <v>29</v>
      </c>
    </row>
    <row r="17" spans="1:11" s="1" customFormat="1">
      <c r="A17" s="24"/>
      <c r="B17" s="24"/>
      <c r="C17" s="24"/>
      <c r="D17" s="108">
        <f>D16+H16</f>
        <v>135</v>
      </c>
      <c r="E17" s="108">
        <f t="shared" si="4"/>
        <v>144</v>
      </c>
      <c r="F17" s="174">
        <f t="shared" si="1"/>
        <v>134</v>
      </c>
      <c r="G17" s="174">
        <f t="shared" si="2"/>
        <v>143</v>
      </c>
      <c r="H17" s="24">
        <v>10</v>
      </c>
      <c r="I17" s="25" t="s">
        <v>61</v>
      </c>
      <c r="J17" s="26"/>
      <c r="K17" s="26"/>
    </row>
    <row r="18" spans="1:11" s="1" customFormat="1" ht="39.6">
      <c r="A18" s="24" t="s">
        <v>74</v>
      </c>
      <c r="B18" s="24" t="s">
        <v>74</v>
      </c>
      <c r="C18" s="24"/>
      <c r="D18" s="24">
        <f t="shared" ref="D18:D42" si="5">D17+H17</f>
        <v>145</v>
      </c>
      <c r="E18" s="24">
        <f t="shared" ref="E18:E25" si="6">D18+H18-1</f>
        <v>146</v>
      </c>
      <c r="F18" s="174">
        <f t="shared" si="1"/>
        <v>144</v>
      </c>
      <c r="G18" s="174">
        <f t="shared" si="2"/>
        <v>145</v>
      </c>
      <c r="H18" s="24">
        <v>2</v>
      </c>
      <c r="I18" s="1" t="s">
        <v>192</v>
      </c>
      <c r="J18" s="26" t="s">
        <v>138</v>
      </c>
      <c r="K18" s="111" t="s">
        <v>428</v>
      </c>
    </row>
    <row r="19" spans="1:11" s="1" customFormat="1" ht="39.6">
      <c r="A19" s="24" t="s">
        <v>74</v>
      </c>
      <c r="B19" s="24" t="s">
        <v>74</v>
      </c>
      <c r="C19" s="24"/>
      <c r="D19" s="24">
        <f t="shared" si="5"/>
        <v>147</v>
      </c>
      <c r="E19" s="24">
        <f t="shared" si="6"/>
        <v>148</v>
      </c>
      <c r="F19" s="174">
        <f t="shared" si="1"/>
        <v>146</v>
      </c>
      <c r="G19" s="174">
        <f t="shared" si="2"/>
        <v>147</v>
      </c>
      <c r="H19" s="24">
        <v>2</v>
      </c>
      <c r="I19" s="1" t="s">
        <v>193</v>
      </c>
      <c r="J19" s="26" t="s">
        <v>161</v>
      </c>
      <c r="K19" s="111" t="s">
        <v>429</v>
      </c>
    </row>
    <row r="20" spans="1:11" s="1" customFormat="1" ht="39.6">
      <c r="A20" s="24" t="s">
        <v>74</v>
      </c>
      <c r="B20" s="24" t="s">
        <v>74</v>
      </c>
      <c r="C20" s="24"/>
      <c r="D20" s="24">
        <f t="shared" si="5"/>
        <v>149</v>
      </c>
      <c r="E20" s="24">
        <f t="shared" si="6"/>
        <v>152</v>
      </c>
      <c r="F20" s="174">
        <f t="shared" si="1"/>
        <v>148</v>
      </c>
      <c r="G20" s="174">
        <f t="shared" si="2"/>
        <v>151</v>
      </c>
      <c r="H20" s="24">
        <v>4</v>
      </c>
      <c r="I20" s="1" t="s">
        <v>194</v>
      </c>
      <c r="J20" s="26" t="s">
        <v>139</v>
      </c>
      <c r="K20" s="111" t="s">
        <v>430</v>
      </c>
    </row>
    <row r="21" spans="1:11" s="1" customFormat="1" ht="41.25" customHeight="1">
      <c r="A21" s="24" t="s">
        <v>74</v>
      </c>
      <c r="B21" s="24" t="s">
        <v>74</v>
      </c>
      <c r="C21" s="24" t="s">
        <v>360</v>
      </c>
      <c r="D21" s="24">
        <f t="shared" si="5"/>
        <v>153</v>
      </c>
      <c r="E21" s="24">
        <f t="shared" si="6"/>
        <v>153</v>
      </c>
      <c r="F21" s="174">
        <f t="shared" si="1"/>
        <v>152</v>
      </c>
      <c r="G21" s="174">
        <f t="shared" si="2"/>
        <v>152</v>
      </c>
      <c r="H21" s="24">
        <v>1</v>
      </c>
      <c r="I21" s="1" t="s">
        <v>195</v>
      </c>
      <c r="J21" s="26" t="s">
        <v>119</v>
      </c>
      <c r="K21" s="27"/>
    </row>
    <row r="22" spans="1:11" s="1" customFormat="1" ht="84" customHeight="1">
      <c r="A22" s="24" t="s">
        <v>74</v>
      </c>
      <c r="B22" s="24" t="s">
        <v>74</v>
      </c>
      <c r="C22" s="24" t="s">
        <v>360</v>
      </c>
      <c r="D22" s="24">
        <f t="shared" si="5"/>
        <v>154</v>
      </c>
      <c r="E22" s="24">
        <f t="shared" si="6"/>
        <v>154</v>
      </c>
      <c r="F22" s="174">
        <f t="shared" si="1"/>
        <v>153</v>
      </c>
      <c r="G22" s="174">
        <f t="shared" si="2"/>
        <v>153</v>
      </c>
      <c r="H22" s="24">
        <v>1</v>
      </c>
      <c r="I22" s="1" t="s">
        <v>196</v>
      </c>
      <c r="J22" s="26" t="s">
        <v>159</v>
      </c>
      <c r="K22" s="27"/>
    </row>
    <row r="23" spans="1:11" s="1" customFormat="1" ht="54" customHeight="1">
      <c r="A23" s="24" t="s">
        <v>74</v>
      </c>
      <c r="B23" s="24" t="s">
        <v>74</v>
      </c>
      <c r="C23" s="24" t="s">
        <v>360</v>
      </c>
      <c r="D23" s="24">
        <f t="shared" si="5"/>
        <v>155</v>
      </c>
      <c r="E23" s="24">
        <f t="shared" si="6"/>
        <v>155</v>
      </c>
      <c r="F23" s="174">
        <f t="shared" si="1"/>
        <v>154</v>
      </c>
      <c r="G23" s="174">
        <f t="shared" si="2"/>
        <v>154</v>
      </c>
      <c r="H23" s="24">
        <v>1</v>
      </c>
      <c r="I23" s="1" t="s">
        <v>197</v>
      </c>
      <c r="J23" s="26" t="s">
        <v>28</v>
      </c>
      <c r="K23" s="26"/>
    </row>
    <row r="24" spans="1:11" s="4" customFormat="1" ht="54.75" customHeight="1">
      <c r="A24" s="24" t="s">
        <v>74</v>
      </c>
      <c r="B24" s="24" t="s">
        <v>74</v>
      </c>
      <c r="C24" s="24"/>
      <c r="D24" s="24">
        <f t="shared" si="5"/>
        <v>156</v>
      </c>
      <c r="E24" s="24">
        <f t="shared" si="6"/>
        <v>156</v>
      </c>
      <c r="F24" s="174">
        <f t="shared" si="1"/>
        <v>155</v>
      </c>
      <c r="G24" s="174">
        <f t="shared" si="2"/>
        <v>155</v>
      </c>
      <c r="H24" s="24">
        <v>1</v>
      </c>
      <c r="I24" s="25" t="s">
        <v>198</v>
      </c>
      <c r="J24" s="26" t="s">
        <v>27</v>
      </c>
      <c r="K24" s="26" t="s">
        <v>18</v>
      </c>
    </row>
    <row r="25" spans="1:11" s="4" customFormat="1" ht="81.75" customHeight="1">
      <c r="A25" s="24" t="s">
        <v>75</v>
      </c>
      <c r="B25" s="24" t="s">
        <v>75</v>
      </c>
      <c r="C25" s="24"/>
      <c r="D25" s="24">
        <f t="shared" si="5"/>
        <v>157</v>
      </c>
      <c r="E25" s="24">
        <f t="shared" si="6"/>
        <v>157</v>
      </c>
      <c r="F25" s="174">
        <f t="shared" si="1"/>
        <v>156</v>
      </c>
      <c r="G25" s="174">
        <f t="shared" si="2"/>
        <v>156</v>
      </c>
      <c r="H25" s="24">
        <v>1</v>
      </c>
      <c r="I25" s="25" t="s">
        <v>199</v>
      </c>
      <c r="J25" s="26" t="s">
        <v>26</v>
      </c>
      <c r="K25" s="27"/>
    </row>
    <row r="26" spans="1:11" s="4" customFormat="1" ht="39.6">
      <c r="A26" s="24" t="s">
        <v>74</v>
      </c>
      <c r="B26" s="24" t="s">
        <v>74</v>
      </c>
      <c r="C26" s="24"/>
      <c r="D26" s="24">
        <f t="shared" si="5"/>
        <v>158</v>
      </c>
      <c r="E26" s="24">
        <f>D26+H26-1</f>
        <v>158</v>
      </c>
      <c r="F26" s="174">
        <f t="shared" si="1"/>
        <v>157</v>
      </c>
      <c r="G26" s="174">
        <f t="shared" si="2"/>
        <v>157</v>
      </c>
      <c r="H26" s="24">
        <v>1</v>
      </c>
      <c r="I26" s="25" t="s">
        <v>200</v>
      </c>
      <c r="J26" s="26" t="s">
        <v>25</v>
      </c>
      <c r="K26" s="27"/>
    </row>
    <row r="27" spans="1:11" s="4" customFormat="1" ht="57" customHeight="1">
      <c r="A27" s="24" t="s">
        <v>75</v>
      </c>
      <c r="B27" s="24" t="s">
        <v>75</v>
      </c>
      <c r="C27" s="24"/>
      <c r="D27" s="24">
        <f t="shared" si="5"/>
        <v>159</v>
      </c>
      <c r="E27" s="24">
        <f t="shared" ref="E27:E38" si="7">D27+H27-1</f>
        <v>159</v>
      </c>
      <c r="F27" s="174">
        <f t="shared" si="1"/>
        <v>158</v>
      </c>
      <c r="G27" s="174">
        <f t="shared" si="2"/>
        <v>158</v>
      </c>
      <c r="H27" s="24">
        <v>1</v>
      </c>
      <c r="I27" s="25" t="s">
        <v>357</v>
      </c>
      <c r="J27" s="26" t="s">
        <v>41</v>
      </c>
      <c r="K27" s="26" t="s">
        <v>18</v>
      </c>
    </row>
    <row r="28" spans="1:11" s="4" customFormat="1" ht="39.6">
      <c r="A28" s="24" t="s">
        <v>74</v>
      </c>
      <c r="B28" s="24" t="s">
        <v>74</v>
      </c>
      <c r="C28" s="24"/>
      <c r="D28" s="24">
        <f t="shared" si="5"/>
        <v>160</v>
      </c>
      <c r="E28" s="24">
        <f t="shared" si="7"/>
        <v>161</v>
      </c>
      <c r="F28" s="174">
        <f t="shared" si="1"/>
        <v>159</v>
      </c>
      <c r="G28" s="174">
        <f t="shared" si="2"/>
        <v>160</v>
      </c>
      <c r="H28" s="24">
        <v>2</v>
      </c>
      <c r="I28" s="25" t="s">
        <v>201</v>
      </c>
      <c r="J28" s="112" t="s">
        <v>416</v>
      </c>
      <c r="K28" s="26" t="s">
        <v>18</v>
      </c>
    </row>
    <row r="29" spans="1:11" s="4" customFormat="1" ht="66">
      <c r="A29" s="24" t="s">
        <v>74</v>
      </c>
      <c r="B29" s="24" t="s">
        <v>74</v>
      </c>
      <c r="C29" s="24"/>
      <c r="D29" s="24">
        <f t="shared" si="5"/>
        <v>162</v>
      </c>
      <c r="E29" s="24">
        <f t="shared" si="7"/>
        <v>162</v>
      </c>
      <c r="F29" s="174">
        <f t="shared" si="1"/>
        <v>161</v>
      </c>
      <c r="G29" s="174">
        <f t="shared" si="2"/>
        <v>161</v>
      </c>
      <c r="H29" s="24">
        <v>1</v>
      </c>
      <c r="I29" s="25" t="s">
        <v>202</v>
      </c>
      <c r="J29" s="112" t="s">
        <v>422</v>
      </c>
      <c r="K29" s="87" t="s">
        <v>18</v>
      </c>
    </row>
    <row r="30" spans="1:11" s="4" customFormat="1" ht="39.6">
      <c r="A30" s="24" t="s">
        <v>74</v>
      </c>
      <c r="B30" s="24" t="s">
        <v>74</v>
      </c>
      <c r="C30" s="24"/>
      <c r="D30" s="24">
        <f t="shared" si="5"/>
        <v>163</v>
      </c>
      <c r="E30" s="24">
        <f t="shared" si="7"/>
        <v>163</v>
      </c>
      <c r="F30" s="174">
        <f t="shared" si="1"/>
        <v>162</v>
      </c>
      <c r="G30" s="174">
        <f t="shared" si="2"/>
        <v>162</v>
      </c>
      <c r="H30" s="24">
        <v>1</v>
      </c>
      <c r="I30" s="25" t="s">
        <v>203</v>
      </c>
      <c r="J30" s="26" t="s">
        <v>23</v>
      </c>
      <c r="K30" s="26" t="s">
        <v>18</v>
      </c>
    </row>
    <row r="31" spans="1:11" s="4" customFormat="1" ht="39.6">
      <c r="A31" s="24" t="s">
        <v>74</v>
      </c>
      <c r="B31" s="24" t="s">
        <v>74</v>
      </c>
      <c r="C31" s="24"/>
      <c r="D31" s="24">
        <f t="shared" si="5"/>
        <v>164</v>
      </c>
      <c r="E31" s="24">
        <f t="shared" si="7"/>
        <v>164</v>
      </c>
      <c r="F31" s="174">
        <f t="shared" si="1"/>
        <v>163</v>
      </c>
      <c r="G31" s="174">
        <f t="shared" si="2"/>
        <v>163</v>
      </c>
      <c r="H31" s="24">
        <v>1</v>
      </c>
      <c r="I31" s="25" t="s">
        <v>204</v>
      </c>
      <c r="J31" s="26" t="s">
        <v>24</v>
      </c>
      <c r="K31" s="26" t="s">
        <v>18</v>
      </c>
    </row>
    <row r="32" spans="1:11" s="4" customFormat="1" ht="79.2">
      <c r="A32" s="24" t="s">
        <v>74</v>
      </c>
      <c r="B32" s="24" t="s">
        <v>74</v>
      </c>
      <c r="C32" s="24"/>
      <c r="D32" s="24">
        <f t="shared" si="5"/>
        <v>165</v>
      </c>
      <c r="E32" s="24">
        <f t="shared" si="7"/>
        <v>165</v>
      </c>
      <c r="F32" s="174">
        <f t="shared" si="1"/>
        <v>164</v>
      </c>
      <c r="G32" s="174">
        <f t="shared" si="2"/>
        <v>164</v>
      </c>
      <c r="H32" s="24">
        <v>1</v>
      </c>
      <c r="I32" s="25" t="s">
        <v>205</v>
      </c>
      <c r="J32" s="26" t="s">
        <v>163</v>
      </c>
      <c r="K32" s="26" t="s">
        <v>18</v>
      </c>
    </row>
    <row r="33" spans="1:11" s="4" customFormat="1" ht="79.2">
      <c r="A33" s="24" t="s">
        <v>75</v>
      </c>
      <c r="B33" s="24" t="s">
        <v>75</v>
      </c>
      <c r="C33" s="24"/>
      <c r="D33" s="24">
        <f t="shared" si="5"/>
        <v>166</v>
      </c>
      <c r="E33" s="24">
        <f t="shared" si="7"/>
        <v>166</v>
      </c>
      <c r="F33" s="174">
        <f t="shared" si="1"/>
        <v>165</v>
      </c>
      <c r="G33" s="174">
        <f t="shared" si="2"/>
        <v>165</v>
      </c>
      <c r="H33" s="24">
        <v>1</v>
      </c>
      <c r="I33" s="25" t="s">
        <v>206</v>
      </c>
      <c r="J33" s="26" t="s">
        <v>165</v>
      </c>
      <c r="K33" s="26"/>
    </row>
    <row r="34" spans="1:11" s="4" customFormat="1" ht="79.2">
      <c r="A34" s="68" t="s">
        <v>74</v>
      </c>
      <c r="B34" s="68" t="s">
        <v>74</v>
      </c>
      <c r="C34" s="69"/>
      <c r="D34" s="24">
        <f t="shared" si="5"/>
        <v>167</v>
      </c>
      <c r="E34" s="24">
        <f t="shared" si="7"/>
        <v>167</v>
      </c>
      <c r="F34" s="174">
        <f t="shared" si="1"/>
        <v>166</v>
      </c>
      <c r="G34" s="174">
        <f t="shared" si="2"/>
        <v>166</v>
      </c>
      <c r="H34" s="24">
        <v>1</v>
      </c>
      <c r="I34" s="70" t="s">
        <v>345</v>
      </c>
      <c r="J34" s="71" t="s">
        <v>346</v>
      </c>
      <c r="K34" s="72" t="s">
        <v>347</v>
      </c>
    </row>
    <row r="35" spans="1:11" s="4" customFormat="1" ht="66">
      <c r="A35" s="68" t="s">
        <v>75</v>
      </c>
      <c r="B35" s="68" t="s">
        <v>75</v>
      </c>
      <c r="C35" s="69"/>
      <c r="D35" s="24">
        <f t="shared" si="5"/>
        <v>168</v>
      </c>
      <c r="E35" s="24">
        <f t="shared" si="7"/>
        <v>168</v>
      </c>
      <c r="F35" s="174">
        <f t="shared" si="1"/>
        <v>167</v>
      </c>
      <c r="G35" s="174">
        <f t="shared" si="2"/>
        <v>167</v>
      </c>
      <c r="H35" s="24">
        <v>1</v>
      </c>
      <c r="I35" s="73" t="s">
        <v>350</v>
      </c>
      <c r="J35" s="71" t="s">
        <v>351</v>
      </c>
      <c r="K35" s="72"/>
    </row>
    <row r="36" spans="1:11" s="4" customFormat="1" ht="105.6">
      <c r="A36" s="68" t="s">
        <v>75</v>
      </c>
      <c r="B36" s="68" t="s">
        <v>75</v>
      </c>
      <c r="C36" s="69"/>
      <c r="D36" s="24">
        <f t="shared" si="5"/>
        <v>169</v>
      </c>
      <c r="E36" s="24">
        <f t="shared" si="7"/>
        <v>169</v>
      </c>
      <c r="F36" s="174">
        <f t="shared" si="1"/>
        <v>168</v>
      </c>
      <c r="G36" s="174">
        <f t="shared" si="2"/>
        <v>168</v>
      </c>
      <c r="H36" s="24">
        <v>1</v>
      </c>
      <c r="I36" s="73" t="s">
        <v>352</v>
      </c>
      <c r="J36" s="71" t="s">
        <v>353</v>
      </c>
      <c r="K36" s="72"/>
    </row>
    <row r="37" spans="1:11" s="1" customFormat="1">
      <c r="A37" s="67"/>
      <c r="B37" s="67"/>
      <c r="C37" s="25"/>
      <c r="D37" s="24">
        <f t="shared" si="5"/>
        <v>170</v>
      </c>
      <c r="E37" s="24">
        <f t="shared" si="7"/>
        <v>172</v>
      </c>
      <c r="F37" s="174">
        <f t="shared" si="1"/>
        <v>169</v>
      </c>
      <c r="G37" s="174">
        <f t="shared" si="2"/>
        <v>171</v>
      </c>
      <c r="H37" s="24">
        <v>3</v>
      </c>
      <c r="I37" s="25" t="s">
        <v>61</v>
      </c>
      <c r="J37" s="26"/>
      <c r="K37" s="27"/>
    </row>
    <row r="38" spans="1:11" s="1" customFormat="1" ht="79.2">
      <c r="A38" s="24" t="s">
        <v>74</v>
      </c>
      <c r="B38" s="24" t="s">
        <v>74</v>
      </c>
      <c r="C38" s="24" t="s">
        <v>361</v>
      </c>
      <c r="D38" s="24">
        <f t="shared" si="5"/>
        <v>173</v>
      </c>
      <c r="E38" s="24">
        <f t="shared" si="7"/>
        <v>173</v>
      </c>
      <c r="F38" s="174">
        <f t="shared" si="1"/>
        <v>172</v>
      </c>
      <c r="G38" s="174">
        <f t="shared" si="2"/>
        <v>172</v>
      </c>
      <c r="H38" s="24">
        <v>1</v>
      </c>
      <c r="I38" s="25" t="s">
        <v>162</v>
      </c>
      <c r="J38" s="29" t="s">
        <v>22</v>
      </c>
      <c r="K38" s="27"/>
    </row>
    <row r="39" spans="1:11" s="1" customFormat="1" ht="117" customHeight="1">
      <c r="A39" s="24" t="s">
        <v>74</v>
      </c>
      <c r="B39" s="24" t="s">
        <v>74</v>
      </c>
      <c r="C39" s="24"/>
      <c r="D39" s="24">
        <f t="shared" si="5"/>
        <v>174</v>
      </c>
      <c r="E39" s="24">
        <f>D39+H39-1</f>
        <v>175</v>
      </c>
      <c r="F39" s="174">
        <f t="shared" si="1"/>
        <v>173</v>
      </c>
      <c r="G39" s="174">
        <f t="shared" si="2"/>
        <v>174</v>
      </c>
      <c r="H39" s="24">
        <v>2</v>
      </c>
      <c r="I39" s="25" t="s">
        <v>20</v>
      </c>
      <c r="J39" s="29" t="s">
        <v>21</v>
      </c>
      <c r="K39" s="26" t="s">
        <v>18</v>
      </c>
    </row>
    <row r="40" spans="1:11" s="1" customFormat="1" ht="52.8">
      <c r="A40" s="24" t="s">
        <v>74</v>
      </c>
      <c r="B40" s="24" t="s">
        <v>74</v>
      </c>
      <c r="C40" s="24"/>
      <c r="D40" s="24">
        <f t="shared" si="5"/>
        <v>176</v>
      </c>
      <c r="E40" s="24">
        <f>D40+H40-1</f>
        <v>176</v>
      </c>
      <c r="F40" s="174">
        <f t="shared" si="1"/>
        <v>175</v>
      </c>
      <c r="G40" s="174">
        <f t="shared" si="2"/>
        <v>175</v>
      </c>
      <c r="H40" s="24">
        <v>1</v>
      </c>
      <c r="I40" s="25" t="s">
        <v>19</v>
      </c>
      <c r="J40" s="110" t="s">
        <v>419</v>
      </c>
      <c r="K40" s="26" t="s">
        <v>18</v>
      </c>
    </row>
    <row r="41" spans="1:11" s="1" customFormat="1" ht="69" customHeight="1">
      <c r="A41" s="24" t="s">
        <v>74</v>
      </c>
      <c r="B41" s="24" t="s">
        <v>74</v>
      </c>
      <c r="C41" s="24"/>
      <c r="D41" s="24">
        <f t="shared" si="5"/>
        <v>177</v>
      </c>
      <c r="E41" s="24">
        <f>D41+H41-1</f>
        <v>177</v>
      </c>
      <c r="F41" s="174">
        <f t="shared" si="1"/>
        <v>176</v>
      </c>
      <c r="G41" s="174">
        <f t="shared" si="2"/>
        <v>176</v>
      </c>
      <c r="H41" s="24">
        <v>1</v>
      </c>
      <c r="I41" s="74" t="s">
        <v>367</v>
      </c>
      <c r="J41" s="74" t="s">
        <v>12</v>
      </c>
      <c r="K41" s="26" t="s">
        <v>368</v>
      </c>
    </row>
    <row r="42" spans="1:11" s="1" customFormat="1" ht="66.75" customHeight="1">
      <c r="A42" s="24" t="s">
        <v>75</v>
      </c>
      <c r="B42" s="24" t="s">
        <v>75</v>
      </c>
      <c r="C42" s="24"/>
      <c r="D42" s="24">
        <f t="shared" si="5"/>
        <v>178</v>
      </c>
      <c r="E42" s="24">
        <f>D42+H42-1</f>
        <v>178</v>
      </c>
      <c r="F42" s="174">
        <f t="shared" si="1"/>
        <v>177</v>
      </c>
      <c r="G42" s="174">
        <f t="shared" si="2"/>
        <v>177</v>
      </c>
      <c r="H42" s="24">
        <v>1</v>
      </c>
      <c r="I42" s="25" t="s">
        <v>17</v>
      </c>
      <c r="J42" s="26" t="s">
        <v>16</v>
      </c>
      <c r="K42" s="27"/>
    </row>
    <row r="43" spans="1:11" s="54" customFormat="1">
      <c r="A43" s="55"/>
      <c r="B43" s="55"/>
      <c r="C43" s="55"/>
      <c r="D43" s="56"/>
      <c r="E43" s="56"/>
      <c r="F43" s="174"/>
      <c r="G43" s="174"/>
      <c r="I43" s="57" t="s">
        <v>358</v>
      </c>
      <c r="J43" s="58"/>
    </row>
    <row r="44" spans="1:11" s="1" customFormat="1" ht="12.75" customHeight="1">
      <c r="A44" s="24" t="s">
        <v>74</v>
      </c>
      <c r="B44" s="24" t="s">
        <v>74</v>
      </c>
      <c r="C44" s="24"/>
      <c r="D44" s="24">
        <f>D42+H42</f>
        <v>179</v>
      </c>
      <c r="E44" s="24">
        <f>D44+H44-1</f>
        <v>179</v>
      </c>
      <c r="F44" s="174">
        <f t="shared" si="1"/>
        <v>178</v>
      </c>
      <c r="G44" s="174">
        <f t="shared" si="2"/>
        <v>178</v>
      </c>
      <c r="H44" s="24">
        <v>1</v>
      </c>
      <c r="I44" s="25" t="s">
        <v>207</v>
      </c>
      <c r="J44" s="160" t="s">
        <v>12</v>
      </c>
      <c r="K44" s="28"/>
    </row>
    <row r="45" spans="1:11" s="1" customFormat="1">
      <c r="A45" s="24" t="s">
        <v>74</v>
      </c>
      <c r="B45" s="24" t="s">
        <v>74</v>
      </c>
      <c r="C45" s="24"/>
      <c r="D45" s="24">
        <f>D44+H44</f>
        <v>180</v>
      </c>
      <c r="E45" s="24">
        <f t="shared" ref="E45:E61" si="8">D45+H45-1</f>
        <v>180</v>
      </c>
      <c r="F45" s="174">
        <f t="shared" si="1"/>
        <v>179</v>
      </c>
      <c r="G45" s="174">
        <f t="shared" si="2"/>
        <v>179</v>
      </c>
      <c r="H45" s="24">
        <v>1</v>
      </c>
      <c r="I45" s="25" t="s">
        <v>208</v>
      </c>
      <c r="J45" s="160"/>
      <c r="K45" s="28"/>
    </row>
    <row r="46" spans="1:11" s="1" customFormat="1">
      <c r="A46" s="24" t="s">
        <v>74</v>
      </c>
      <c r="B46" s="24" t="s">
        <v>74</v>
      </c>
      <c r="C46" s="24"/>
      <c r="D46" s="24">
        <f t="shared" ref="D46:D61" si="9">D45+H45</f>
        <v>181</v>
      </c>
      <c r="E46" s="24">
        <f t="shared" si="8"/>
        <v>181</v>
      </c>
      <c r="F46" s="174">
        <f t="shared" si="1"/>
        <v>180</v>
      </c>
      <c r="G46" s="174">
        <f t="shared" si="2"/>
        <v>180</v>
      </c>
      <c r="H46" s="24">
        <v>1</v>
      </c>
      <c r="I46" s="25" t="s">
        <v>209</v>
      </c>
      <c r="J46" s="160"/>
      <c r="K46" s="28"/>
    </row>
    <row r="47" spans="1:11" s="1" customFormat="1">
      <c r="A47" s="24" t="s">
        <v>74</v>
      </c>
      <c r="B47" s="24" t="s">
        <v>74</v>
      </c>
      <c r="C47" s="24"/>
      <c r="D47" s="24">
        <f t="shared" si="9"/>
        <v>182</v>
      </c>
      <c r="E47" s="24">
        <f t="shared" si="8"/>
        <v>182</v>
      </c>
      <c r="F47" s="174">
        <f t="shared" si="1"/>
        <v>181</v>
      </c>
      <c r="G47" s="174">
        <f t="shared" si="2"/>
        <v>181</v>
      </c>
      <c r="H47" s="24">
        <v>1</v>
      </c>
      <c r="I47" s="25" t="s">
        <v>210</v>
      </c>
      <c r="J47" s="160"/>
      <c r="K47" s="28"/>
    </row>
    <row r="48" spans="1:11" s="1" customFormat="1">
      <c r="A48" s="24" t="s">
        <v>74</v>
      </c>
      <c r="B48" s="24" t="s">
        <v>74</v>
      </c>
      <c r="C48" s="24"/>
      <c r="D48" s="24">
        <f t="shared" si="9"/>
        <v>183</v>
      </c>
      <c r="E48" s="24">
        <f t="shared" si="8"/>
        <v>183</v>
      </c>
      <c r="F48" s="174">
        <f t="shared" si="1"/>
        <v>182</v>
      </c>
      <c r="G48" s="174">
        <f t="shared" si="2"/>
        <v>182</v>
      </c>
      <c r="H48" s="24">
        <v>1</v>
      </c>
      <c r="I48" s="25" t="s">
        <v>211</v>
      </c>
      <c r="J48" s="160"/>
      <c r="K48" s="28"/>
    </row>
    <row r="49" spans="1:11" s="1" customFormat="1">
      <c r="A49" s="24" t="s">
        <v>74</v>
      </c>
      <c r="B49" s="24" t="s">
        <v>74</v>
      </c>
      <c r="C49" s="24"/>
      <c r="D49" s="24">
        <f t="shared" si="9"/>
        <v>184</v>
      </c>
      <c r="E49" s="24">
        <f t="shared" si="8"/>
        <v>184</v>
      </c>
      <c r="F49" s="174">
        <f t="shared" si="1"/>
        <v>183</v>
      </c>
      <c r="G49" s="174">
        <f t="shared" si="2"/>
        <v>183</v>
      </c>
      <c r="H49" s="24">
        <v>1</v>
      </c>
      <c r="I49" s="25" t="s">
        <v>212</v>
      </c>
      <c r="J49" s="160"/>
      <c r="K49" s="28"/>
    </row>
    <row r="50" spans="1:11" s="1" customFormat="1">
      <c r="A50" s="24" t="s">
        <v>74</v>
      </c>
      <c r="B50" s="24" t="s">
        <v>74</v>
      </c>
      <c r="C50" s="24"/>
      <c r="D50" s="24">
        <f t="shared" si="9"/>
        <v>185</v>
      </c>
      <c r="E50" s="24">
        <f t="shared" si="8"/>
        <v>185</v>
      </c>
      <c r="F50" s="174">
        <f t="shared" si="1"/>
        <v>184</v>
      </c>
      <c r="G50" s="174">
        <f t="shared" si="2"/>
        <v>184</v>
      </c>
      <c r="H50" s="24">
        <v>1</v>
      </c>
      <c r="I50" s="25" t="s">
        <v>213</v>
      </c>
      <c r="J50" s="160"/>
      <c r="K50" s="28"/>
    </row>
    <row r="51" spans="1:11" s="1" customFormat="1">
      <c r="A51" s="24" t="s">
        <v>74</v>
      </c>
      <c r="B51" s="24" t="s">
        <v>74</v>
      </c>
      <c r="C51" s="24"/>
      <c r="D51" s="24">
        <f t="shared" si="9"/>
        <v>186</v>
      </c>
      <c r="E51" s="24">
        <f t="shared" si="8"/>
        <v>186</v>
      </c>
      <c r="F51" s="174">
        <f t="shared" si="1"/>
        <v>185</v>
      </c>
      <c r="G51" s="174">
        <f t="shared" si="2"/>
        <v>185</v>
      </c>
      <c r="H51" s="24">
        <v>1</v>
      </c>
      <c r="I51" s="25" t="s">
        <v>214</v>
      </c>
      <c r="J51" s="160"/>
      <c r="K51" s="28"/>
    </row>
    <row r="52" spans="1:11" s="1" customFormat="1">
      <c r="A52" s="24" t="s">
        <v>74</v>
      </c>
      <c r="B52" s="24" t="s">
        <v>74</v>
      </c>
      <c r="C52" s="24"/>
      <c r="D52" s="24">
        <f t="shared" si="9"/>
        <v>187</v>
      </c>
      <c r="E52" s="24">
        <f t="shared" si="8"/>
        <v>187</v>
      </c>
      <c r="F52" s="174">
        <f t="shared" si="1"/>
        <v>186</v>
      </c>
      <c r="G52" s="174">
        <f t="shared" si="2"/>
        <v>186</v>
      </c>
      <c r="H52" s="24">
        <v>1</v>
      </c>
      <c r="I52" s="25" t="s">
        <v>215</v>
      </c>
      <c r="J52" s="160"/>
      <c r="K52" s="28"/>
    </row>
    <row r="53" spans="1:11" s="1" customFormat="1">
      <c r="A53" s="24" t="s">
        <v>74</v>
      </c>
      <c r="B53" s="24" t="s">
        <v>74</v>
      </c>
      <c r="C53" s="24"/>
      <c r="D53" s="24">
        <f t="shared" si="9"/>
        <v>188</v>
      </c>
      <c r="E53" s="24">
        <f t="shared" si="8"/>
        <v>188</v>
      </c>
      <c r="F53" s="174">
        <f t="shared" si="1"/>
        <v>187</v>
      </c>
      <c r="G53" s="174">
        <f t="shared" si="2"/>
        <v>187</v>
      </c>
      <c r="H53" s="24">
        <v>1</v>
      </c>
      <c r="I53" s="25" t="s">
        <v>216</v>
      </c>
      <c r="J53" s="160"/>
      <c r="K53" s="28"/>
    </row>
    <row r="54" spans="1:11" s="1" customFormat="1">
      <c r="A54" s="24" t="s">
        <v>74</v>
      </c>
      <c r="B54" s="24" t="s">
        <v>74</v>
      </c>
      <c r="C54" s="24"/>
      <c r="D54" s="24">
        <f t="shared" si="9"/>
        <v>189</v>
      </c>
      <c r="E54" s="24">
        <f t="shared" si="8"/>
        <v>189</v>
      </c>
      <c r="F54" s="174">
        <f t="shared" si="1"/>
        <v>188</v>
      </c>
      <c r="G54" s="174">
        <f t="shared" si="2"/>
        <v>188</v>
      </c>
      <c r="H54" s="24">
        <v>1</v>
      </c>
      <c r="I54" s="25" t="s">
        <v>217</v>
      </c>
      <c r="J54" s="160"/>
      <c r="K54" s="28"/>
    </row>
    <row r="55" spans="1:11" s="1" customFormat="1">
      <c r="A55" s="24" t="s">
        <v>74</v>
      </c>
      <c r="B55" s="24" t="s">
        <v>74</v>
      </c>
      <c r="C55" s="24"/>
      <c r="D55" s="24">
        <f t="shared" si="9"/>
        <v>190</v>
      </c>
      <c r="E55" s="24">
        <f t="shared" si="8"/>
        <v>190</v>
      </c>
      <c r="F55" s="174">
        <f t="shared" si="1"/>
        <v>189</v>
      </c>
      <c r="G55" s="174">
        <f t="shared" si="2"/>
        <v>189</v>
      </c>
      <c r="H55" s="24">
        <v>1</v>
      </c>
      <c r="I55" s="25" t="s">
        <v>218</v>
      </c>
      <c r="J55" s="160"/>
      <c r="K55" s="28"/>
    </row>
    <row r="56" spans="1:11" s="1" customFormat="1">
      <c r="A56" s="24" t="s">
        <v>74</v>
      </c>
      <c r="B56" s="24" t="s">
        <v>74</v>
      </c>
      <c r="C56" s="24"/>
      <c r="D56" s="24">
        <f t="shared" si="9"/>
        <v>191</v>
      </c>
      <c r="E56" s="24">
        <f t="shared" si="8"/>
        <v>191</v>
      </c>
      <c r="F56" s="174">
        <f t="shared" si="1"/>
        <v>190</v>
      </c>
      <c r="G56" s="174">
        <f t="shared" si="2"/>
        <v>190</v>
      </c>
      <c r="H56" s="24">
        <v>1</v>
      </c>
      <c r="I56" s="25" t="s">
        <v>219</v>
      </c>
      <c r="J56" s="160"/>
      <c r="K56" s="28"/>
    </row>
    <row r="57" spans="1:11" s="1" customFormat="1">
      <c r="A57" s="24" t="s">
        <v>74</v>
      </c>
      <c r="B57" s="24" t="s">
        <v>74</v>
      </c>
      <c r="C57" s="24"/>
      <c r="D57" s="24">
        <f t="shared" si="9"/>
        <v>192</v>
      </c>
      <c r="E57" s="24">
        <f t="shared" si="8"/>
        <v>192</v>
      </c>
      <c r="F57" s="174">
        <f t="shared" si="1"/>
        <v>191</v>
      </c>
      <c r="G57" s="174">
        <f t="shared" si="2"/>
        <v>191</v>
      </c>
      <c r="H57" s="24">
        <v>1</v>
      </c>
      <c r="I57" s="25" t="s">
        <v>220</v>
      </c>
      <c r="J57" s="160"/>
      <c r="K57" s="28"/>
    </row>
    <row r="58" spans="1:11" s="1" customFormat="1">
      <c r="A58" s="24" t="s">
        <v>74</v>
      </c>
      <c r="B58" s="24" t="s">
        <v>74</v>
      </c>
      <c r="C58" s="24"/>
      <c r="D58" s="24">
        <f t="shared" si="9"/>
        <v>193</v>
      </c>
      <c r="E58" s="24">
        <f t="shared" si="8"/>
        <v>193</v>
      </c>
      <c r="F58" s="174">
        <f t="shared" si="1"/>
        <v>192</v>
      </c>
      <c r="G58" s="174">
        <f t="shared" si="2"/>
        <v>192</v>
      </c>
      <c r="H58" s="24">
        <v>1</v>
      </c>
      <c r="I58" s="25" t="s">
        <v>221</v>
      </c>
      <c r="J58" s="160"/>
      <c r="K58" s="28"/>
    </row>
    <row r="59" spans="1:11" s="1" customFormat="1">
      <c r="A59" s="24" t="s">
        <v>74</v>
      </c>
      <c r="B59" s="24" t="s">
        <v>74</v>
      </c>
      <c r="C59" s="24"/>
      <c r="D59" s="24">
        <f t="shared" si="9"/>
        <v>194</v>
      </c>
      <c r="E59" s="24">
        <f t="shared" si="8"/>
        <v>194</v>
      </c>
      <c r="F59" s="174">
        <f t="shared" si="1"/>
        <v>193</v>
      </c>
      <c r="G59" s="174">
        <f t="shared" si="2"/>
        <v>193</v>
      </c>
      <c r="H59" s="24">
        <v>1</v>
      </c>
      <c r="I59" s="25" t="s">
        <v>222</v>
      </c>
      <c r="J59" s="160"/>
      <c r="K59" s="28"/>
    </row>
    <row r="60" spans="1:11" s="1" customFormat="1" ht="17.25" customHeight="1">
      <c r="A60" s="24" t="s">
        <v>74</v>
      </c>
      <c r="B60" s="24" t="s">
        <v>74</v>
      </c>
      <c r="C60" s="24"/>
      <c r="D60" s="24">
        <f t="shared" si="9"/>
        <v>195</v>
      </c>
      <c r="E60" s="24">
        <f t="shared" si="8"/>
        <v>195</v>
      </c>
      <c r="F60" s="174">
        <f t="shared" si="1"/>
        <v>194</v>
      </c>
      <c r="G60" s="174">
        <f t="shared" si="2"/>
        <v>194</v>
      </c>
      <c r="H60" s="24">
        <v>1</v>
      </c>
      <c r="I60" s="30" t="s">
        <v>223</v>
      </c>
      <c r="J60" s="160"/>
      <c r="K60" s="28"/>
    </row>
    <row r="61" spans="1:11" s="1" customFormat="1">
      <c r="A61" s="24"/>
      <c r="B61" s="24"/>
      <c r="C61" s="24"/>
      <c r="D61" s="24">
        <f t="shared" si="9"/>
        <v>196</v>
      </c>
      <c r="E61" s="24">
        <f t="shared" si="8"/>
        <v>200</v>
      </c>
      <c r="F61" s="174">
        <f t="shared" si="1"/>
        <v>195</v>
      </c>
      <c r="G61" s="174">
        <f t="shared" si="2"/>
        <v>199</v>
      </c>
      <c r="H61" s="24">
        <v>5</v>
      </c>
      <c r="I61" s="31" t="s">
        <v>61</v>
      </c>
      <c r="J61" s="26"/>
      <c r="K61" s="27"/>
    </row>
    <row r="62" spans="1:11" s="54" customFormat="1">
      <c r="A62" s="55"/>
      <c r="B62" s="55"/>
      <c r="C62" s="55"/>
      <c r="D62" s="56"/>
      <c r="E62" s="56"/>
      <c r="F62" s="174"/>
      <c r="G62" s="174"/>
      <c r="I62" s="57" t="s">
        <v>15</v>
      </c>
      <c r="J62" s="58"/>
    </row>
    <row r="63" spans="1:11" s="1" customFormat="1" ht="12.75" customHeight="1">
      <c r="A63" s="24" t="s">
        <v>74</v>
      </c>
      <c r="B63" s="24" t="s">
        <v>74</v>
      </c>
      <c r="C63" s="24" t="s">
        <v>360</v>
      </c>
      <c r="D63" s="24">
        <f>D61+H61</f>
        <v>201</v>
      </c>
      <c r="E63" s="24">
        <f>D63+H63-1</f>
        <v>201</v>
      </c>
      <c r="F63" s="174">
        <f t="shared" si="1"/>
        <v>200</v>
      </c>
      <c r="G63" s="174">
        <f t="shared" si="2"/>
        <v>200</v>
      </c>
      <c r="H63" s="24">
        <v>1</v>
      </c>
      <c r="I63" s="25" t="s">
        <v>224</v>
      </c>
      <c r="J63" s="160" t="s">
        <v>12</v>
      </c>
      <c r="K63" s="27"/>
    </row>
    <row r="64" spans="1:11" s="1" customFormat="1">
      <c r="A64" s="24" t="s">
        <v>74</v>
      </c>
      <c r="B64" s="24" t="s">
        <v>74</v>
      </c>
      <c r="C64" s="24" t="s">
        <v>360</v>
      </c>
      <c r="D64" s="24">
        <f>D63+H63</f>
        <v>202</v>
      </c>
      <c r="E64" s="24">
        <f t="shared" ref="E64:E75" si="10">D64+H64-1</f>
        <v>202</v>
      </c>
      <c r="F64" s="174">
        <f t="shared" si="1"/>
        <v>201</v>
      </c>
      <c r="G64" s="174">
        <f t="shared" si="2"/>
        <v>201</v>
      </c>
      <c r="H64" s="24">
        <v>1</v>
      </c>
      <c r="I64" s="25" t="s">
        <v>225</v>
      </c>
      <c r="J64" s="160"/>
      <c r="K64" s="27"/>
    </row>
    <row r="65" spans="1:11" s="1" customFormat="1">
      <c r="A65" s="24" t="s">
        <v>74</v>
      </c>
      <c r="B65" s="24" t="s">
        <v>74</v>
      </c>
      <c r="C65" s="24" t="s">
        <v>360</v>
      </c>
      <c r="D65" s="24">
        <f t="shared" ref="D65:D75" si="11">D64+H64</f>
        <v>203</v>
      </c>
      <c r="E65" s="24">
        <f t="shared" si="10"/>
        <v>203</v>
      </c>
      <c r="F65" s="174">
        <f t="shared" si="1"/>
        <v>202</v>
      </c>
      <c r="G65" s="174">
        <f t="shared" si="2"/>
        <v>202</v>
      </c>
      <c r="H65" s="24">
        <v>1</v>
      </c>
      <c r="I65" s="25" t="s">
        <v>226</v>
      </c>
      <c r="J65" s="160"/>
      <c r="K65" s="27"/>
    </row>
    <row r="66" spans="1:11" s="1" customFormat="1">
      <c r="A66" s="24" t="s">
        <v>74</v>
      </c>
      <c r="B66" s="24" t="s">
        <v>74</v>
      </c>
      <c r="C66" s="24" t="s">
        <v>360</v>
      </c>
      <c r="D66" s="24">
        <f t="shared" si="11"/>
        <v>204</v>
      </c>
      <c r="E66" s="24">
        <f t="shared" si="10"/>
        <v>204</v>
      </c>
      <c r="F66" s="174">
        <f t="shared" si="1"/>
        <v>203</v>
      </c>
      <c r="G66" s="174">
        <f t="shared" si="2"/>
        <v>203</v>
      </c>
      <c r="H66" s="24">
        <v>1</v>
      </c>
      <c r="I66" s="25" t="s">
        <v>227</v>
      </c>
      <c r="J66" s="160"/>
      <c r="K66" s="27"/>
    </row>
    <row r="67" spans="1:11" s="1" customFormat="1">
      <c r="A67" s="24" t="s">
        <v>74</v>
      </c>
      <c r="B67" s="24" t="s">
        <v>74</v>
      </c>
      <c r="C67" s="24" t="s">
        <v>360</v>
      </c>
      <c r="D67" s="24">
        <f t="shared" si="11"/>
        <v>205</v>
      </c>
      <c r="E67" s="24">
        <f t="shared" si="10"/>
        <v>205</v>
      </c>
      <c r="F67" s="174">
        <f t="shared" si="1"/>
        <v>204</v>
      </c>
      <c r="G67" s="174">
        <f t="shared" si="2"/>
        <v>204</v>
      </c>
      <c r="H67" s="24">
        <v>1</v>
      </c>
      <c r="I67" s="25" t="s">
        <v>228</v>
      </c>
      <c r="J67" s="160"/>
      <c r="K67" s="27"/>
    </row>
    <row r="68" spans="1:11" s="1" customFormat="1">
      <c r="A68" s="24" t="s">
        <v>74</v>
      </c>
      <c r="B68" s="24" t="s">
        <v>74</v>
      </c>
      <c r="C68" s="24" t="s">
        <v>360</v>
      </c>
      <c r="D68" s="24">
        <f t="shared" si="11"/>
        <v>206</v>
      </c>
      <c r="E68" s="24">
        <f t="shared" si="10"/>
        <v>206</v>
      </c>
      <c r="F68" s="174">
        <f t="shared" si="1"/>
        <v>205</v>
      </c>
      <c r="G68" s="174">
        <f t="shared" si="2"/>
        <v>205</v>
      </c>
      <c r="H68" s="24">
        <v>1</v>
      </c>
      <c r="I68" s="25" t="s">
        <v>229</v>
      </c>
      <c r="J68" s="160"/>
      <c r="K68" s="27"/>
    </row>
    <row r="69" spans="1:11" s="1" customFormat="1">
      <c r="A69" s="24" t="s">
        <v>74</v>
      </c>
      <c r="B69" s="24" t="s">
        <v>74</v>
      </c>
      <c r="C69" s="24" t="s">
        <v>360</v>
      </c>
      <c r="D69" s="24">
        <f t="shared" si="11"/>
        <v>207</v>
      </c>
      <c r="E69" s="24">
        <f t="shared" si="10"/>
        <v>207</v>
      </c>
      <c r="F69" s="174">
        <f t="shared" ref="F69:F132" si="12">D69-1</f>
        <v>206</v>
      </c>
      <c r="G69" s="174">
        <f t="shared" ref="G69:G132" si="13">F69+H69-1</f>
        <v>206</v>
      </c>
      <c r="H69" s="24">
        <v>1</v>
      </c>
      <c r="I69" s="25" t="s">
        <v>230</v>
      </c>
      <c r="J69" s="160"/>
      <c r="K69" s="27"/>
    </row>
    <row r="70" spans="1:11" s="1" customFormat="1">
      <c r="A70" s="24" t="s">
        <v>74</v>
      </c>
      <c r="B70" s="24" t="s">
        <v>74</v>
      </c>
      <c r="C70" s="24" t="s">
        <v>360</v>
      </c>
      <c r="D70" s="24">
        <f t="shared" si="11"/>
        <v>208</v>
      </c>
      <c r="E70" s="24">
        <f t="shared" si="10"/>
        <v>208</v>
      </c>
      <c r="F70" s="174">
        <f t="shared" si="12"/>
        <v>207</v>
      </c>
      <c r="G70" s="174">
        <f t="shared" si="13"/>
        <v>207</v>
      </c>
      <c r="H70" s="24">
        <v>1</v>
      </c>
      <c r="I70" s="25" t="s">
        <v>231</v>
      </c>
      <c r="J70" s="160"/>
      <c r="K70" s="27"/>
    </row>
    <row r="71" spans="1:11" s="1" customFormat="1">
      <c r="A71" s="24" t="s">
        <v>74</v>
      </c>
      <c r="B71" s="24" t="s">
        <v>74</v>
      </c>
      <c r="C71" s="24" t="s">
        <v>360</v>
      </c>
      <c r="D71" s="24">
        <f t="shared" si="11"/>
        <v>209</v>
      </c>
      <c r="E71" s="24">
        <f t="shared" si="10"/>
        <v>209</v>
      </c>
      <c r="F71" s="174">
        <f t="shared" si="12"/>
        <v>208</v>
      </c>
      <c r="G71" s="174">
        <f t="shared" si="13"/>
        <v>208</v>
      </c>
      <c r="H71" s="24">
        <v>1</v>
      </c>
      <c r="I71" s="25" t="s">
        <v>232</v>
      </c>
      <c r="J71" s="160"/>
      <c r="K71" s="27"/>
    </row>
    <row r="72" spans="1:11" s="1" customFormat="1">
      <c r="A72" s="24" t="s">
        <v>74</v>
      </c>
      <c r="B72" s="24" t="s">
        <v>74</v>
      </c>
      <c r="C72" s="24" t="s">
        <v>360</v>
      </c>
      <c r="D72" s="24">
        <f t="shared" si="11"/>
        <v>210</v>
      </c>
      <c r="E72" s="24">
        <f t="shared" si="10"/>
        <v>210</v>
      </c>
      <c r="F72" s="174">
        <f t="shared" si="12"/>
        <v>209</v>
      </c>
      <c r="G72" s="174">
        <f t="shared" si="13"/>
        <v>209</v>
      </c>
      <c r="H72" s="24">
        <v>1</v>
      </c>
      <c r="I72" s="25" t="s">
        <v>233</v>
      </c>
      <c r="J72" s="160"/>
      <c r="K72" s="27"/>
    </row>
    <row r="73" spans="1:11" s="1" customFormat="1">
      <c r="A73" s="24" t="s">
        <v>74</v>
      </c>
      <c r="B73" s="24" t="s">
        <v>74</v>
      </c>
      <c r="C73" s="24" t="s">
        <v>360</v>
      </c>
      <c r="D73" s="24">
        <f t="shared" si="11"/>
        <v>211</v>
      </c>
      <c r="E73" s="24">
        <f t="shared" si="10"/>
        <v>211</v>
      </c>
      <c r="F73" s="174">
        <f t="shared" si="12"/>
        <v>210</v>
      </c>
      <c r="G73" s="174">
        <f t="shared" si="13"/>
        <v>210</v>
      </c>
      <c r="H73" s="24">
        <v>1</v>
      </c>
      <c r="I73" s="25" t="s">
        <v>234</v>
      </c>
      <c r="J73" s="160"/>
      <c r="K73" s="27"/>
    </row>
    <row r="74" spans="1:11" s="1" customFormat="1">
      <c r="A74" s="24"/>
      <c r="B74" s="24"/>
      <c r="C74" s="24" t="s">
        <v>360</v>
      </c>
      <c r="D74" s="24">
        <f t="shared" si="11"/>
        <v>212</v>
      </c>
      <c r="E74" s="24">
        <f t="shared" si="10"/>
        <v>216</v>
      </c>
      <c r="F74" s="174">
        <f t="shared" si="12"/>
        <v>211</v>
      </c>
      <c r="G74" s="174">
        <f t="shared" si="13"/>
        <v>215</v>
      </c>
      <c r="H74" s="24">
        <v>5</v>
      </c>
      <c r="I74" s="31" t="s">
        <v>61</v>
      </c>
      <c r="J74" s="26"/>
      <c r="K74" s="27"/>
    </row>
    <row r="75" spans="1:11" s="1" customFormat="1" ht="43.5" customHeight="1">
      <c r="A75" s="55" t="s">
        <v>75</v>
      </c>
      <c r="B75" s="55" t="s">
        <v>75</v>
      </c>
      <c r="C75" s="55"/>
      <c r="D75" s="24">
        <f t="shared" si="11"/>
        <v>217</v>
      </c>
      <c r="E75" s="24">
        <f t="shared" si="10"/>
        <v>217</v>
      </c>
      <c r="F75" s="174">
        <f t="shared" si="12"/>
        <v>216</v>
      </c>
      <c r="G75" s="174">
        <f t="shared" si="13"/>
        <v>216</v>
      </c>
      <c r="H75" s="24">
        <v>1</v>
      </c>
      <c r="I75" s="25" t="s">
        <v>14</v>
      </c>
      <c r="J75" s="26" t="s">
        <v>12</v>
      </c>
      <c r="K75" s="27"/>
    </row>
    <row r="76" spans="1:11" s="54" customFormat="1">
      <c r="A76" s="55"/>
      <c r="B76" s="55"/>
      <c r="C76" s="55"/>
      <c r="D76" s="56"/>
      <c r="E76" s="56"/>
      <c r="F76" s="174"/>
      <c r="G76" s="174"/>
      <c r="I76" s="57" t="s">
        <v>13</v>
      </c>
      <c r="J76" s="144" t="s">
        <v>12</v>
      </c>
    </row>
    <row r="77" spans="1:11" s="1" customFormat="1" ht="12.75" customHeight="1">
      <c r="A77" s="24" t="s">
        <v>74</v>
      </c>
      <c r="B77" s="24" t="s">
        <v>74</v>
      </c>
      <c r="C77" s="24" t="s">
        <v>360</v>
      </c>
      <c r="D77" s="24">
        <f>D75+H75</f>
        <v>218</v>
      </c>
      <c r="E77" s="24">
        <f>D77+H77-1</f>
        <v>218</v>
      </c>
      <c r="F77" s="174">
        <f t="shared" si="12"/>
        <v>217</v>
      </c>
      <c r="G77" s="174">
        <f t="shared" si="13"/>
        <v>217</v>
      </c>
      <c r="H77" s="24">
        <v>1</v>
      </c>
      <c r="I77" s="25" t="s">
        <v>224</v>
      </c>
      <c r="J77" s="160"/>
      <c r="K77" s="27"/>
    </row>
    <row r="78" spans="1:11" s="1" customFormat="1">
      <c r="A78" s="24" t="s">
        <v>74</v>
      </c>
      <c r="B78" s="24" t="s">
        <v>74</v>
      </c>
      <c r="C78" s="24" t="s">
        <v>360</v>
      </c>
      <c r="D78" s="24">
        <f>D77+H77</f>
        <v>219</v>
      </c>
      <c r="E78" s="24">
        <f t="shared" ref="E78:E84" si="14">D78+H78-1</f>
        <v>219</v>
      </c>
      <c r="F78" s="174">
        <f t="shared" si="12"/>
        <v>218</v>
      </c>
      <c r="G78" s="174">
        <f t="shared" si="13"/>
        <v>218</v>
      </c>
      <c r="H78" s="24">
        <v>1</v>
      </c>
      <c r="I78" s="25" t="s">
        <v>229</v>
      </c>
      <c r="J78" s="160"/>
      <c r="K78" s="27"/>
    </row>
    <row r="79" spans="1:11" s="1" customFormat="1">
      <c r="A79" s="24" t="s">
        <v>74</v>
      </c>
      <c r="B79" s="24" t="s">
        <v>74</v>
      </c>
      <c r="C79" s="24" t="s">
        <v>360</v>
      </c>
      <c r="D79" s="24">
        <f t="shared" ref="D79:D84" si="15">D78+H78</f>
        <v>220</v>
      </c>
      <c r="E79" s="24">
        <f t="shared" si="14"/>
        <v>220</v>
      </c>
      <c r="F79" s="174">
        <f t="shared" si="12"/>
        <v>219</v>
      </c>
      <c r="G79" s="174">
        <f t="shared" si="13"/>
        <v>219</v>
      </c>
      <c r="H79" s="24">
        <v>1</v>
      </c>
      <c r="I79" s="25" t="s">
        <v>232</v>
      </c>
      <c r="J79" s="160"/>
      <c r="K79" s="27"/>
    </row>
    <row r="80" spans="1:11" s="1" customFormat="1">
      <c r="A80" s="24" t="s">
        <v>74</v>
      </c>
      <c r="B80" s="24" t="s">
        <v>74</v>
      </c>
      <c r="C80" s="24" t="s">
        <v>360</v>
      </c>
      <c r="D80" s="24">
        <f t="shared" si="15"/>
        <v>221</v>
      </c>
      <c r="E80" s="24">
        <f t="shared" si="14"/>
        <v>221</v>
      </c>
      <c r="F80" s="174">
        <f t="shared" si="12"/>
        <v>220</v>
      </c>
      <c r="G80" s="174">
        <f t="shared" si="13"/>
        <v>220</v>
      </c>
      <c r="H80" s="24">
        <v>1</v>
      </c>
      <c r="I80" s="25" t="s">
        <v>235</v>
      </c>
      <c r="J80" s="160"/>
      <c r="K80" s="26"/>
    </row>
    <row r="81" spans="1:11" s="1" customFormat="1">
      <c r="A81" s="24" t="s">
        <v>74</v>
      </c>
      <c r="B81" s="24" t="s">
        <v>74</v>
      </c>
      <c r="C81" s="24" t="s">
        <v>360</v>
      </c>
      <c r="D81" s="24">
        <f t="shared" si="15"/>
        <v>222</v>
      </c>
      <c r="E81" s="24">
        <f t="shared" si="14"/>
        <v>222</v>
      </c>
      <c r="F81" s="174">
        <f t="shared" si="12"/>
        <v>221</v>
      </c>
      <c r="G81" s="174">
        <f t="shared" si="13"/>
        <v>221</v>
      </c>
      <c r="H81" s="24">
        <v>1</v>
      </c>
      <c r="I81" s="25" t="s">
        <v>236</v>
      </c>
      <c r="J81" s="160"/>
      <c r="K81" s="26"/>
    </row>
    <row r="82" spans="1:11" s="1" customFormat="1">
      <c r="A82" s="24" t="s">
        <v>74</v>
      </c>
      <c r="B82" s="24" t="s">
        <v>74</v>
      </c>
      <c r="C82" s="24" t="s">
        <v>360</v>
      </c>
      <c r="D82" s="24">
        <f t="shared" si="15"/>
        <v>223</v>
      </c>
      <c r="E82" s="24">
        <f t="shared" si="14"/>
        <v>223</v>
      </c>
      <c r="F82" s="174">
        <f t="shared" si="12"/>
        <v>222</v>
      </c>
      <c r="G82" s="174">
        <f t="shared" si="13"/>
        <v>222</v>
      </c>
      <c r="H82" s="24">
        <v>1</v>
      </c>
      <c r="I82" s="25" t="s">
        <v>233</v>
      </c>
      <c r="J82" s="160"/>
      <c r="K82" s="27"/>
    </row>
    <row r="83" spans="1:11" s="1" customFormat="1">
      <c r="A83" s="24"/>
      <c r="B83" s="24"/>
      <c r="C83" s="24" t="s">
        <v>360</v>
      </c>
      <c r="D83" s="24">
        <f t="shared" si="15"/>
        <v>224</v>
      </c>
      <c r="E83" s="24">
        <f t="shared" si="14"/>
        <v>228</v>
      </c>
      <c r="F83" s="174">
        <f t="shared" si="12"/>
        <v>223</v>
      </c>
      <c r="G83" s="174">
        <f t="shared" si="13"/>
        <v>227</v>
      </c>
      <c r="H83" s="24">
        <v>5</v>
      </c>
      <c r="I83" s="31" t="s">
        <v>61</v>
      </c>
      <c r="J83" s="26"/>
      <c r="K83" s="27"/>
    </row>
    <row r="84" spans="1:11" s="1" customFormat="1" ht="43.5" customHeight="1">
      <c r="A84" s="24" t="s">
        <v>75</v>
      </c>
      <c r="B84" s="24" t="s">
        <v>75</v>
      </c>
      <c r="C84" s="24"/>
      <c r="D84" s="24">
        <f t="shared" si="15"/>
        <v>229</v>
      </c>
      <c r="E84" s="24">
        <f t="shared" si="14"/>
        <v>229</v>
      </c>
      <c r="F84" s="174">
        <f t="shared" si="12"/>
        <v>228</v>
      </c>
      <c r="G84" s="174">
        <f t="shared" si="13"/>
        <v>228</v>
      </c>
      <c r="H84" s="24">
        <v>1</v>
      </c>
      <c r="I84" s="25" t="s">
        <v>11</v>
      </c>
      <c r="J84" s="26" t="s">
        <v>12</v>
      </c>
      <c r="K84" s="27"/>
    </row>
    <row r="85" spans="1:11" s="54" customFormat="1">
      <c r="A85" s="55"/>
      <c r="B85" s="55"/>
      <c r="C85" s="55"/>
      <c r="D85" s="56"/>
      <c r="E85" s="56"/>
      <c r="F85" s="174"/>
      <c r="G85" s="174"/>
      <c r="I85" s="57" t="s">
        <v>9</v>
      </c>
      <c r="J85" s="27"/>
    </row>
    <row r="86" spans="1:11" s="1" customFormat="1">
      <c r="A86" s="24" t="s">
        <v>74</v>
      </c>
      <c r="B86" s="24" t="s">
        <v>74</v>
      </c>
      <c r="C86" s="24" t="s">
        <v>360</v>
      </c>
      <c r="D86" s="24">
        <f>D84+H84</f>
        <v>230</v>
      </c>
      <c r="E86" s="24">
        <f>D86+H86-1</f>
        <v>230</v>
      </c>
      <c r="F86" s="174">
        <f t="shared" si="12"/>
        <v>229</v>
      </c>
      <c r="G86" s="174">
        <f t="shared" si="13"/>
        <v>229</v>
      </c>
      <c r="H86" s="24">
        <v>1</v>
      </c>
      <c r="I86" s="25" t="s">
        <v>224</v>
      </c>
      <c r="J86" s="144" t="s">
        <v>10</v>
      </c>
      <c r="K86" s="27"/>
    </row>
    <row r="87" spans="1:11" s="1" customFormat="1">
      <c r="A87" s="24" t="s">
        <v>74</v>
      </c>
      <c r="B87" s="24" t="s">
        <v>74</v>
      </c>
      <c r="C87" s="24" t="s">
        <v>360</v>
      </c>
      <c r="D87" s="24">
        <f>D86+H86</f>
        <v>231</v>
      </c>
      <c r="E87" s="24">
        <f t="shared" ref="E87:E104" si="16">D87+H87-1</f>
        <v>231</v>
      </c>
      <c r="F87" s="174">
        <f t="shared" si="12"/>
        <v>230</v>
      </c>
      <c r="G87" s="174">
        <f t="shared" si="13"/>
        <v>230</v>
      </c>
      <c r="H87" s="24">
        <v>1</v>
      </c>
      <c r="I87" s="25" t="s">
        <v>225</v>
      </c>
      <c r="J87" s="144"/>
      <c r="K87" s="27"/>
    </row>
    <row r="88" spans="1:11" s="1" customFormat="1">
      <c r="A88" s="24" t="s">
        <v>74</v>
      </c>
      <c r="B88" s="24" t="s">
        <v>74</v>
      </c>
      <c r="C88" s="24" t="s">
        <v>360</v>
      </c>
      <c r="D88" s="24">
        <f t="shared" ref="D88:D104" si="17">D87+H87</f>
        <v>232</v>
      </c>
      <c r="E88" s="24">
        <f t="shared" si="16"/>
        <v>232</v>
      </c>
      <c r="F88" s="174">
        <f t="shared" si="12"/>
        <v>231</v>
      </c>
      <c r="G88" s="174">
        <f t="shared" si="13"/>
        <v>231</v>
      </c>
      <c r="H88" s="24">
        <v>1</v>
      </c>
      <c r="I88" s="25" t="s">
        <v>226</v>
      </c>
      <c r="J88" s="144"/>
      <c r="K88" s="27"/>
    </row>
    <row r="89" spans="1:11" s="1" customFormat="1">
      <c r="A89" s="24" t="s">
        <v>74</v>
      </c>
      <c r="B89" s="24" t="s">
        <v>74</v>
      </c>
      <c r="C89" s="24" t="s">
        <v>360</v>
      </c>
      <c r="D89" s="24">
        <f t="shared" si="17"/>
        <v>233</v>
      </c>
      <c r="E89" s="24">
        <f t="shared" si="16"/>
        <v>233</v>
      </c>
      <c r="F89" s="174">
        <f t="shared" si="12"/>
        <v>232</v>
      </c>
      <c r="G89" s="174">
        <f t="shared" si="13"/>
        <v>232</v>
      </c>
      <c r="H89" s="24">
        <v>1</v>
      </c>
      <c r="I89" s="25" t="s">
        <v>227</v>
      </c>
      <c r="J89" s="144"/>
      <c r="K89" s="27"/>
    </row>
    <row r="90" spans="1:11" s="1" customFormat="1">
      <c r="A90" s="24" t="s">
        <v>74</v>
      </c>
      <c r="B90" s="24" t="s">
        <v>74</v>
      </c>
      <c r="C90" s="24" t="s">
        <v>360</v>
      </c>
      <c r="D90" s="24">
        <f t="shared" si="17"/>
        <v>234</v>
      </c>
      <c r="E90" s="24">
        <f t="shared" si="16"/>
        <v>234</v>
      </c>
      <c r="F90" s="174">
        <f t="shared" si="12"/>
        <v>233</v>
      </c>
      <c r="G90" s="174">
        <f t="shared" si="13"/>
        <v>233</v>
      </c>
      <c r="H90" s="24">
        <v>1</v>
      </c>
      <c r="I90" s="25" t="s">
        <v>228</v>
      </c>
      <c r="J90" s="144"/>
      <c r="K90" s="27"/>
    </row>
    <row r="91" spans="1:11" s="1" customFormat="1">
      <c r="A91" s="24" t="s">
        <v>74</v>
      </c>
      <c r="B91" s="24" t="s">
        <v>74</v>
      </c>
      <c r="C91" s="24" t="s">
        <v>360</v>
      </c>
      <c r="D91" s="24">
        <f t="shared" si="17"/>
        <v>235</v>
      </c>
      <c r="E91" s="24">
        <f t="shared" si="16"/>
        <v>235</v>
      </c>
      <c r="F91" s="174">
        <f t="shared" si="12"/>
        <v>234</v>
      </c>
      <c r="G91" s="174">
        <f t="shared" si="13"/>
        <v>234</v>
      </c>
      <c r="H91" s="24">
        <v>1</v>
      </c>
      <c r="I91" s="25" t="s">
        <v>229</v>
      </c>
      <c r="J91" s="144"/>
      <c r="K91" s="27"/>
    </row>
    <row r="92" spans="1:11" s="1" customFormat="1">
      <c r="A92" s="24" t="s">
        <v>74</v>
      </c>
      <c r="B92" s="24" t="s">
        <v>74</v>
      </c>
      <c r="C92" s="24" t="s">
        <v>360</v>
      </c>
      <c r="D92" s="24">
        <f t="shared" si="17"/>
        <v>236</v>
      </c>
      <c r="E92" s="24">
        <f t="shared" si="16"/>
        <v>236</v>
      </c>
      <c r="F92" s="174">
        <f t="shared" si="12"/>
        <v>235</v>
      </c>
      <c r="G92" s="174">
        <f t="shared" si="13"/>
        <v>235</v>
      </c>
      <c r="H92" s="24">
        <v>1</v>
      </c>
      <c r="I92" s="25" t="s">
        <v>230</v>
      </c>
      <c r="J92" s="144"/>
      <c r="K92" s="27"/>
    </row>
    <row r="93" spans="1:11" s="1" customFormat="1">
      <c r="A93" s="24" t="s">
        <v>74</v>
      </c>
      <c r="B93" s="24" t="s">
        <v>74</v>
      </c>
      <c r="C93" s="24" t="s">
        <v>360</v>
      </c>
      <c r="D93" s="24">
        <f t="shared" si="17"/>
        <v>237</v>
      </c>
      <c r="E93" s="24">
        <f t="shared" si="16"/>
        <v>237</v>
      </c>
      <c r="F93" s="174">
        <f t="shared" si="12"/>
        <v>236</v>
      </c>
      <c r="G93" s="174">
        <f t="shared" si="13"/>
        <v>236</v>
      </c>
      <c r="H93" s="24">
        <v>1</v>
      </c>
      <c r="I93" s="25" t="s">
        <v>231</v>
      </c>
      <c r="J93" s="144"/>
      <c r="K93" s="27"/>
    </row>
    <row r="94" spans="1:11" s="1" customFormat="1">
      <c r="A94" s="24" t="s">
        <v>74</v>
      </c>
      <c r="B94" s="24" t="s">
        <v>74</v>
      </c>
      <c r="C94" s="24" t="s">
        <v>360</v>
      </c>
      <c r="D94" s="24">
        <f t="shared" si="17"/>
        <v>238</v>
      </c>
      <c r="E94" s="24">
        <f t="shared" si="16"/>
        <v>238</v>
      </c>
      <c r="F94" s="174">
        <f t="shared" si="12"/>
        <v>237</v>
      </c>
      <c r="G94" s="174">
        <f t="shared" si="13"/>
        <v>237</v>
      </c>
      <c r="H94" s="24">
        <v>1</v>
      </c>
      <c r="I94" s="25" t="s">
        <v>232</v>
      </c>
      <c r="J94" s="144"/>
      <c r="K94" s="27"/>
    </row>
    <row r="95" spans="1:11" s="1" customFormat="1">
      <c r="A95" s="24" t="s">
        <v>74</v>
      </c>
      <c r="B95" s="24" t="s">
        <v>74</v>
      </c>
      <c r="C95" s="24" t="s">
        <v>360</v>
      </c>
      <c r="D95" s="24">
        <f t="shared" si="17"/>
        <v>239</v>
      </c>
      <c r="E95" s="24">
        <f t="shared" si="16"/>
        <v>239</v>
      </c>
      <c r="F95" s="174">
        <f t="shared" si="12"/>
        <v>238</v>
      </c>
      <c r="G95" s="174">
        <f t="shared" si="13"/>
        <v>238</v>
      </c>
      <c r="H95" s="24">
        <v>1</v>
      </c>
      <c r="I95" s="25" t="s">
        <v>233</v>
      </c>
      <c r="J95" s="144"/>
      <c r="K95" s="27"/>
    </row>
    <row r="96" spans="1:11" s="1" customFormat="1">
      <c r="A96" s="24" t="s">
        <v>74</v>
      </c>
      <c r="B96" s="24" t="s">
        <v>74</v>
      </c>
      <c r="C96" s="24" t="s">
        <v>360</v>
      </c>
      <c r="D96" s="24">
        <f t="shared" si="17"/>
        <v>240</v>
      </c>
      <c r="E96" s="24">
        <f t="shared" si="16"/>
        <v>240</v>
      </c>
      <c r="F96" s="174">
        <f t="shared" si="12"/>
        <v>239</v>
      </c>
      <c r="G96" s="174">
        <f t="shared" si="13"/>
        <v>239</v>
      </c>
      <c r="H96" s="24">
        <v>1</v>
      </c>
      <c r="I96" s="25" t="s">
        <v>234</v>
      </c>
      <c r="J96" s="144"/>
      <c r="K96" s="27"/>
    </row>
    <row r="97" spans="1:11" s="1" customFormat="1">
      <c r="A97" s="24"/>
      <c r="B97" s="24"/>
      <c r="C97" s="24"/>
      <c r="D97" s="24">
        <f>D96+H96</f>
        <v>241</v>
      </c>
      <c r="E97" s="24">
        <f t="shared" si="16"/>
        <v>244</v>
      </c>
      <c r="F97" s="174">
        <f t="shared" si="12"/>
        <v>240</v>
      </c>
      <c r="G97" s="174">
        <f t="shared" si="13"/>
        <v>243</v>
      </c>
      <c r="H97" s="24">
        <v>4</v>
      </c>
      <c r="I97" s="31" t="s">
        <v>61</v>
      </c>
      <c r="J97" s="26"/>
      <c r="K97" s="27"/>
    </row>
    <row r="98" spans="1:11" s="1" customFormat="1" ht="40.5" customHeight="1">
      <c r="A98" s="24" t="s">
        <v>75</v>
      </c>
      <c r="B98" s="24" t="s">
        <v>75</v>
      </c>
      <c r="C98" s="24"/>
      <c r="D98" s="24">
        <f>D97+H97</f>
        <v>245</v>
      </c>
      <c r="E98" s="24">
        <f t="shared" si="16"/>
        <v>245</v>
      </c>
      <c r="F98" s="174">
        <f t="shared" si="12"/>
        <v>244</v>
      </c>
      <c r="G98" s="174">
        <f t="shared" si="13"/>
        <v>244</v>
      </c>
      <c r="H98" s="24">
        <v>1</v>
      </c>
      <c r="I98" s="31" t="s">
        <v>8</v>
      </c>
      <c r="J98" s="26" t="s">
        <v>12</v>
      </c>
      <c r="K98" s="27"/>
    </row>
    <row r="99" spans="1:11" s="1" customFormat="1" ht="81" customHeight="1">
      <c r="A99" s="24" t="s">
        <v>74</v>
      </c>
      <c r="B99" s="24" t="s">
        <v>74</v>
      </c>
      <c r="C99" s="24"/>
      <c r="D99" s="24">
        <f>D98+H98</f>
        <v>246</v>
      </c>
      <c r="E99" s="24">
        <f t="shared" si="16"/>
        <v>248</v>
      </c>
      <c r="F99" s="174">
        <f t="shared" si="12"/>
        <v>245</v>
      </c>
      <c r="G99" s="174">
        <f t="shared" si="13"/>
        <v>247</v>
      </c>
      <c r="H99" s="24">
        <v>3</v>
      </c>
      <c r="I99" s="32" t="s">
        <v>4</v>
      </c>
      <c r="J99" s="26" t="s">
        <v>3</v>
      </c>
      <c r="K99" s="26"/>
    </row>
    <row r="100" spans="1:11" s="1" customFormat="1">
      <c r="A100" s="24" t="s">
        <v>75</v>
      </c>
      <c r="B100" s="24" t="s">
        <v>75</v>
      </c>
      <c r="C100" s="24"/>
      <c r="D100" s="24">
        <f t="shared" si="17"/>
        <v>249</v>
      </c>
      <c r="E100" s="24">
        <f t="shared" si="16"/>
        <v>268</v>
      </c>
      <c r="F100" s="174">
        <f t="shared" si="12"/>
        <v>248</v>
      </c>
      <c r="G100" s="174">
        <f t="shared" si="13"/>
        <v>267</v>
      </c>
      <c r="H100" s="24">
        <v>20</v>
      </c>
      <c r="I100" s="31" t="s">
        <v>6</v>
      </c>
      <c r="J100" s="26"/>
      <c r="K100" s="27" t="s">
        <v>7</v>
      </c>
    </row>
    <row r="101" spans="1:11" s="1" customFormat="1">
      <c r="A101" s="24" t="s">
        <v>75</v>
      </c>
      <c r="B101" s="24" t="s">
        <v>75</v>
      </c>
      <c r="C101" s="24"/>
      <c r="D101" s="24">
        <f t="shared" si="17"/>
        <v>269</v>
      </c>
      <c r="E101" s="24">
        <f t="shared" si="16"/>
        <v>288</v>
      </c>
      <c r="F101" s="174">
        <f t="shared" si="12"/>
        <v>268</v>
      </c>
      <c r="G101" s="174">
        <f t="shared" si="13"/>
        <v>287</v>
      </c>
      <c r="H101" s="24">
        <v>20</v>
      </c>
      <c r="I101" s="31" t="s">
        <v>5</v>
      </c>
      <c r="J101" s="26"/>
      <c r="K101" s="27" t="s">
        <v>7</v>
      </c>
    </row>
    <row r="102" spans="1:11" s="1" customFormat="1">
      <c r="A102" s="24" t="s">
        <v>74</v>
      </c>
      <c r="B102" s="24" t="s">
        <v>74</v>
      </c>
      <c r="C102" s="24"/>
      <c r="D102" s="24">
        <f t="shared" si="17"/>
        <v>289</v>
      </c>
      <c r="E102" s="24">
        <f t="shared" si="16"/>
        <v>298</v>
      </c>
      <c r="F102" s="174">
        <f t="shared" si="12"/>
        <v>288</v>
      </c>
      <c r="G102" s="174">
        <f t="shared" si="13"/>
        <v>297</v>
      </c>
      <c r="H102" s="24">
        <v>10</v>
      </c>
      <c r="I102" s="25" t="s">
        <v>170</v>
      </c>
      <c r="J102" s="26"/>
      <c r="K102" s="27"/>
    </row>
    <row r="103" spans="1:11" s="1" customFormat="1" ht="39.6">
      <c r="A103" s="24" t="s">
        <v>74</v>
      </c>
      <c r="B103" s="24" t="s">
        <v>74</v>
      </c>
      <c r="C103" s="24"/>
      <c r="D103" s="24">
        <f t="shared" si="17"/>
        <v>299</v>
      </c>
      <c r="E103" s="24">
        <f t="shared" si="16"/>
        <v>300</v>
      </c>
      <c r="F103" s="174">
        <f t="shared" si="12"/>
        <v>298</v>
      </c>
      <c r="G103" s="174">
        <f t="shared" si="13"/>
        <v>299</v>
      </c>
      <c r="H103" s="24">
        <v>2</v>
      </c>
      <c r="I103" s="25" t="s">
        <v>171</v>
      </c>
      <c r="J103" s="113" t="s">
        <v>409</v>
      </c>
      <c r="K103" s="114" t="s">
        <v>443</v>
      </c>
    </row>
    <row r="104" spans="1:11" s="1" customFormat="1" ht="52.8">
      <c r="A104" s="24" t="s">
        <v>74</v>
      </c>
      <c r="B104" s="24" t="s">
        <v>74</v>
      </c>
      <c r="C104" s="24"/>
      <c r="D104" s="24">
        <f t="shared" si="17"/>
        <v>301</v>
      </c>
      <c r="E104" s="24">
        <f t="shared" si="16"/>
        <v>306</v>
      </c>
      <c r="F104" s="174">
        <f t="shared" si="12"/>
        <v>300</v>
      </c>
      <c r="G104" s="174">
        <f t="shared" si="13"/>
        <v>305</v>
      </c>
      <c r="H104" s="24">
        <v>6</v>
      </c>
      <c r="I104" s="33" t="s">
        <v>172</v>
      </c>
      <c r="J104" s="26" t="s">
        <v>392</v>
      </c>
      <c r="K104" s="26" t="s">
        <v>57</v>
      </c>
    </row>
    <row r="105" spans="1:11" s="54" customFormat="1">
      <c r="A105" s="55"/>
      <c r="B105" s="55"/>
      <c r="C105" s="55"/>
      <c r="D105" s="56"/>
      <c r="E105" s="56"/>
      <c r="F105" s="174"/>
      <c r="G105" s="174"/>
      <c r="I105" s="57" t="s">
        <v>88</v>
      </c>
      <c r="J105" s="27"/>
    </row>
    <row r="106" spans="1:11" s="4" customFormat="1" ht="249" customHeight="1">
      <c r="A106" s="24" t="s">
        <v>74</v>
      </c>
      <c r="B106" s="24" t="s">
        <v>74</v>
      </c>
      <c r="C106" s="24" t="s">
        <v>360</v>
      </c>
      <c r="D106" s="24">
        <f>D104+H104</f>
        <v>307</v>
      </c>
      <c r="E106" s="24">
        <f>D106+H106-1</f>
        <v>308</v>
      </c>
      <c r="F106" s="174">
        <f t="shared" si="12"/>
        <v>306</v>
      </c>
      <c r="G106" s="174">
        <f t="shared" si="13"/>
        <v>307</v>
      </c>
      <c r="H106" s="24">
        <v>2</v>
      </c>
      <c r="I106" s="30" t="s">
        <v>43</v>
      </c>
      <c r="J106" s="26" t="s">
        <v>383</v>
      </c>
      <c r="K106" s="26" t="s">
        <v>152</v>
      </c>
    </row>
    <row r="107" spans="1:11" s="4" customFormat="1">
      <c r="A107" s="24"/>
      <c r="B107" s="24"/>
      <c r="C107" s="24"/>
      <c r="D107" s="24">
        <f>D106+H106</f>
        <v>309</v>
      </c>
      <c r="E107" s="24">
        <f>D107+H107-1</f>
        <v>313</v>
      </c>
      <c r="F107" s="174">
        <f t="shared" si="12"/>
        <v>308</v>
      </c>
      <c r="G107" s="174">
        <f t="shared" si="13"/>
        <v>312</v>
      </c>
      <c r="H107" s="24">
        <v>5</v>
      </c>
      <c r="I107" s="30" t="s">
        <v>61</v>
      </c>
      <c r="J107" s="26"/>
      <c r="K107" s="26"/>
    </row>
    <row r="108" spans="1:11" s="4" customFormat="1" ht="26.4">
      <c r="A108" s="24" t="s">
        <v>74</v>
      </c>
      <c r="B108" s="24" t="s">
        <v>74</v>
      </c>
      <c r="C108" s="24"/>
      <c r="D108" s="24">
        <f>D107+H107</f>
        <v>314</v>
      </c>
      <c r="E108" s="24">
        <f t="shared" ref="E108:E118" si="18">D108+H108-1</f>
        <v>315</v>
      </c>
      <c r="F108" s="174">
        <f t="shared" si="12"/>
        <v>313</v>
      </c>
      <c r="G108" s="174">
        <f t="shared" si="13"/>
        <v>314</v>
      </c>
      <c r="H108" s="24">
        <v>2</v>
      </c>
      <c r="I108" s="25" t="s">
        <v>44</v>
      </c>
      <c r="J108" s="26" t="s">
        <v>2</v>
      </c>
      <c r="K108" s="26" t="s">
        <v>1</v>
      </c>
    </row>
    <row r="109" spans="1:11" s="4" customFormat="1" ht="26.4">
      <c r="A109" s="24" t="s">
        <v>74</v>
      </c>
      <c r="B109" s="24" t="s">
        <v>74</v>
      </c>
      <c r="C109" s="24"/>
      <c r="D109" s="24">
        <f t="shared" ref="D109:D116" si="19">D108+H108</f>
        <v>316</v>
      </c>
      <c r="E109" s="24">
        <f t="shared" si="18"/>
        <v>317</v>
      </c>
      <c r="F109" s="174">
        <f t="shared" si="12"/>
        <v>315</v>
      </c>
      <c r="G109" s="174">
        <f t="shared" si="13"/>
        <v>316</v>
      </c>
      <c r="H109" s="24">
        <v>2</v>
      </c>
      <c r="I109" s="25" t="s">
        <v>45</v>
      </c>
      <c r="J109" s="29" t="s">
        <v>0</v>
      </c>
      <c r="K109" s="26"/>
    </row>
    <row r="110" spans="1:11" s="1" customFormat="1">
      <c r="A110" s="24"/>
      <c r="B110" s="24"/>
      <c r="C110" s="24"/>
      <c r="D110" s="24">
        <f t="shared" si="19"/>
        <v>318</v>
      </c>
      <c r="E110" s="24">
        <f t="shared" si="18"/>
        <v>322</v>
      </c>
      <c r="F110" s="174">
        <f t="shared" si="12"/>
        <v>317</v>
      </c>
      <c r="G110" s="174">
        <f t="shared" si="13"/>
        <v>321</v>
      </c>
      <c r="H110" s="24">
        <v>5</v>
      </c>
      <c r="I110" s="25" t="s">
        <v>61</v>
      </c>
      <c r="J110" s="26"/>
      <c r="K110" s="27"/>
    </row>
    <row r="111" spans="1:11" s="4" customFormat="1" ht="66">
      <c r="A111" s="24" t="s">
        <v>74</v>
      </c>
      <c r="B111" s="24" t="s">
        <v>74</v>
      </c>
      <c r="C111" s="24" t="s">
        <v>360</v>
      </c>
      <c r="D111" s="24">
        <f t="shared" si="19"/>
        <v>323</v>
      </c>
      <c r="E111" s="24">
        <f t="shared" si="18"/>
        <v>323</v>
      </c>
      <c r="F111" s="174">
        <f t="shared" si="12"/>
        <v>322</v>
      </c>
      <c r="G111" s="174">
        <f t="shared" si="13"/>
        <v>322</v>
      </c>
      <c r="H111" s="24">
        <v>1</v>
      </c>
      <c r="I111" s="25" t="s">
        <v>147</v>
      </c>
      <c r="J111" s="26" t="s">
        <v>120</v>
      </c>
      <c r="K111" s="26" t="s">
        <v>87</v>
      </c>
    </row>
    <row r="112" spans="1:11" s="1" customFormat="1">
      <c r="A112" s="24"/>
      <c r="B112" s="24"/>
      <c r="C112" s="24"/>
      <c r="D112" s="24">
        <f t="shared" si="19"/>
        <v>324</v>
      </c>
      <c r="E112" s="24">
        <f t="shared" si="18"/>
        <v>324</v>
      </c>
      <c r="F112" s="174">
        <f t="shared" si="12"/>
        <v>323</v>
      </c>
      <c r="G112" s="174">
        <f t="shared" si="13"/>
        <v>323</v>
      </c>
      <c r="H112" s="24">
        <v>1</v>
      </c>
      <c r="I112" s="25" t="s">
        <v>61</v>
      </c>
      <c r="J112" s="26"/>
      <c r="K112" s="27"/>
    </row>
    <row r="113" spans="1:11" s="4" customFormat="1" ht="26.4">
      <c r="A113" s="24" t="s">
        <v>74</v>
      </c>
      <c r="B113" s="24" t="s">
        <v>74</v>
      </c>
      <c r="C113" s="24" t="s">
        <v>360</v>
      </c>
      <c r="D113" s="24">
        <f t="shared" si="19"/>
        <v>325</v>
      </c>
      <c r="E113" s="24">
        <f t="shared" si="18"/>
        <v>325</v>
      </c>
      <c r="F113" s="174">
        <f t="shared" si="12"/>
        <v>324</v>
      </c>
      <c r="G113" s="174">
        <f t="shared" si="13"/>
        <v>324</v>
      </c>
      <c r="H113" s="24">
        <v>1</v>
      </c>
      <c r="I113" s="25" t="s">
        <v>144</v>
      </c>
      <c r="J113" s="26" t="s">
        <v>46</v>
      </c>
      <c r="K113" s="46"/>
    </row>
    <row r="114" spans="1:11" s="4" customFormat="1">
      <c r="A114" s="24"/>
      <c r="B114" s="24"/>
      <c r="C114" s="24"/>
      <c r="D114" s="24">
        <f t="shared" si="19"/>
        <v>326</v>
      </c>
      <c r="E114" s="24">
        <f t="shared" si="18"/>
        <v>326</v>
      </c>
      <c r="F114" s="174">
        <f t="shared" si="12"/>
        <v>325</v>
      </c>
      <c r="G114" s="174">
        <f t="shared" si="13"/>
        <v>325</v>
      </c>
      <c r="H114" s="24">
        <v>1</v>
      </c>
      <c r="I114" s="25" t="s">
        <v>61</v>
      </c>
      <c r="J114" s="26"/>
      <c r="K114" s="46"/>
    </row>
    <row r="115" spans="1:11" s="4" customFormat="1" ht="26.4">
      <c r="A115" s="24" t="s">
        <v>74</v>
      </c>
      <c r="B115" s="24" t="s">
        <v>74</v>
      </c>
      <c r="C115" s="24" t="s">
        <v>360</v>
      </c>
      <c r="D115" s="24">
        <f t="shared" si="19"/>
        <v>327</v>
      </c>
      <c r="E115" s="24">
        <f t="shared" si="18"/>
        <v>327</v>
      </c>
      <c r="F115" s="174">
        <f t="shared" si="12"/>
        <v>326</v>
      </c>
      <c r="G115" s="174">
        <f t="shared" si="13"/>
        <v>326</v>
      </c>
      <c r="H115" s="24">
        <v>1</v>
      </c>
      <c r="I115" s="25" t="s">
        <v>146</v>
      </c>
      <c r="J115" s="26" t="s">
        <v>47</v>
      </c>
      <c r="K115" s="46"/>
    </row>
    <row r="116" spans="1:11" s="1" customFormat="1">
      <c r="A116" s="24"/>
      <c r="B116" s="24"/>
      <c r="C116" s="24"/>
      <c r="D116" s="24">
        <f t="shared" si="19"/>
        <v>328</v>
      </c>
      <c r="E116" s="24">
        <f t="shared" si="18"/>
        <v>328</v>
      </c>
      <c r="F116" s="174">
        <f t="shared" si="12"/>
        <v>327</v>
      </c>
      <c r="G116" s="174">
        <f t="shared" si="13"/>
        <v>327</v>
      </c>
      <c r="H116" s="24">
        <v>1</v>
      </c>
      <c r="I116" s="25" t="s">
        <v>61</v>
      </c>
      <c r="J116" s="26"/>
      <c r="K116" s="27"/>
    </row>
    <row r="117" spans="1:11" s="1" customFormat="1" ht="26.4">
      <c r="A117" s="24" t="s">
        <v>74</v>
      </c>
      <c r="B117" s="24" t="s">
        <v>74</v>
      </c>
      <c r="C117" s="24" t="s">
        <v>360</v>
      </c>
      <c r="D117" s="24">
        <f>D116+H116</f>
        <v>329</v>
      </c>
      <c r="E117" s="24">
        <f t="shared" si="18"/>
        <v>329</v>
      </c>
      <c r="F117" s="174">
        <f t="shared" si="12"/>
        <v>328</v>
      </c>
      <c r="G117" s="174">
        <f t="shared" si="13"/>
        <v>328</v>
      </c>
      <c r="H117" s="24">
        <v>1</v>
      </c>
      <c r="I117" s="25" t="s">
        <v>145</v>
      </c>
      <c r="J117" s="26" t="s">
        <v>42</v>
      </c>
      <c r="K117" s="27"/>
    </row>
    <row r="118" spans="1:11" s="1" customFormat="1">
      <c r="A118" s="24"/>
      <c r="B118" s="24"/>
      <c r="C118" s="24"/>
      <c r="D118" s="24">
        <f>D117+H117</f>
        <v>330</v>
      </c>
      <c r="E118" s="24">
        <f t="shared" si="18"/>
        <v>332</v>
      </c>
      <c r="F118" s="174">
        <f t="shared" si="12"/>
        <v>329</v>
      </c>
      <c r="G118" s="174">
        <f t="shared" si="13"/>
        <v>331</v>
      </c>
      <c r="H118" s="24">
        <v>3</v>
      </c>
      <c r="I118" s="25" t="s">
        <v>61</v>
      </c>
      <c r="J118" s="26"/>
      <c r="K118" s="27"/>
    </row>
    <row r="119" spans="1:11" s="54" customFormat="1">
      <c r="A119" s="55"/>
      <c r="B119" s="55"/>
      <c r="C119" s="55"/>
      <c r="D119" s="56"/>
      <c r="E119" s="56"/>
      <c r="F119" s="174"/>
      <c r="G119" s="174"/>
      <c r="I119" s="57" t="s">
        <v>237</v>
      </c>
      <c r="J119" s="27"/>
    </row>
    <row r="120" spans="1:11" s="1" customFormat="1" ht="22.5" customHeight="1">
      <c r="A120" s="24" t="s">
        <v>75</v>
      </c>
      <c r="B120" s="24" t="s">
        <v>75</v>
      </c>
      <c r="C120" s="24" t="s">
        <v>361</v>
      </c>
      <c r="D120" s="24">
        <f>D118+H118</f>
        <v>333</v>
      </c>
      <c r="E120" s="24">
        <f>D120+H120-1</f>
        <v>812</v>
      </c>
      <c r="F120" s="174">
        <f t="shared" si="12"/>
        <v>332</v>
      </c>
      <c r="G120" s="174">
        <f t="shared" si="13"/>
        <v>811</v>
      </c>
      <c r="H120" s="24">
        <v>480</v>
      </c>
      <c r="I120" s="25" t="s">
        <v>238</v>
      </c>
      <c r="J120" s="168" t="s">
        <v>485</v>
      </c>
      <c r="K120" s="147" t="s">
        <v>484</v>
      </c>
    </row>
    <row r="121" spans="1:11" s="1" customFormat="1" ht="13.5" customHeight="1">
      <c r="A121" s="24"/>
      <c r="B121" s="24"/>
      <c r="C121" s="24"/>
      <c r="D121" s="24">
        <f>D120+H120</f>
        <v>813</v>
      </c>
      <c r="E121" s="24">
        <f t="shared" ref="E121:E127" si="20">D121+H121-1</f>
        <v>962</v>
      </c>
      <c r="F121" s="174">
        <f t="shared" si="12"/>
        <v>812</v>
      </c>
      <c r="G121" s="174">
        <f t="shared" si="13"/>
        <v>961</v>
      </c>
      <c r="H121" s="24">
        <v>150</v>
      </c>
      <c r="I121" s="25" t="s">
        <v>61</v>
      </c>
      <c r="J121" s="169"/>
      <c r="K121" s="165"/>
    </row>
    <row r="122" spans="1:11" s="1" customFormat="1" ht="21.75" customHeight="1">
      <c r="A122" s="24" t="s">
        <v>75</v>
      </c>
      <c r="B122" s="24" t="s">
        <v>75</v>
      </c>
      <c r="C122" s="24" t="s">
        <v>361</v>
      </c>
      <c r="D122" s="24">
        <f t="shared" ref="D122:D127" si="21">D121+H121</f>
        <v>963</v>
      </c>
      <c r="E122" s="24">
        <f t="shared" si="20"/>
        <v>1172</v>
      </c>
      <c r="F122" s="174">
        <f t="shared" si="12"/>
        <v>962</v>
      </c>
      <c r="G122" s="174">
        <f t="shared" si="13"/>
        <v>1171</v>
      </c>
      <c r="H122" s="24">
        <v>210</v>
      </c>
      <c r="I122" s="25" t="s">
        <v>239</v>
      </c>
      <c r="J122" s="169"/>
      <c r="K122" s="165"/>
    </row>
    <row r="123" spans="1:11" s="1" customFormat="1" ht="13.5" customHeight="1">
      <c r="A123" s="24"/>
      <c r="B123" s="24"/>
      <c r="C123" s="24"/>
      <c r="D123" s="24">
        <f t="shared" si="21"/>
        <v>1173</v>
      </c>
      <c r="E123" s="24">
        <f t="shared" si="20"/>
        <v>1177</v>
      </c>
      <c r="F123" s="174">
        <f t="shared" si="12"/>
        <v>1172</v>
      </c>
      <c r="G123" s="174">
        <f t="shared" si="13"/>
        <v>1176</v>
      </c>
      <c r="H123" s="24">
        <v>5</v>
      </c>
      <c r="I123" s="25" t="s">
        <v>61</v>
      </c>
      <c r="J123" s="169"/>
      <c r="K123" s="165"/>
    </row>
    <row r="124" spans="1:11" s="1" customFormat="1" ht="21.75" customHeight="1">
      <c r="A124" s="24" t="s">
        <v>75</v>
      </c>
      <c r="B124" s="24" t="s">
        <v>75</v>
      </c>
      <c r="C124" s="24" t="s">
        <v>361</v>
      </c>
      <c r="D124" s="24">
        <f t="shared" si="21"/>
        <v>1178</v>
      </c>
      <c r="E124" s="24">
        <f t="shared" si="20"/>
        <v>1342</v>
      </c>
      <c r="F124" s="174">
        <f t="shared" si="12"/>
        <v>1177</v>
      </c>
      <c r="G124" s="174">
        <f t="shared" si="13"/>
        <v>1341</v>
      </c>
      <c r="H124" s="24">
        <v>165</v>
      </c>
      <c r="I124" s="25" t="s">
        <v>240</v>
      </c>
      <c r="J124" s="169"/>
      <c r="K124" s="165"/>
    </row>
    <row r="125" spans="1:11" s="1" customFormat="1" ht="13.5" customHeight="1">
      <c r="A125" s="24"/>
      <c r="B125" s="24"/>
      <c r="C125" s="24"/>
      <c r="D125" s="24">
        <f t="shared" si="21"/>
        <v>1343</v>
      </c>
      <c r="E125" s="24">
        <f t="shared" si="20"/>
        <v>1347</v>
      </c>
      <c r="F125" s="174">
        <f t="shared" si="12"/>
        <v>1342</v>
      </c>
      <c r="G125" s="174">
        <f t="shared" si="13"/>
        <v>1346</v>
      </c>
      <c r="H125" s="24">
        <v>5</v>
      </c>
      <c r="I125" s="25" t="s">
        <v>61</v>
      </c>
      <c r="J125" s="169"/>
      <c r="K125" s="165"/>
    </row>
    <row r="126" spans="1:11" s="1" customFormat="1" ht="409.5" customHeight="1">
      <c r="A126" s="24" t="s">
        <v>75</v>
      </c>
      <c r="B126" s="24" t="s">
        <v>75</v>
      </c>
      <c r="C126" s="24" t="s">
        <v>361</v>
      </c>
      <c r="D126" s="24">
        <f t="shared" si="21"/>
        <v>1348</v>
      </c>
      <c r="E126" s="24">
        <f t="shared" si="20"/>
        <v>1497</v>
      </c>
      <c r="F126" s="174">
        <f t="shared" si="12"/>
        <v>1347</v>
      </c>
      <c r="G126" s="174">
        <f t="shared" si="13"/>
        <v>1496</v>
      </c>
      <c r="H126" s="24">
        <v>150</v>
      </c>
      <c r="I126" s="25" t="s">
        <v>241</v>
      </c>
      <c r="J126" s="169"/>
      <c r="K126" s="165"/>
    </row>
    <row r="127" spans="1:11" s="1" customFormat="1">
      <c r="A127" s="24"/>
      <c r="B127" s="24"/>
      <c r="C127" s="24"/>
      <c r="D127" s="24">
        <f t="shared" si="21"/>
        <v>1498</v>
      </c>
      <c r="E127" s="24">
        <f t="shared" si="20"/>
        <v>1502</v>
      </c>
      <c r="F127" s="174">
        <f t="shared" si="12"/>
        <v>1497</v>
      </c>
      <c r="G127" s="174">
        <f t="shared" si="13"/>
        <v>1501</v>
      </c>
      <c r="H127" s="24">
        <v>5</v>
      </c>
      <c r="I127" s="25" t="s">
        <v>61</v>
      </c>
      <c r="J127" s="81"/>
      <c r="K127" s="80"/>
    </row>
    <row r="128" spans="1:11" s="1" customFormat="1" ht="12.75" customHeight="1">
      <c r="A128" s="2"/>
      <c r="B128" s="2"/>
      <c r="C128" s="2"/>
      <c r="F128" s="174"/>
      <c r="G128" s="174"/>
      <c r="I128" s="51" t="s">
        <v>66</v>
      </c>
      <c r="J128" s="59"/>
      <c r="K128" s="140" t="s">
        <v>129</v>
      </c>
    </row>
    <row r="129" spans="1:11" s="1" customFormat="1" ht="66">
      <c r="A129" s="24" t="s">
        <v>74</v>
      </c>
      <c r="B129" s="24" t="s">
        <v>74</v>
      </c>
      <c r="C129" s="139" t="s">
        <v>360</v>
      </c>
      <c r="D129" s="24">
        <f>D127+H127</f>
        <v>1503</v>
      </c>
      <c r="E129" s="24">
        <f t="shared" ref="E129:E134" si="22">D129+H129-1</f>
        <v>1507</v>
      </c>
      <c r="F129" s="174">
        <f t="shared" si="12"/>
        <v>1502</v>
      </c>
      <c r="G129" s="174">
        <f t="shared" si="13"/>
        <v>1506</v>
      </c>
      <c r="H129" s="24">
        <v>5</v>
      </c>
      <c r="I129" s="25" t="s">
        <v>245</v>
      </c>
      <c r="J129" s="110" t="s">
        <v>417</v>
      </c>
      <c r="K129" s="131" t="s">
        <v>489</v>
      </c>
    </row>
    <row r="130" spans="1:11" s="1" customFormat="1" ht="39.6">
      <c r="A130" s="24" t="s">
        <v>74</v>
      </c>
      <c r="B130" s="24" t="s">
        <v>74</v>
      </c>
      <c r="C130" s="24"/>
      <c r="D130" s="24">
        <f>D129+H129</f>
        <v>1508</v>
      </c>
      <c r="E130" s="24">
        <f t="shared" si="22"/>
        <v>1510</v>
      </c>
      <c r="F130" s="174">
        <f t="shared" si="12"/>
        <v>1507</v>
      </c>
      <c r="G130" s="174">
        <f t="shared" si="13"/>
        <v>1509</v>
      </c>
      <c r="H130" s="24">
        <v>3</v>
      </c>
      <c r="I130" s="25" t="s">
        <v>246</v>
      </c>
      <c r="J130" s="110" t="s">
        <v>418</v>
      </c>
      <c r="K130" s="131" t="s">
        <v>477</v>
      </c>
    </row>
    <row r="131" spans="1:11" s="1" customFormat="1" ht="66">
      <c r="A131" s="24" t="s">
        <v>75</v>
      </c>
      <c r="B131" s="24" t="s">
        <v>75</v>
      </c>
      <c r="C131" s="24"/>
      <c r="D131" s="24">
        <f>D130+H130</f>
        <v>1511</v>
      </c>
      <c r="E131" s="24">
        <f t="shared" si="22"/>
        <v>1513</v>
      </c>
      <c r="F131" s="174">
        <f t="shared" si="12"/>
        <v>1510</v>
      </c>
      <c r="G131" s="174">
        <f t="shared" si="13"/>
        <v>1512</v>
      </c>
      <c r="H131" s="24">
        <v>3</v>
      </c>
      <c r="I131" s="25" t="s">
        <v>247</v>
      </c>
      <c r="J131" s="87" t="s">
        <v>455</v>
      </c>
      <c r="K131" s="114" t="s">
        <v>459</v>
      </c>
    </row>
    <row r="132" spans="1:11" s="1" customFormat="1" ht="39.6">
      <c r="A132" s="24" t="s">
        <v>75</v>
      </c>
      <c r="B132" s="24" t="s">
        <v>75</v>
      </c>
      <c r="C132" s="24"/>
      <c r="D132" s="24">
        <f>D131+H131</f>
        <v>1514</v>
      </c>
      <c r="E132" s="24">
        <f t="shared" si="22"/>
        <v>1516</v>
      </c>
      <c r="F132" s="174">
        <f t="shared" si="12"/>
        <v>1513</v>
      </c>
      <c r="G132" s="174">
        <f t="shared" si="13"/>
        <v>1515</v>
      </c>
      <c r="H132" s="24">
        <v>3</v>
      </c>
      <c r="I132" s="25" t="s">
        <v>248</v>
      </c>
      <c r="J132" s="110" t="s">
        <v>418</v>
      </c>
      <c r="K132" s="110" t="s">
        <v>395</v>
      </c>
    </row>
    <row r="133" spans="1:11" s="1" customFormat="1" ht="39.6">
      <c r="A133" s="24" t="s">
        <v>75</v>
      </c>
      <c r="B133" s="24" t="s">
        <v>75</v>
      </c>
      <c r="C133" s="24"/>
      <c r="D133" s="24">
        <f>D132+H132</f>
        <v>1517</v>
      </c>
      <c r="E133" s="24">
        <f t="shared" si="22"/>
        <v>1519</v>
      </c>
      <c r="F133" s="174">
        <f t="shared" ref="F133:F196" si="23">D133-1</f>
        <v>1516</v>
      </c>
      <c r="G133" s="174">
        <f t="shared" ref="G133:G196" si="24">F133+H133-1</f>
        <v>1518</v>
      </c>
      <c r="H133" s="24">
        <v>3</v>
      </c>
      <c r="I133" s="25" t="s">
        <v>249</v>
      </c>
      <c r="J133" s="110" t="s">
        <v>418</v>
      </c>
      <c r="K133" s="110" t="s">
        <v>396</v>
      </c>
    </row>
    <row r="134" spans="1:11" s="1" customFormat="1" ht="79.2">
      <c r="A134" s="24" t="s">
        <v>74</v>
      </c>
      <c r="B134" s="24" t="s">
        <v>74</v>
      </c>
      <c r="C134" s="24"/>
      <c r="D134" s="24">
        <f>D133+H133</f>
        <v>1520</v>
      </c>
      <c r="E134" s="24">
        <f t="shared" si="22"/>
        <v>1522</v>
      </c>
      <c r="F134" s="174">
        <f t="shared" si="23"/>
        <v>1519</v>
      </c>
      <c r="G134" s="174">
        <f t="shared" si="24"/>
        <v>1521</v>
      </c>
      <c r="H134" s="24">
        <v>3</v>
      </c>
      <c r="I134" s="25" t="s">
        <v>250</v>
      </c>
      <c r="J134" s="114" t="s">
        <v>431</v>
      </c>
      <c r="K134" s="131" t="s">
        <v>476</v>
      </c>
    </row>
    <row r="135" spans="1:11" s="1" customFormat="1">
      <c r="A135" s="24"/>
      <c r="B135" s="24"/>
      <c r="C135" s="24"/>
      <c r="D135" s="24"/>
      <c r="E135" s="24"/>
      <c r="F135" s="174"/>
      <c r="G135" s="174"/>
      <c r="H135" s="24"/>
      <c r="I135" s="51" t="s">
        <v>494</v>
      </c>
      <c r="J135" s="34" t="s">
        <v>86</v>
      </c>
      <c r="K135" s="26" t="s">
        <v>129</v>
      </c>
    </row>
    <row r="136" spans="1:11" s="1" customFormat="1">
      <c r="A136" s="24" t="s">
        <v>74</v>
      </c>
      <c r="B136" s="24" t="s">
        <v>74</v>
      </c>
      <c r="C136" s="2" t="s">
        <v>360</v>
      </c>
      <c r="D136" s="24">
        <f>D134+H134</f>
        <v>1523</v>
      </c>
      <c r="E136" s="24">
        <f>D136+H136-1</f>
        <v>1526</v>
      </c>
      <c r="F136" s="174">
        <f t="shared" si="23"/>
        <v>1522</v>
      </c>
      <c r="G136" s="174">
        <f t="shared" si="24"/>
        <v>1525</v>
      </c>
      <c r="H136" s="24">
        <v>4</v>
      </c>
      <c r="I136" s="30" t="s">
        <v>251</v>
      </c>
      <c r="J136" s="142" t="s">
        <v>410</v>
      </c>
      <c r="K136" s="147" t="s">
        <v>435</v>
      </c>
    </row>
    <row r="137" spans="1:11" s="1" customFormat="1" ht="14.25" customHeight="1">
      <c r="A137" s="24" t="s">
        <v>74</v>
      </c>
      <c r="B137" s="24" t="s">
        <v>74</v>
      </c>
      <c r="C137" s="2" t="s">
        <v>360</v>
      </c>
      <c r="D137" s="24">
        <f>D136+H136</f>
        <v>1527</v>
      </c>
      <c r="E137" s="24">
        <f t="shared" ref="E137:E146" si="25">D137+H137-1</f>
        <v>1530</v>
      </c>
      <c r="F137" s="174">
        <f t="shared" si="23"/>
        <v>1526</v>
      </c>
      <c r="G137" s="174">
        <f t="shared" si="24"/>
        <v>1529</v>
      </c>
      <c r="H137" s="24">
        <v>4</v>
      </c>
      <c r="I137" s="30" t="s">
        <v>252</v>
      </c>
      <c r="J137" s="165"/>
      <c r="K137" s="165"/>
    </row>
    <row r="138" spans="1:11" s="1" customFormat="1">
      <c r="A138" s="24" t="s">
        <v>74</v>
      </c>
      <c r="B138" s="24" t="s">
        <v>74</v>
      </c>
      <c r="C138" s="2" t="s">
        <v>360</v>
      </c>
      <c r="D138" s="24">
        <f t="shared" ref="D138:D147" si="26">D137+H137</f>
        <v>1531</v>
      </c>
      <c r="E138" s="24">
        <f t="shared" si="25"/>
        <v>1534</v>
      </c>
      <c r="F138" s="174">
        <f t="shared" si="23"/>
        <v>1530</v>
      </c>
      <c r="G138" s="174">
        <f t="shared" si="24"/>
        <v>1533</v>
      </c>
      <c r="H138" s="24">
        <v>4</v>
      </c>
      <c r="I138" s="30" t="s">
        <v>253</v>
      </c>
      <c r="J138" s="165"/>
      <c r="K138" s="165"/>
    </row>
    <row r="139" spans="1:11" s="1" customFormat="1">
      <c r="A139" s="24" t="s">
        <v>74</v>
      </c>
      <c r="B139" s="24" t="s">
        <v>74</v>
      </c>
      <c r="C139" s="2" t="s">
        <v>360</v>
      </c>
      <c r="D139" s="24">
        <f t="shared" si="26"/>
        <v>1535</v>
      </c>
      <c r="E139" s="24">
        <f t="shared" si="25"/>
        <v>1538</v>
      </c>
      <c r="F139" s="174">
        <f t="shared" si="23"/>
        <v>1534</v>
      </c>
      <c r="G139" s="174">
        <f t="shared" si="24"/>
        <v>1537</v>
      </c>
      <c r="H139" s="24">
        <v>4</v>
      </c>
      <c r="I139" s="30" t="s">
        <v>254</v>
      </c>
      <c r="J139" s="165"/>
      <c r="K139" s="165"/>
    </row>
    <row r="140" spans="1:11" s="1" customFormat="1" ht="13.5" customHeight="1">
      <c r="A140" s="24" t="s">
        <v>74</v>
      </c>
      <c r="B140" s="24" t="s">
        <v>74</v>
      </c>
      <c r="C140" s="2" t="s">
        <v>360</v>
      </c>
      <c r="D140" s="24">
        <f t="shared" si="26"/>
        <v>1539</v>
      </c>
      <c r="E140" s="24">
        <f t="shared" si="25"/>
        <v>1542</v>
      </c>
      <c r="F140" s="174">
        <f t="shared" si="23"/>
        <v>1538</v>
      </c>
      <c r="G140" s="174">
        <f t="shared" si="24"/>
        <v>1541</v>
      </c>
      <c r="H140" s="24">
        <v>4</v>
      </c>
      <c r="I140" s="30" t="s">
        <v>255</v>
      </c>
      <c r="J140" s="165"/>
      <c r="K140" s="165"/>
    </row>
    <row r="141" spans="1:11" s="1" customFormat="1" ht="13.5" customHeight="1">
      <c r="A141" s="24" t="s">
        <v>74</v>
      </c>
      <c r="B141" s="24" t="s">
        <v>74</v>
      </c>
      <c r="C141" s="2" t="s">
        <v>360</v>
      </c>
      <c r="D141" s="24">
        <f t="shared" si="26"/>
        <v>1543</v>
      </c>
      <c r="E141" s="24">
        <f t="shared" si="25"/>
        <v>1546</v>
      </c>
      <c r="F141" s="174">
        <f t="shared" si="23"/>
        <v>1542</v>
      </c>
      <c r="G141" s="174">
        <f t="shared" si="24"/>
        <v>1545</v>
      </c>
      <c r="H141" s="24">
        <v>4</v>
      </c>
      <c r="I141" s="30" t="s">
        <v>256</v>
      </c>
      <c r="J141" s="165"/>
      <c r="K141" s="165"/>
    </row>
    <row r="142" spans="1:11" s="1" customFormat="1" ht="13.5" customHeight="1">
      <c r="A142" s="24" t="s">
        <v>74</v>
      </c>
      <c r="B142" s="24" t="s">
        <v>74</v>
      </c>
      <c r="C142" s="24" t="s">
        <v>360</v>
      </c>
      <c r="D142" s="24">
        <f t="shared" si="26"/>
        <v>1547</v>
      </c>
      <c r="E142" s="24">
        <f t="shared" si="25"/>
        <v>1550</v>
      </c>
      <c r="F142" s="174">
        <f t="shared" si="23"/>
        <v>1546</v>
      </c>
      <c r="G142" s="174">
        <f t="shared" si="24"/>
        <v>1549</v>
      </c>
      <c r="H142" s="24">
        <v>4</v>
      </c>
      <c r="I142" s="30" t="s">
        <v>257</v>
      </c>
      <c r="J142" s="165"/>
      <c r="K142" s="165"/>
    </row>
    <row r="143" spans="1:11" s="1" customFormat="1" ht="16.5" customHeight="1">
      <c r="A143" s="24"/>
      <c r="B143" s="24"/>
      <c r="C143" s="24"/>
      <c r="D143" s="108">
        <f t="shared" si="26"/>
        <v>1551</v>
      </c>
      <c r="E143" s="108">
        <f t="shared" si="25"/>
        <v>1578</v>
      </c>
      <c r="F143" s="174">
        <f t="shared" si="23"/>
        <v>1550</v>
      </c>
      <c r="G143" s="174">
        <f t="shared" si="24"/>
        <v>1577</v>
      </c>
      <c r="H143" s="108">
        <v>28</v>
      </c>
      <c r="I143" s="115" t="s">
        <v>61</v>
      </c>
      <c r="J143" s="82"/>
      <c r="K143" s="82"/>
    </row>
    <row r="144" spans="1:11" s="1" customFormat="1">
      <c r="A144" s="24"/>
      <c r="B144" s="24"/>
      <c r="C144" s="24"/>
      <c r="D144" s="24"/>
      <c r="E144" s="24"/>
      <c r="F144" s="174"/>
      <c r="G144" s="174"/>
      <c r="H144" s="24"/>
      <c r="I144" s="51" t="s">
        <v>243</v>
      </c>
      <c r="J144" s="82"/>
      <c r="K144" s="83"/>
    </row>
    <row r="145" spans="1:11" s="1" customFormat="1">
      <c r="A145" s="24"/>
      <c r="B145" s="24"/>
      <c r="C145" s="24"/>
      <c r="D145" s="24"/>
      <c r="E145" s="24"/>
      <c r="F145" s="174"/>
      <c r="G145" s="174"/>
      <c r="H145" s="24"/>
      <c r="I145" s="51" t="s">
        <v>244</v>
      </c>
      <c r="J145" s="26"/>
      <c r="K145" s="27"/>
    </row>
    <row r="146" spans="1:11" s="1" customFormat="1" ht="13.5" customHeight="1">
      <c r="A146" s="24" t="s">
        <v>74</v>
      </c>
      <c r="B146" s="24" t="s">
        <v>74</v>
      </c>
      <c r="C146" s="24" t="s">
        <v>360</v>
      </c>
      <c r="D146" s="24">
        <f>D143+H143</f>
        <v>1579</v>
      </c>
      <c r="E146" s="24">
        <f t="shared" si="25"/>
        <v>1582</v>
      </c>
      <c r="F146" s="174">
        <f t="shared" si="23"/>
        <v>1578</v>
      </c>
      <c r="G146" s="174">
        <f t="shared" si="24"/>
        <v>1581</v>
      </c>
      <c r="H146" s="24">
        <v>4</v>
      </c>
      <c r="I146" s="30" t="s">
        <v>258</v>
      </c>
      <c r="J146" s="142" t="s">
        <v>413</v>
      </c>
      <c r="K146" s="142" t="s">
        <v>411</v>
      </c>
    </row>
    <row r="147" spans="1:11" s="1" customFormat="1" ht="26.4">
      <c r="A147" s="24" t="s">
        <v>74</v>
      </c>
      <c r="B147" s="24" t="s">
        <v>74</v>
      </c>
      <c r="C147" s="24" t="s">
        <v>360</v>
      </c>
      <c r="D147" s="24">
        <f t="shared" si="26"/>
        <v>1583</v>
      </c>
      <c r="E147" s="24">
        <f>D147+H147-1</f>
        <v>1586</v>
      </c>
      <c r="F147" s="174">
        <f t="shared" si="23"/>
        <v>1582</v>
      </c>
      <c r="G147" s="174">
        <f t="shared" si="24"/>
        <v>1585</v>
      </c>
      <c r="H147" s="24">
        <v>4</v>
      </c>
      <c r="I147" s="30" t="s">
        <v>259</v>
      </c>
      <c r="J147" s="164"/>
      <c r="K147" s="143"/>
    </row>
    <row r="148" spans="1:11" s="1" customFormat="1" ht="69" customHeight="1">
      <c r="A148" s="24" t="s">
        <v>74</v>
      </c>
      <c r="B148" s="24" t="s">
        <v>74</v>
      </c>
      <c r="C148" s="24" t="s">
        <v>360</v>
      </c>
      <c r="D148" s="24">
        <f>D147+H147</f>
        <v>1587</v>
      </c>
      <c r="E148" s="24">
        <f>D148+H148-1</f>
        <v>1591</v>
      </c>
      <c r="F148" s="174">
        <f t="shared" si="23"/>
        <v>1586</v>
      </c>
      <c r="G148" s="174">
        <f t="shared" si="24"/>
        <v>1590</v>
      </c>
      <c r="H148" s="24">
        <v>5</v>
      </c>
      <c r="I148" s="25" t="s">
        <v>260</v>
      </c>
      <c r="J148" s="116" t="s">
        <v>412</v>
      </c>
      <c r="K148" s="111" t="s">
        <v>436</v>
      </c>
    </row>
    <row r="149" spans="1:11" s="1" customFormat="1" ht="93.75" customHeight="1">
      <c r="A149" s="24" t="s">
        <v>74</v>
      </c>
      <c r="B149" s="24" t="s">
        <v>74</v>
      </c>
      <c r="C149" s="24" t="s">
        <v>360</v>
      </c>
      <c r="D149" s="24">
        <f>D148+H148</f>
        <v>1592</v>
      </c>
      <c r="E149" s="24">
        <f>D149+H149-1</f>
        <v>1592</v>
      </c>
      <c r="F149" s="174">
        <f t="shared" si="23"/>
        <v>1591</v>
      </c>
      <c r="G149" s="174">
        <f t="shared" si="24"/>
        <v>1591</v>
      </c>
      <c r="H149" s="24">
        <v>1</v>
      </c>
      <c r="I149" s="25" t="s">
        <v>261</v>
      </c>
      <c r="J149" s="30" t="s">
        <v>167</v>
      </c>
      <c r="K149" s="26" t="s">
        <v>168</v>
      </c>
    </row>
    <row r="150" spans="1:11" s="1" customFormat="1">
      <c r="A150" s="24"/>
      <c r="B150" s="24"/>
      <c r="C150" s="24"/>
      <c r="D150" s="24">
        <f>D149+H149</f>
        <v>1593</v>
      </c>
      <c r="E150" s="24">
        <f>D150+H150-1</f>
        <v>1597</v>
      </c>
      <c r="F150" s="174">
        <f t="shared" si="23"/>
        <v>1592</v>
      </c>
      <c r="G150" s="174">
        <f t="shared" si="24"/>
        <v>1596</v>
      </c>
      <c r="H150" s="24">
        <v>5</v>
      </c>
      <c r="I150" s="31" t="s">
        <v>61</v>
      </c>
      <c r="J150" s="26"/>
      <c r="K150" s="26"/>
    </row>
    <row r="151" spans="1:11" s="1" customFormat="1" ht="15.75" customHeight="1">
      <c r="A151" s="24"/>
      <c r="B151" s="24"/>
      <c r="C151" s="24"/>
      <c r="D151" s="24"/>
      <c r="E151" s="24"/>
      <c r="F151" s="174"/>
      <c r="G151" s="174"/>
      <c r="H151" s="24"/>
      <c r="I151" s="51" t="s">
        <v>262</v>
      </c>
      <c r="J151" s="26"/>
      <c r="K151" s="26"/>
    </row>
    <row r="152" spans="1:11" s="1" customFormat="1" ht="13.5" customHeight="1">
      <c r="A152" s="24" t="s">
        <v>74</v>
      </c>
      <c r="B152" s="24" t="s">
        <v>74</v>
      </c>
      <c r="C152" s="24" t="s">
        <v>360</v>
      </c>
      <c r="D152" s="24">
        <f>+D150+H150</f>
        <v>1598</v>
      </c>
      <c r="E152" s="24">
        <f>D152+H152-1</f>
        <v>1601</v>
      </c>
      <c r="F152" s="174">
        <f t="shared" si="23"/>
        <v>1597</v>
      </c>
      <c r="G152" s="174">
        <f t="shared" si="24"/>
        <v>1600</v>
      </c>
      <c r="H152" s="24">
        <v>4</v>
      </c>
      <c r="I152" s="25" t="s">
        <v>267</v>
      </c>
      <c r="J152" s="142" t="s">
        <v>414</v>
      </c>
      <c r="K152" s="26"/>
    </row>
    <row r="153" spans="1:11" s="1" customFormat="1" ht="13.5" customHeight="1">
      <c r="A153" s="24" t="s">
        <v>74</v>
      </c>
      <c r="B153" s="24" t="s">
        <v>74</v>
      </c>
      <c r="C153" s="24" t="s">
        <v>360</v>
      </c>
      <c r="D153" s="24">
        <f>D152+H152</f>
        <v>1602</v>
      </c>
      <c r="E153" s="24">
        <f>D153+H153-1</f>
        <v>1605</v>
      </c>
      <c r="F153" s="174">
        <f t="shared" si="23"/>
        <v>1601</v>
      </c>
      <c r="G153" s="174">
        <f t="shared" si="24"/>
        <v>1604</v>
      </c>
      <c r="H153" s="24">
        <v>4</v>
      </c>
      <c r="I153" s="25" t="s">
        <v>268</v>
      </c>
      <c r="J153" s="165"/>
      <c r="K153" s="26"/>
    </row>
    <row r="154" spans="1:11" s="1" customFormat="1" ht="13.5" customHeight="1">
      <c r="A154" s="24" t="s">
        <v>74</v>
      </c>
      <c r="B154" s="24" t="s">
        <v>74</v>
      </c>
      <c r="C154" s="24" t="s">
        <v>360</v>
      </c>
      <c r="D154" s="24">
        <f>D153+H153</f>
        <v>1606</v>
      </c>
      <c r="E154" s="24">
        <f>D154+H154-1</f>
        <v>1609</v>
      </c>
      <c r="F154" s="174">
        <f t="shared" si="23"/>
        <v>1605</v>
      </c>
      <c r="G154" s="174">
        <f t="shared" si="24"/>
        <v>1608</v>
      </c>
      <c r="H154" s="24">
        <v>4</v>
      </c>
      <c r="I154" s="25" t="s">
        <v>269</v>
      </c>
      <c r="J154" s="165"/>
      <c r="K154" s="26"/>
    </row>
    <row r="155" spans="1:11" s="1" customFormat="1" ht="13.5" customHeight="1">
      <c r="A155" s="24" t="s">
        <v>74</v>
      </c>
      <c r="B155" s="24" t="s">
        <v>74</v>
      </c>
      <c r="C155" s="24" t="s">
        <v>360</v>
      </c>
      <c r="D155" s="24">
        <f>D154+H154</f>
        <v>1610</v>
      </c>
      <c r="E155" s="24">
        <f>D155+H155-1</f>
        <v>1613</v>
      </c>
      <c r="F155" s="174">
        <f t="shared" si="23"/>
        <v>1609</v>
      </c>
      <c r="G155" s="174">
        <f t="shared" si="24"/>
        <v>1612</v>
      </c>
      <c r="H155" s="24">
        <v>4</v>
      </c>
      <c r="I155" s="25" t="s">
        <v>270</v>
      </c>
      <c r="J155" s="164"/>
      <c r="K155" s="26"/>
    </row>
    <row r="156" spans="1:11" s="1" customFormat="1">
      <c r="A156" s="24"/>
      <c r="B156" s="24"/>
      <c r="C156" s="24"/>
      <c r="D156" s="24">
        <f>D155+H155</f>
        <v>1614</v>
      </c>
      <c r="E156" s="24">
        <f>D156+H156-1</f>
        <v>1618</v>
      </c>
      <c r="F156" s="174">
        <f t="shared" si="23"/>
        <v>1613</v>
      </c>
      <c r="G156" s="174">
        <f t="shared" si="24"/>
        <v>1617</v>
      </c>
      <c r="H156" s="24">
        <v>5</v>
      </c>
      <c r="I156" s="31" t="s">
        <v>61</v>
      </c>
      <c r="J156" s="26"/>
      <c r="K156" s="26"/>
    </row>
    <row r="157" spans="1:11" s="1" customFormat="1">
      <c r="A157" s="24"/>
      <c r="B157" s="24"/>
      <c r="C157" s="24"/>
      <c r="D157" s="24"/>
      <c r="E157" s="24"/>
      <c r="F157" s="174"/>
      <c r="G157" s="174"/>
      <c r="H157" s="24"/>
      <c r="I157" s="51" t="s">
        <v>263</v>
      </c>
      <c r="J157" s="26"/>
      <c r="K157" s="140" t="s">
        <v>129</v>
      </c>
    </row>
    <row r="158" spans="1:11" s="1" customFormat="1">
      <c r="A158" s="24" t="s">
        <v>74</v>
      </c>
      <c r="B158" s="24" t="s">
        <v>74</v>
      </c>
      <c r="C158" s="24" t="s">
        <v>361</v>
      </c>
      <c r="D158" s="24">
        <f>+D156+H156</f>
        <v>1619</v>
      </c>
      <c r="E158" s="24">
        <f t="shared" ref="E158:E167" si="27">D158+H158-1</f>
        <v>1621</v>
      </c>
      <c r="F158" s="174">
        <f t="shared" si="23"/>
        <v>1618</v>
      </c>
      <c r="G158" s="174">
        <f t="shared" si="24"/>
        <v>1620</v>
      </c>
      <c r="H158" s="24">
        <v>3</v>
      </c>
      <c r="I158" s="25" t="s">
        <v>264</v>
      </c>
      <c r="J158" s="26"/>
      <c r="K158" s="87" t="s">
        <v>492</v>
      </c>
    </row>
    <row r="159" spans="1:11" s="1" customFormat="1" ht="39.6">
      <c r="A159" s="24" t="s">
        <v>74</v>
      </c>
      <c r="B159" s="24" t="s">
        <v>74</v>
      </c>
      <c r="C159" s="24" t="s">
        <v>360</v>
      </c>
      <c r="D159" s="24">
        <f>D158+H158</f>
        <v>1622</v>
      </c>
      <c r="E159" s="24">
        <f t="shared" si="27"/>
        <v>1625</v>
      </c>
      <c r="F159" s="174">
        <f t="shared" si="23"/>
        <v>1621</v>
      </c>
      <c r="G159" s="174">
        <f t="shared" si="24"/>
        <v>1624</v>
      </c>
      <c r="H159" s="24">
        <v>4</v>
      </c>
      <c r="I159" s="25" t="s">
        <v>265</v>
      </c>
      <c r="J159" s="110" t="s">
        <v>414</v>
      </c>
      <c r="K159" s="26" t="s">
        <v>366</v>
      </c>
    </row>
    <row r="160" spans="1:11" s="1" customFormat="1" ht="13.5" customHeight="1">
      <c r="A160" s="24" t="s">
        <v>70</v>
      </c>
      <c r="B160" s="24" t="s">
        <v>70</v>
      </c>
      <c r="C160" s="24"/>
      <c r="D160" s="24">
        <f xml:space="preserve"> D159+H159</f>
        <v>1626</v>
      </c>
      <c r="E160" s="24">
        <f t="shared" si="27"/>
        <v>1630</v>
      </c>
      <c r="F160" s="174">
        <f t="shared" si="23"/>
        <v>1625</v>
      </c>
      <c r="G160" s="174">
        <f t="shared" si="24"/>
        <v>1629</v>
      </c>
      <c r="H160" s="24">
        <v>5</v>
      </c>
      <c r="I160" s="25" t="s">
        <v>61</v>
      </c>
      <c r="J160" s="26"/>
      <c r="K160" s="26"/>
    </row>
    <row r="161" spans="1:11" s="1" customFormat="1" ht="13.5" customHeight="1">
      <c r="A161" s="24"/>
      <c r="B161" s="24"/>
      <c r="C161" s="24"/>
      <c r="D161" s="24"/>
      <c r="E161" s="24"/>
      <c r="F161" s="174"/>
      <c r="G161" s="174"/>
      <c r="H161" s="24"/>
      <c r="I161" s="51" t="s">
        <v>266</v>
      </c>
      <c r="J161" s="26"/>
      <c r="K161" s="140" t="s">
        <v>129</v>
      </c>
    </row>
    <row r="162" spans="1:11" s="1" customFormat="1" ht="39.6">
      <c r="A162" s="24" t="s">
        <v>74</v>
      </c>
      <c r="B162" s="24" t="s">
        <v>74</v>
      </c>
      <c r="C162" s="24"/>
      <c r="D162" s="24">
        <f xml:space="preserve"> D160+H160</f>
        <v>1631</v>
      </c>
      <c r="E162" s="24">
        <f>D162+H162-1</f>
        <v>1634</v>
      </c>
      <c r="F162" s="174">
        <f t="shared" si="23"/>
        <v>1630</v>
      </c>
      <c r="G162" s="174">
        <f t="shared" si="24"/>
        <v>1633</v>
      </c>
      <c r="H162" s="24">
        <v>4</v>
      </c>
      <c r="I162" s="25" t="s">
        <v>271</v>
      </c>
      <c r="J162" s="110" t="s">
        <v>414</v>
      </c>
      <c r="K162" s="87" t="s">
        <v>491</v>
      </c>
    </row>
    <row r="163" spans="1:11" s="1" customFormat="1" ht="27.75" customHeight="1">
      <c r="A163" s="24" t="s">
        <v>74</v>
      </c>
      <c r="B163" s="24" t="s">
        <v>74</v>
      </c>
      <c r="C163" s="24"/>
      <c r="D163" s="24">
        <f xml:space="preserve"> D162+H162</f>
        <v>1635</v>
      </c>
      <c r="E163" s="24">
        <f>D163+H163-1</f>
        <v>1637</v>
      </c>
      <c r="F163" s="174">
        <f t="shared" si="23"/>
        <v>1634</v>
      </c>
      <c r="G163" s="174">
        <f t="shared" si="24"/>
        <v>1636</v>
      </c>
      <c r="H163" s="24">
        <v>3</v>
      </c>
      <c r="I163" s="25" t="s">
        <v>246</v>
      </c>
      <c r="J163" s="26" t="s">
        <v>121</v>
      </c>
      <c r="K163" s="26"/>
    </row>
    <row r="164" spans="1:11" s="1" customFormat="1" ht="52.8">
      <c r="A164" s="24" t="s">
        <v>74</v>
      </c>
      <c r="B164" s="24" t="s">
        <v>74</v>
      </c>
      <c r="C164" s="24"/>
      <c r="D164" s="24">
        <f xml:space="preserve"> D163+H163</f>
        <v>1638</v>
      </c>
      <c r="E164" s="24">
        <f>D164+H164-1</f>
        <v>1640</v>
      </c>
      <c r="F164" s="174">
        <f t="shared" si="23"/>
        <v>1637</v>
      </c>
      <c r="G164" s="174">
        <f t="shared" si="24"/>
        <v>1639</v>
      </c>
      <c r="H164" s="24">
        <v>3</v>
      </c>
      <c r="I164" s="25" t="s">
        <v>250</v>
      </c>
      <c r="J164" s="26" t="s">
        <v>122</v>
      </c>
      <c r="K164" s="26"/>
    </row>
    <row r="165" spans="1:11" s="1" customFormat="1">
      <c r="A165" s="24"/>
      <c r="B165" s="24"/>
      <c r="C165" s="24"/>
      <c r="D165" s="24">
        <f>D164+H164</f>
        <v>1641</v>
      </c>
      <c r="E165" s="24">
        <f t="shared" si="27"/>
        <v>1675</v>
      </c>
      <c r="F165" s="174">
        <f t="shared" si="23"/>
        <v>1640</v>
      </c>
      <c r="G165" s="174">
        <f t="shared" si="24"/>
        <v>1674</v>
      </c>
      <c r="H165" s="24">
        <v>35</v>
      </c>
      <c r="I165" s="25" t="s">
        <v>61</v>
      </c>
      <c r="J165" s="26"/>
      <c r="K165" s="26"/>
    </row>
    <row r="166" spans="1:11" s="1" customFormat="1" ht="79.2">
      <c r="A166" s="24" t="s">
        <v>75</v>
      </c>
      <c r="B166" s="24" t="s">
        <v>75</v>
      </c>
      <c r="C166" s="24" t="s">
        <v>361</v>
      </c>
      <c r="D166" s="24">
        <f>D165+H165</f>
        <v>1676</v>
      </c>
      <c r="E166" s="24">
        <f t="shared" si="27"/>
        <v>1676</v>
      </c>
      <c r="F166" s="174">
        <f t="shared" si="23"/>
        <v>1675</v>
      </c>
      <c r="G166" s="174">
        <f t="shared" si="24"/>
        <v>1675</v>
      </c>
      <c r="H166" s="24">
        <v>1</v>
      </c>
      <c r="I166" s="25" t="s">
        <v>272</v>
      </c>
      <c r="J166" s="26" t="s">
        <v>381</v>
      </c>
      <c r="K166" s="131" t="s">
        <v>469</v>
      </c>
    </row>
    <row r="167" spans="1:11" s="1" customFormat="1">
      <c r="A167" s="24"/>
      <c r="B167" s="24"/>
      <c r="C167" s="24"/>
      <c r="D167" s="24">
        <f>D166+H166</f>
        <v>1677</v>
      </c>
      <c r="E167" s="24">
        <f t="shared" si="27"/>
        <v>1681</v>
      </c>
      <c r="F167" s="174">
        <f t="shared" si="23"/>
        <v>1676</v>
      </c>
      <c r="G167" s="174">
        <f t="shared" si="24"/>
        <v>1680</v>
      </c>
      <c r="H167" s="24">
        <v>5</v>
      </c>
      <c r="I167" s="25" t="s">
        <v>61</v>
      </c>
      <c r="J167" s="26"/>
      <c r="K167" s="26"/>
    </row>
    <row r="168" spans="1:11" s="1" customFormat="1">
      <c r="A168" s="24"/>
      <c r="B168" s="24"/>
      <c r="C168" s="24"/>
      <c r="D168" s="24"/>
      <c r="E168" s="24"/>
      <c r="F168" s="174"/>
      <c r="G168" s="174"/>
      <c r="H168" s="24"/>
      <c r="I168" s="51" t="s">
        <v>67</v>
      </c>
      <c r="J168" s="34"/>
      <c r="K168" s="140" t="s">
        <v>129</v>
      </c>
    </row>
    <row r="169" spans="1:11" s="1" customFormat="1" ht="66">
      <c r="A169" s="24" t="s">
        <v>74</v>
      </c>
      <c r="B169" s="24" t="s">
        <v>74</v>
      </c>
      <c r="C169" s="139" t="s">
        <v>360</v>
      </c>
      <c r="D169" s="24">
        <f>+D167+H167</f>
        <v>1682</v>
      </c>
      <c r="E169" s="24">
        <f t="shared" ref="E169:E174" si="28">D169+H169-1</f>
        <v>1686</v>
      </c>
      <c r="F169" s="174">
        <f t="shared" si="23"/>
        <v>1681</v>
      </c>
      <c r="G169" s="174">
        <f t="shared" si="24"/>
        <v>1685</v>
      </c>
      <c r="H169" s="24">
        <v>5</v>
      </c>
      <c r="I169" s="25" t="s">
        <v>245</v>
      </c>
      <c r="J169" s="110" t="s">
        <v>417</v>
      </c>
      <c r="K169" s="131" t="s">
        <v>488</v>
      </c>
    </row>
    <row r="170" spans="1:11" s="1" customFormat="1" ht="39.6">
      <c r="A170" s="24" t="s">
        <v>74</v>
      </c>
      <c r="B170" s="24" t="s">
        <v>74</v>
      </c>
      <c r="C170" s="24"/>
      <c r="D170" s="24">
        <f>D169+H169</f>
        <v>1687</v>
      </c>
      <c r="E170" s="24">
        <f t="shared" si="28"/>
        <v>1689</v>
      </c>
      <c r="F170" s="174">
        <f t="shared" si="23"/>
        <v>1686</v>
      </c>
      <c r="G170" s="174">
        <f t="shared" si="24"/>
        <v>1688</v>
      </c>
      <c r="H170" s="24">
        <v>3</v>
      </c>
      <c r="I170" s="25" t="s">
        <v>246</v>
      </c>
      <c r="J170" s="110" t="s">
        <v>418</v>
      </c>
      <c r="K170" s="131" t="s">
        <v>478</v>
      </c>
    </row>
    <row r="171" spans="1:11" s="1" customFormat="1" ht="66">
      <c r="A171" s="24" t="s">
        <v>75</v>
      </c>
      <c r="B171" s="24" t="s">
        <v>75</v>
      </c>
      <c r="C171" s="24"/>
      <c r="D171" s="24">
        <f>D170+H170</f>
        <v>1690</v>
      </c>
      <c r="E171" s="24">
        <f t="shared" si="28"/>
        <v>1692</v>
      </c>
      <c r="F171" s="174">
        <f t="shared" si="23"/>
        <v>1689</v>
      </c>
      <c r="G171" s="174">
        <f t="shared" si="24"/>
        <v>1691</v>
      </c>
      <c r="H171" s="24">
        <v>3</v>
      </c>
      <c r="I171" s="25" t="s">
        <v>273</v>
      </c>
      <c r="J171" s="87" t="s">
        <v>455</v>
      </c>
      <c r="K171" s="114" t="s">
        <v>458</v>
      </c>
    </row>
    <row r="172" spans="1:11" s="1" customFormat="1" ht="39.6">
      <c r="A172" s="24" t="s">
        <v>75</v>
      </c>
      <c r="B172" s="24" t="s">
        <v>75</v>
      </c>
      <c r="C172" s="24"/>
      <c r="D172" s="24">
        <f>D171+H171</f>
        <v>1693</v>
      </c>
      <c r="E172" s="24">
        <f t="shared" si="28"/>
        <v>1695</v>
      </c>
      <c r="F172" s="174">
        <f t="shared" si="23"/>
        <v>1692</v>
      </c>
      <c r="G172" s="174">
        <f t="shared" si="24"/>
        <v>1694</v>
      </c>
      <c r="H172" s="24">
        <v>3</v>
      </c>
      <c r="I172" s="25" t="s">
        <v>248</v>
      </c>
      <c r="J172" s="110" t="s">
        <v>418</v>
      </c>
      <c r="K172" s="110" t="s">
        <v>399</v>
      </c>
    </row>
    <row r="173" spans="1:11" s="1" customFormat="1" ht="39.6">
      <c r="A173" s="24" t="s">
        <v>75</v>
      </c>
      <c r="B173" s="24" t="s">
        <v>75</v>
      </c>
      <c r="C173" s="24"/>
      <c r="D173" s="24">
        <f>D172+H172</f>
        <v>1696</v>
      </c>
      <c r="E173" s="24">
        <f t="shared" si="28"/>
        <v>1698</v>
      </c>
      <c r="F173" s="174">
        <f t="shared" si="23"/>
        <v>1695</v>
      </c>
      <c r="G173" s="174">
        <f t="shared" si="24"/>
        <v>1697</v>
      </c>
      <c r="H173" s="24">
        <v>3</v>
      </c>
      <c r="I173" s="25" t="s">
        <v>249</v>
      </c>
      <c r="J173" s="110" t="s">
        <v>418</v>
      </c>
      <c r="K173" s="110" t="s">
        <v>400</v>
      </c>
    </row>
    <row r="174" spans="1:11" s="1" customFormat="1" ht="79.2">
      <c r="A174" s="24" t="s">
        <v>74</v>
      </c>
      <c r="B174" s="24" t="s">
        <v>74</v>
      </c>
      <c r="C174" s="24"/>
      <c r="D174" s="24">
        <f>D173+H173</f>
        <v>1699</v>
      </c>
      <c r="E174" s="24">
        <f t="shared" si="28"/>
        <v>1701</v>
      </c>
      <c r="F174" s="174">
        <f t="shared" si="23"/>
        <v>1698</v>
      </c>
      <c r="G174" s="174">
        <f t="shared" si="24"/>
        <v>1700</v>
      </c>
      <c r="H174" s="24">
        <v>3</v>
      </c>
      <c r="I174" s="25" t="s">
        <v>250</v>
      </c>
      <c r="J174" s="114" t="s">
        <v>431</v>
      </c>
      <c r="K174" s="131" t="s">
        <v>479</v>
      </c>
    </row>
    <row r="175" spans="1:11" s="1" customFormat="1" ht="13.5" customHeight="1">
      <c r="A175" s="24"/>
      <c r="B175" s="24"/>
      <c r="C175" s="24"/>
      <c r="D175" s="24"/>
      <c r="E175" s="24"/>
      <c r="F175" s="174"/>
      <c r="G175" s="174"/>
      <c r="H175" s="24"/>
      <c r="I175" s="51" t="s">
        <v>242</v>
      </c>
      <c r="J175" s="26"/>
      <c r="K175" s="140" t="s">
        <v>129</v>
      </c>
    </row>
    <row r="176" spans="1:11" s="1" customFormat="1" ht="13.5" customHeight="1">
      <c r="A176" s="24" t="s">
        <v>74</v>
      </c>
      <c r="B176" s="24" t="s">
        <v>74</v>
      </c>
      <c r="C176" s="24" t="s">
        <v>360</v>
      </c>
      <c r="D176" s="24">
        <f>+D174+H174</f>
        <v>1702</v>
      </c>
      <c r="E176" s="24">
        <f t="shared" ref="E176:E182" si="29">D176+H176-1</f>
        <v>1705</v>
      </c>
      <c r="F176" s="174">
        <f t="shared" si="23"/>
        <v>1701</v>
      </c>
      <c r="G176" s="174">
        <f t="shared" si="24"/>
        <v>1704</v>
      </c>
      <c r="H176" s="24">
        <v>4</v>
      </c>
      <c r="I176" s="30" t="s">
        <v>274</v>
      </c>
      <c r="J176" s="142" t="s">
        <v>414</v>
      </c>
      <c r="K176" s="147" t="s">
        <v>434</v>
      </c>
    </row>
    <row r="177" spans="1:11" s="1" customFormat="1" ht="13.5" customHeight="1">
      <c r="A177" s="24" t="s">
        <v>74</v>
      </c>
      <c r="B177" s="24" t="s">
        <v>74</v>
      </c>
      <c r="C177" s="24" t="s">
        <v>360</v>
      </c>
      <c r="D177" s="24">
        <f t="shared" ref="D177:D182" si="30">D176+H176</f>
        <v>1706</v>
      </c>
      <c r="E177" s="24">
        <f t="shared" si="29"/>
        <v>1709</v>
      </c>
      <c r="F177" s="174">
        <f t="shared" si="23"/>
        <v>1705</v>
      </c>
      <c r="G177" s="174">
        <f t="shared" si="24"/>
        <v>1708</v>
      </c>
      <c r="H177" s="24">
        <v>4</v>
      </c>
      <c r="I177" s="30" t="s">
        <v>275</v>
      </c>
      <c r="J177" s="148"/>
      <c r="K177" s="148"/>
    </row>
    <row r="178" spans="1:11" s="1" customFormat="1" ht="13.5" customHeight="1">
      <c r="A178" s="24" t="s">
        <v>74</v>
      </c>
      <c r="B178" s="24" t="s">
        <v>74</v>
      </c>
      <c r="C178" s="24" t="s">
        <v>360</v>
      </c>
      <c r="D178" s="24">
        <f t="shared" si="30"/>
        <v>1710</v>
      </c>
      <c r="E178" s="24">
        <f t="shared" si="29"/>
        <v>1713</v>
      </c>
      <c r="F178" s="174">
        <f t="shared" si="23"/>
        <v>1709</v>
      </c>
      <c r="G178" s="174">
        <f t="shared" si="24"/>
        <v>1712</v>
      </c>
      <c r="H178" s="24">
        <v>4</v>
      </c>
      <c r="I178" s="30" t="s">
        <v>276</v>
      </c>
      <c r="J178" s="148"/>
      <c r="K178" s="148"/>
    </row>
    <row r="179" spans="1:11" s="1" customFormat="1" ht="13.5" customHeight="1">
      <c r="A179" s="24" t="s">
        <v>74</v>
      </c>
      <c r="B179" s="24" t="s">
        <v>74</v>
      </c>
      <c r="C179" s="24" t="s">
        <v>360</v>
      </c>
      <c r="D179" s="24">
        <f t="shared" si="30"/>
        <v>1714</v>
      </c>
      <c r="E179" s="24">
        <f t="shared" si="29"/>
        <v>1717</v>
      </c>
      <c r="F179" s="174">
        <f t="shared" si="23"/>
        <v>1713</v>
      </c>
      <c r="G179" s="174">
        <f t="shared" si="24"/>
        <v>1716</v>
      </c>
      <c r="H179" s="24">
        <v>4</v>
      </c>
      <c r="I179" s="35" t="s">
        <v>277</v>
      </c>
      <c r="J179" s="148"/>
      <c r="K179" s="148"/>
    </row>
    <row r="180" spans="1:11" s="1" customFormat="1" ht="13.5" customHeight="1">
      <c r="A180" s="24" t="s">
        <v>74</v>
      </c>
      <c r="B180" s="24" t="s">
        <v>74</v>
      </c>
      <c r="C180" s="24" t="s">
        <v>360</v>
      </c>
      <c r="D180" s="24">
        <f t="shared" si="30"/>
        <v>1718</v>
      </c>
      <c r="E180" s="24">
        <f t="shared" si="29"/>
        <v>1721</v>
      </c>
      <c r="F180" s="174">
        <f t="shared" si="23"/>
        <v>1717</v>
      </c>
      <c r="G180" s="174">
        <f t="shared" si="24"/>
        <v>1720</v>
      </c>
      <c r="H180" s="24">
        <v>4</v>
      </c>
      <c r="I180" s="30" t="s">
        <v>278</v>
      </c>
      <c r="J180" s="148"/>
      <c r="K180" s="148"/>
    </row>
    <row r="181" spans="1:11" s="1" customFormat="1" ht="13.5" customHeight="1">
      <c r="A181" s="24" t="s">
        <v>74</v>
      </c>
      <c r="B181" s="24" t="s">
        <v>74</v>
      </c>
      <c r="C181" s="24" t="s">
        <v>360</v>
      </c>
      <c r="D181" s="24">
        <f t="shared" si="30"/>
        <v>1722</v>
      </c>
      <c r="E181" s="24">
        <f t="shared" si="29"/>
        <v>1725</v>
      </c>
      <c r="F181" s="174">
        <f t="shared" si="23"/>
        <v>1721</v>
      </c>
      <c r="G181" s="174">
        <f t="shared" si="24"/>
        <v>1724</v>
      </c>
      <c r="H181" s="24">
        <v>4</v>
      </c>
      <c r="I181" s="30" t="s">
        <v>279</v>
      </c>
      <c r="J181" s="143"/>
      <c r="K181" s="143"/>
    </row>
    <row r="182" spans="1:11" s="1" customFormat="1" ht="13.5" customHeight="1">
      <c r="A182" s="24"/>
      <c r="B182" s="24"/>
      <c r="C182" s="24"/>
      <c r="D182" s="24">
        <f t="shared" si="30"/>
        <v>1726</v>
      </c>
      <c r="E182" s="24">
        <f t="shared" si="29"/>
        <v>1730</v>
      </c>
      <c r="F182" s="174">
        <f t="shared" si="23"/>
        <v>1725</v>
      </c>
      <c r="G182" s="174">
        <f t="shared" si="24"/>
        <v>1729</v>
      </c>
      <c r="H182" s="24">
        <v>5</v>
      </c>
      <c r="I182" s="31" t="s">
        <v>61</v>
      </c>
      <c r="J182" s="26"/>
      <c r="K182" s="26"/>
    </row>
    <row r="183" spans="1:11" s="1" customFormat="1" ht="13.5" customHeight="1">
      <c r="A183" s="24"/>
      <c r="B183" s="24"/>
      <c r="C183" s="24"/>
      <c r="D183" s="24"/>
      <c r="E183" s="24"/>
      <c r="F183" s="174"/>
      <c r="G183" s="174"/>
      <c r="H183" s="24"/>
      <c r="I183" s="51" t="s">
        <v>243</v>
      </c>
      <c r="J183" s="26"/>
      <c r="K183" s="140" t="s">
        <v>129</v>
      </c>
    </row>
    <row r="184" spans="1:11" s="1" customFormat="1">
      <c r="A184" s="24" t="s">
        <v>74</v>
      </c>
      <c r="B184" s="24" t="s">
        <v>74</v>
      </c>
      <c r="C184" s="24" t="s">
        <v>361</v>
      </c>
      <c r="D184" s="24">
        <f>+D182+H182</f>
        <v>1731</v>
      </c>
      <c r="E184" s="24">
        <f>D184+H184-1</f>
        <v>1734</v>
      </c>
      <c r="F184" s="174">
        <f t="shared" si="23"/>
        <v>1730</v>
      </c>
      <c r="G184" s="174">
        <f t="shared" si="24"/>
        <v>1733</v>
      </c>
      <c r="H184" s="24">
        <v>4</v>
      </c>
      <c r="I184" s="30" t="s">
        <v>280</v>
      </c>
      <c r="J184" s="142" t="s">
        <v>414</v>
      </c>
      <c r="K184" s="87" t="s">
        <v>490</v>
      </c>
    </row>
    <row r="185" spans="1:11" s="1" customFormat="1" ht="30.75" customHeight="1">
      <c r="A185" s="24" t="s">
        <v>74</v>
      </c>
      <c r="B185" s="24" t="s">
        <v>74</v>
      </c>
      <c r="C185" s="24" t="s">
        <v>360</v>
      </c>
      <c r="D185" s="24">
        <f>D184+H184</f>
        <v>1735</v>
      </c>
      <c r="E185" s="24">
        <f>D185+H185-1</f>
        <v>1738</v>
      </c>
      <c r="F185" s="174">
        <f t="shared" si="23"/>
        <v>1734</v>
      </c>
      <c r="G185" s="174">
        <f t="shared" si="24"/>
        <v>1737</v>
      </c>
      <c r="H185" s="24">
        <v>4</v>
      </c>
      <c r="I185" s="30" t="s">
        <v>281</v>
      </c>
      <c r="J185" s="143"/>
      <c r="K185" s="26"/>
    </row>
    <row r="186" spans="1:11" s="1" customFormat="1" ht="13.5" customHeight="1">
      <c r="A186" s="24"/>
      <c r="B186" s="24"/>
      <c r="C186" s="24"/>
      <c r="D186" s="24">
        <f>D185+H185</f>
        <v>1739</v>
      </c>
      <c r="E186" s="24">
        <f>D186+H186-1</f>
        <v>1743</v>
      </c>
      <c r="F186" s="174">
        <f t="shared" si="23"/>
        <v>1738</v>
      </c>
      <c r="G186" s="174">
        <f t="shared" si="24"/>
        <v>1742</v>
      </c>
      <c r="H186" s="24">
        <v>5</v>
      </c>
      <c r="I186" s="31" t="s">
        <v>61</v>
      </c>
      <c r="J186" s="26"/>
      <c r="K186" s="26"/>
    </row>
    <row r="187" spans="1:11" s="1" customFormat="1" ht="79.2">
      <c r="A187" s="24" t="s">
        <v>75</v>
      </c>
      <c r="B187" s="24" t="s">
        <v>75</v>
      </c>
      <c r="C187" s="24" t="s">
        <v>361</v>
      </c>
      <c r="D187" s="24">
        <f>D186+H186</f>
        <v>1744</v>
      </c>
      <c r="E187" s="24">
        <f>D187+H187-1</f>
        <v>1744</v>
      </c>
      <c r="F187" s="174">
        <f t="shared" si="23"/>
        <v>1743</v>
      </c>
      <c r="G187" s="174">
        <f t="shared" si="24"/>
        <v>1743</v>
      </c>
      <c r="H187" s="24">
        <v>1</v>
      </c>
      <c r="I187" s="25" t="s">
        <v>282</v>
      </c>
      <c r="J187" s="26" t="s">
        <v>381</v>
      </c>
      <c r="K187" s="131" t="s">
        <v>469</v>
      </c>
    </row>
    <row r="188" spans="1:11" s="1" customFormat="1" ht="13.5" customHeight="1">
      <c r="A188" s="24"/>
      <c r="B188" s="24"/>
      <c r="C188" s="24"/>
      <c r="D188" s="24">
        <f>D187+H187</f>
        <v>1745</v>
      </c>
      <c r="E188" s="24">
        <f>D188+H188-1</f>
        <v>1749</v>
      </c>
      <c r="F188" s="174">
        <f t="shared" si="23"/>
        <v>1744</v>
      </c>
      <c r="G188" s="174">
        <f t="shared" si="24"/>
        <v>1748</v>
      </c>
      <c r="H188" s="24">
        <v>5</v>
      </c>
      <c r="I188" s="31" t="s">
        <v>61</v>
      </c>
      <c r="J188" s="26"/>
      <c r="K188" s="26"/>
    </row>
    <row r="189" spans="1:11" s="1" customFormat="1">
      <c r="A189" s="24"/>
      <c r="B189" s="24"/>
      <c r="C189" s="24"/>
      <c r="D189" s="24"/>
      <c r="E189" s="24"/>
      <c r="F189" s="174"/>
      <c r="G189" s="174"/>
      <c r="H189" s="24"/>
      <c r="I189" s="51" t="s">
        <v>68</v>
      </c>
      <c r="J189" s="34"/>
      <c r="K189" s="131" t="s">
        <v>493</v>
      </c>
    </row>
    <row r="190" spans="1:11" s="1" customFormat="1" ht="66">
      <c r="A190" s="24" t="s">
        <v>74</v>
      </c>
      <c r="B190" s="24" t="s">
        <v>74</v>
      </c>
      <c r="C190" s="139" t="s">
        <v>360</v>
      </c>
      <c r="D190" s="24">
        <f>+D188+H188</f>
        <v>1750</v>
      </c>
      <c r="E190" s="24">
        <f t="shared" ref="E190:E195" si="31">D190+H190-1</f>
        <v>1754</v>
      </c>
      <c r="F190" s="174">
        <f t="shared" si="23"/>
        <v>1749</v>
      </c>
      <c r="G190" s="174">
        <f t="shared" si="24"/>
        <v>1753</v>
      </c>
      <c r="H190" s="24">
        <v>5</v>
      </c>
      <c r="I190" s="25" t="s">
        <v>245</v>
      </c>
      <c r="J190" s="110" t="s">
        <v>417</v>
      </c>
      <c r="K190" s="131" t="s">
        <v>487</v>
      </c>
    </row>
    <row r="191" spans="1:11" s="1" customFormat="1" ht="39.6">
      <c r="A191" s="24" t="s">
        <v>74</v>
      </c>
      <c r="B191" s="24" t="s">
        <v>74</v>
      </c>
      <c r="C191" s="24"/>
      <c r="D191" s="24">
        <f>D190+H190</f>
        <v>1755</v>
      </c>
      <c r="E191" s="24">
        <f t="shared" si="31"/>
        <v>1757</v>
      </c>
      <c r="F191" s="174">
        <f t="shared" si="23"/>
        <v>1754</v>
      </c>
      <c r="G191" s="174">
        <f t="shared" si="24"/>
        <v>1756</v>
      </c>
      <c r="H191" s="24">
        <v>3</v>
      </c>
      <c r="I191" s="25" t="s">
        <v>246</v>
      </c>
      <c r="J191" s="110" t="s">
        <v>418</v>
      </c>
      <c r="K191" s="131" t="s">
        <v>480</v>
      </c>
    </row>
    <row r="192" spans="1:11" s="1" customFormat="1" ht="66">
      <c r="A192" s="24" t="s">
        <v>75</v>
      </c>
      <c r="B192" s="24" t="s">
        <v>75</v>
      </c>
      <c r="C192" s="24"/>
      <c r="D192" s="24">
        <f>D191+H191</f>
        <v>1758</v>
      </c>
      <c r="E192" s="24">
        <f t="shared" si="31"/>
        <v>1760</v>
      </c>
      <c r="F192" s="174">
        <f t="shared" si="23"/>
        <v>1757</v>
      </c>
      <c r="G192" s="174">
        <f t="shared" si="24"/>
        <v>1759</v>
      </c>
      <c r="H192" s="24">
        <v>3</v>
      </c>
      <c r="I192" s="25" t="s">
        <v>283</v>
      </c>
      <c r="J192" s="87" t="s">
        <v>455</v>
      </c>
      <c r="K192" s="114" t="s">
        <v>457</v>
      </c>
    </row>
    <row r="193" spans="1:11" s="1" customFormat="1" ht="39.6">
      <c r="A193" s="24" t="s">
        <v>75</v>
      </c>
      <c r="B193" s="24" t="s">
        <v>75</v>
      </c>
      <c r="C193" s="24"/>
      <c r="D193" s="24">
        <f>D192+H192</f>
        <v>1761</v>
      </c>
      <c r="E193" s="24">
        <f t="shared" si="31"/>
        <v>1763</v>
      </c>
      <c r="F193" s="174">
        <f t="shared" si="23"/>
        <v>1760</v>
      </c>
      <c r="G193" s="174">
        <f t="shared" si="24"/>
        <v>1762</v>
      </c>
      <c r="H193" s="24">
        <v>3</v>
      </c>
      <c r="I193" s="25" t="s">
        <v>248</v>
      </c>
      <c r="J193" s="110" t="s">
        <v>418</v>
      </c>
      <c r="K193" s="110" t="s">
        <v>401</v>
      </c>
    </row>
    <row r="194" spans="1:11" s="1" customFormat="1" ht="39.6">
      <c r="A194" s="24" t="s">
        <v>75</v>
      </c>
      <c r="B194" s="24" t="s">
        <v>75</v>
      </c>
      <c r="C194" s="24"/>
      <c r="D194" s="24">
        <f>D193+H193</f>
        <v>1764</v>
      </c>
      <c r="E194" s="24">
        <f t="shared" si="31"/>
        <v>1766</v>
      </c>
      <c r="F194" s="174">
        <f t="shared" si="23"/>
        <v>1763</v>
      </c>
      <c r="G194" s="174">
        <f t="shared" si="24"/>
        <v>1765</v>
      </c>
      <c r="H194" s="24">
        <v>3</v>
      </c>
      <c r="I194" s="25" t="s">
        <v>249</v>
      </c>
      <c r="J194" s="110" t="s">
        <v>418</v>
      </c>
      <c r="K194" s="110" t="s">
        <v>402</v>
      </c>
    </row>
    <row r="195" spans="1:11" s="1" customFormat="1" ht="79.2">
      <c r="A195" s="24" t="s">
        <v>74</v>
      </c>
      <c r="B195" s="24" t="s">
        <v>74</v>
      </c>
      <c r="C195" s="24"/>
      <c r="D195" s="24">
        <f>D194+H194</f>
        <v>1767</v>
      </c>
      <c r="E195" s="24">
        <f t="shared" si="31"/>
        <v>1769</v>
      </c>
      <c r="F195" s="174">
        <f t="shared" si="23"/>
        <v>1766</v>
      </c>
      <c r="G195" s="174">
        <f t="shared" si="24"/>
        <v>1768</v>
      </c>
      <c r="H195" s="24">
        <v>3</v>
      </c>
      <c r="I195" s="25" t="s">
        <v>250</v>
      </c>
      <c r="J195" s="114" t="s">
        <v>431</v>
      </c>
      <c r="K195" s="131" t="s">
        <v>481</v>
      </c>
    </row>
    <row r="196" spans="1:11" s="1" customFormat="1" ht="13.5" customHeight="1">
      <c r="A196" s="24"/>
      <c r="B196" s="24"/>
      <c r="C196" s="24"/>
      <c r="D196" s="24"/>
      <c r="E196" s="24"/>
      <c r="F196" s="174"/>
      <c r="G196" s="174"/>
      <c r="H196" s="24"/>
      <c r="I196" s="51" t="s">
        <v>242</v>
      </c>
      <c r="J196" s="26"/>
      <c r="K196" s="131" t="s">
        <v>493</v>
      </c>
    </row>
    <row r="197" spans="1:11" s="1" customFormat="1" ht="13.5" customHeight="1">
      <c r="A197" s="24" t="s">
        <v>74</v>
      </c>
      <c r="B197" s="24" t="s">
        <v>74</v>
      </c>
      <c r="C197" s="24" t="s">
        <v>360</v>
      </c>
      <c r="D197" s="24">
        <f>+D195+H195</f>
        <v>1770</v>
      </c>
      <c r="E197" s="24">
        <f t="shared" ref="E197:E202" si="32">D197+H197-1</f>
        <v>1773</v>
      </c>
      <c r="F197" s="174">
        <f t="shared" ref="F197:F260" si="33">D197-1</f>
        <v>1769</v>
      </c>
      <c r="G197" s="174">
        <f t="shared" ref="G197:G260" si="34">F197+H197-1</f>
        <v>1772</v>
      </c>
      <c r="H197" s="24">
        <v>4</v>
      </c>
      <c r="I197" s="30" t="s">
        <v>284</v>
      </c>
      <c r="J197" s="142" t="s">
        <v>414</v>
      </c>
      <c r="K197" s="145" t="s">
        <v>433</v>
      </c>
    </row>
    <row r="198" spans="1:11" s="1" customFormat="1" ht="13.5" customHeight="1">
      <c r="A198" s="24" t="s">
        <v>74</v>
      </c>
      <c r="B198" s="24" t="s">
        <v>74</v>
      </c>
      <c r="C198" s="24" t="s">
        <v>360</v>
      </c>
      <c r="D198" s="24">
        <f>D197+H197</f>
        <v>1774</v>
      </c>
      <c r="E198" s="24">
        <f t="shared" si="32"/>
        <v>1777</v>
      </c>
      <c r="F198" s="174">
        <f t="shared" si="33"/>
        <v>1773</v>
      </c>
      <c r="G198" s="174">
        <f t="shared" si="34"/>
        <v>1776</v>
      </c>
      <c r="H198" s="24">
        <v>4</v>
      </c>
      <c r="I198" s="30" t="s">
        <v>285</v>
      </c>
      <c r="J198" s="165"/>
      <c r="K198" s="146"/>
    </row>
    <row r="199" spans="1:11" s="1" customFormat="1" ht="13.5" customHeight="1">
      <c r="A199" s="24" t="s">
        <v>74</v>
      </c>
      <c r="B199" s="24" t="s">
        <v>74</v>
      </c>
      <c r="C199" s="24" t="s">
        <v>360</v>
      </c>
      <c r="D199" s="24">
        <f>D198+H198</f>
        <v>1778</v>
      </c>
      <c r="E199" s="24">
        <f t="shared" si="32"/>
        <v>1781</v>
      </c>
      <c r="F199" s="174">
        <f t="shared" si="33"/>
        <v>1777</v>
      </c>
      <c r="G199" s="174">
        <f t="shared" si="34"/>
        <v>1780</v>
      </c>
      <c r="H199" s="24">
        <v>4</v>
      </c>
      <c r="I199" s="30" t="s">
        <v>286</v>
      </c>
      <c r="J199" s="165"/>
      <c r="K199" s="146"/>
    </row>
    <row r="200" spans="1:11" s="1" customFormat="1" ht="13.5" customHeight="1">
      <c r="A200" s="24" t="s">
        <v>74</v>
      </c>
      <c r="B200" s="24" t="s">
        <v>74</v>
      </c>
      <c r="C200" s="24" t="s">
        <v>360</v>
      </c>
      <c r="D200" s="24">
        <f>D199+H199</f>
        <v>1782</v>
      </c>
      <c r="E200" s="24">
        <f t="shared" si="32"/>
        <v>1785</v>
      </c>
      <c r="F200" s="174">
        <f t="shared" si="33"/>
        <v>1781</v>
      </c>
      <c r="G200" s="174">
        <f t="shared" si="34"/>
        <v>1784</v>
      </c>
      <c r="H200" s="24">
        <v>4</v>
      </c>
      <c r="I200" s="30" t="s">
        <v>287</v>
      </c>
      <c r="J200" s="165"/>
      <c r="K200" s="146"/>
    </row>
    <row r="201" spans="1:11" s="1" customFormat="1" ht="13.5" customHeight="1">
      <c r="A201" s="24" t="s">
        <v>74</v>
      </c>
      <c r="B201" s="24" t="s">
        <v>74</v>
      </c>
      <c r="C201" s="24" t="s">
        <v>360</v>
      </c>
      <c r="D201" s="24">
        <f>D200+H200</f>
        <v>1786</v>
      </c>
      <c r="E201" s="24">
        <f t="shared" si="32"/>
        <v>1789</v>
      </c>
      <c r="F201" s="174">
        <f t="shared" si="33"/>
        <v>1785</v>
      </c>
      <c r="G201" s="174">
        <f t="shared" si="34"/>
        <v>1788</v>
      </c>
      <c r="H201" s="24">
        <v>4</v>
      </c>
      <c r="I201" s="30" t="s">
        <v>288</v>
      </c>
      <c r="J201" s="164"/>
      <c r="K201" s="146"/>
    </row>
    <row r="202" spans="1:11" s="1" customFormat="1" ht="13.5" customHeight="1">
      <c r="A202" s="24"/>
      <c r="B202" s="24"/>
      <c r="C202" s="24"/>
      <c r="D202" s="24">
        <f>D201+H201</f>
        <v>1790</v>
      </c>
      <c r="E202" s="24">
        <f t="shared" si="32"/>
        <v>1801</v>
      </c>
      <c r="F202" s="174">
        <f t="shared" si="33"/>
        <v>1789</v>
      </c>
      <c r="G202" s="174">
        <f t="shared" si="34"/>
        <v>1800</v>
      </c>
      <c r="H202" s="24">
        <v>12</v>
      </c>
      <c r="I202" s="31" t="s">
        <v>61</v>
      </c>
      <c r="J202" s="26"/>
      <c r="K202" s="26"/>
    </row>
    <row r="203" spans="1:11" s="1" customFormat="1" ht="13.5" customHeight="1">
      <c r="A203" s="24"/>
      <c r="B203" s="24"/>
      <c r="C203" s="24"/>
      <c r="D203" s="24"/>
      <c r="E203" s="24"/>
      <c r="F203" s="174"/>
      <c r="G203" s="174"/>
      <c r="H203" s="24"/>
      <c r="I203" s="51" t="s">
        <v>243</v>
      </c>
      <c r="J203" s="26"/>
      <c r="K203" s="131" t="s">
        <v>493</v>
      </c>
    </row>
    <row r="204" spans="1:11" s="1" customFormat="1" ht="12.75" customHeight="1">
      <c r="A204" s="24" t="s">
        <v>74</v>
      </c>
      <c r="B204" s="24" t="s">
        <v>74</v>
      </c>
      <c r="C204" s="24" t="s">
        <v>361</v>
      </c>
      <c r="D204" s="24">
        <f>+D202+H202</f>
        <v>1802</v>
      </c>
      <c r="E204" s="24">
        <f>D204+H204-1</f>
        <v>1805</v>
      </c>
      <c r="F204" s="174">
        <f t="shared" si="33"/>
        <v>1801</v>
      </c>
      <c r="G204" s="174">
        <f t="shared" si="34"/>
        <v>1804</v>
      </c>
      <c r="H204" s="24">
        <v>4</v>
      </c>
      <c r="I204" s="30" t="s">
        <v>289</v>
      </c>
      <c r="J204" s="26" t="s">
        <v>73</v>
      </c>
      <c r="K204" s="26" t="s">
        <v>71</v>
      </c>
    </row>
    <row r="205" spans="1:11" s="1" customFormat="1" ht="13.5" customHeight="1">
      <c r="A205" s="24"/>
      <c r="B205" s="24"/>
      <c r="C205" s="24"/>
      <c r="D205" s="24">
        <f>D204+H204</f>
        <v>1806</v>
      </c>
      <c r="E205" s="24">
        <f>D205+H205-1</f>
        <v>1830</v>
      </c>
      <c r="F205" s="174">
        <f t="shared" si="33"/>
        <v>1805</v>
      </c>
      <c r="G205" s="174">
        <f t="shared" si="34"/>
        <v>1829</v>
      </c>
      <c r="H205" s="24">
        <v>25</v>
      </c>
      <c r="I205" s="31" t="s">
        <v>61</v>
      </c>
      <c r="J205" s="36"/>
      <c r="K205" s="26"/>
    </row>
    <row r="206" spans="1:11" s="1" customFormat="1" ht="79.2">
      <c r="A206" s="24" t="s">
        <v>75</v>
      </c>
      <c r="B206" s="24" t="s">
        <v>75</v>
      </c>
      <c r="C206" s="24" t="s">
        <v>361</v>
      </c>
      <c r="D206" s="24">
        <f>D205+H205</f>
        <v>1831</v>
      </c>
      <c r="E206" s="24">
        <f>D206+H206-1</f>
        <v>1831</v>
      </c>
      <c r="F206" s="174">
        <f t="shared" si="33"/>
        <v>1830</v>
      </c>
      <c r="G206" s="174">
        <f t="shared" si="34"/>
        <v>1830</v>
      </c>
      <c r="H206" s="24">
        <v>1</v>
      </c>
      <c r="I206" s="25" t="s">
        <v>290</v>
      </c>
      <c r="J206" s="26" t="s">
        <v>381</v>
      </c>
      <c r="K206" s="131" t="s">
        <v>469</v>
      </c>
    </row>
    <row r="207" spans="1:11" s="1" customFormat="1">
      <c r="A207" s="24"/>
      <c r="B207" s="24"/>
      <c r="C207" s="24"/>
      <c r="D207" s="24">
        <f>D206+H206</f>
        <v>1832</v>
      </c>
      <c r="E207" s="24">
        <f>D207+H207-1</f>
        <v>1836</v>
      </c>
      <c r="F207" s="174">
        <f t="shared" si="33"/>
        <v>1831</v>
      </c>
      <c r="G207" s="174">
        <f t="shared" si="34"/>
        <v>1835</v>
      </c>
      <c r="H207" s="24">
        <v>5</v>
      </c>
      <c r="I207" s="25" t="s">
        <v>61</v>
      </c>
      <c r="J207" s="26"/>
      <c r="K207" s="26"/>
    </row>
    <row r="208" spans="1:11" s="1" customFormat="1">
      <c r="A208" s="24"/>
      <c r="B208" s="24"/>
      <c r="C208" s="24"/>
      <c r="D208" s="24"/>
      <c r="E208" s="24"/>
      <c r="F208" s="174"/>
      <c r="G208" s="174"/>
      <c r="H208" s="24"/>
      <c r="I208" s="51" t="s">
        <v>69</v>
      </c>
      <c r="J208" s="34"/>
      <c r="K208" s="131" t="s">
        <v>493</v>
      </c>
    </row>
    <row r="209" spans="1:11" s="1" customFormat="1" ht="66">
      <c r="A209" s="24" t="s">
        <v>74</v>
      </c>
      <c r="B209" s="24" t="s">
        <v>74</v>
      </c>
      <c r="C209" s="139" t="s">
        <v>360</v>
      </c>
      <c r="D209" s="24">
        <f>+D207+H207</f>
        <v>1837</v>
      </c>
      <c r="E209" s="24">
        <f t="shared" ref="E209:E214" si="35">D209+H209-1</f>
        <v>1841</v>
      </c>
      <c r="F209" s="174">
        <f t="shared" si="33"/>
        <v>1836</v>
      </c>
      <c r="G209" s="174">
        <f t="shared" si="34"/>
        <v>1840</v>
      </c>
      <c r="H209" s="24">
        <v>5</v>
      </c>
      <c r="I209" s="25" t="s">
        <v>245</v>
      </c>
      <c r="J209" s="110" t="s">
        <v>417</v>
      </c>
      <c r="K209" s="131" t="s">
        <v>486</v>
      </c>
    </row>
    <row r="210" spans="1:11" s="1" customFormat="1" ht="39.6">
      <c r="A210" s="24" t="s">
        <v>74</v>
      </c>
      <c r="B210" s="24" t="s">
        <v>74</v>
      </c>
      <c r="C210" s="24"/>
      <c r="D210" s="24">
        <f>D209+H209</f>
        <v>1842</v>
      </c>
      <c r="E210" s="24">
        <f t="shared" si="35"/>
        <v>1844</v>
      </c>
      <c r="F210" s="174">
        <f t="shared" si="33"/>
        <v>1841</v>
      </c>
      <c r="G210" s="174">
        <f t="shared" si="34"/>
        <v>1843</v>
      </c>
      <c r="H210" s="24">
        <v>3</v>
      </c>
      <c r="I210" s="25" t="s">
        <v>246</v>
      </c>
      <c r="J210" s="110" t="s">
        <v>418</v>
      </c>
      <c r="K210" s="131" t="s">
        <v>482</v>
      </c>
    </row>
    <row r="211" spans="1:11" s="1" customFormat="1" ht="66">
      <c r="A211" s="24" t="s">
        <v>75</v>
      </c>
      <c r="B211" s="24" t="s">
        <v>75</v>
      </c>
      <c r="C211" s="24"/>
      <c r="D211" s="24">
        <f>D210+H210</f>
        <v>1845</v>
      </c>
      <c r="E211" s="24">
        <f t="shared" si="35"/>
        <v>1847</v>
      </c>
      <c r="F211" s="174">
        <f t="shared" si="33"/>
        <v>1844</v>
      </c>
      <c r="G211" s="174">
        <f t="shared" si="34"/>
        <v>1846</v>
      </c>
      <c r="H211" s="24">
        <v>3</v>
      </c>
      <c r="I211" s="25" t="s">
        <v>291</v>
      </c>
      <c r="J211" s="87" t="s">
        <v>455</v>
      </c>
      <c r="K211" s="114" t="s">
        <v>456</v>
      </c>
    </row>
    <row r="212" spans="1:11" s="1" customFormat="1" ht="47.25" customHeight="1">
      <c r="A212" s="24" t="s">
        <v>75</v>
      </c>
      <c r="B212" s="24" t="s">
        <v>75</v>
      </c>
      <c r="C212" s="24"/>
      <c r="D212" s="24">
        <f>D211+H211</f>
        <v>1848</v>
      </c>
      <c r="E212" s="24">
        <f t="shared" si="35"/>
        <v>1850</v>
      </c>
      <c r="F212" s="174">
        <f t="shared" si="33"/>
        <v>1847</v>
      </c>
      <c r="G212" s="174">
        <f t="shared" si="34"/>
        <v>1849</v>
      </c>
      <c r="H212" s="24">
        <v>3</v>
      </c>
      <c r="I212" s="25" t="s">
        <v>248</v>
      </c>
      <c r="J212" s="110" t="s">
        <v>418</v>
      </c>
      <c r="K212" s="110" t="s">
        <v>403</v>
      </c>
    </row>
    <row r="213" spans="1:11" s="1" customFormat="1" ht="39.6">
      <c r="A213" s="24" t="s">
        <v>75</v>
      </c>
      <c r="B213" s="24" t="s">
        <v>75</v>
      </c>
      <c r="C213" s="24"/>
      <c r="D213" s="24">
        <f>D212+H212</f>
        <v>1851</v>
      </c>
      <c r="E213" s="24">
        <f t="shared" si="35"/>
        <v>1853</v>
      </c>
      <c r="F213" s="174">
        <f t="shared" si="33"/>
        <v>1850</v>
      </c>
      <c r="G213" s="174">
        <f t="shared" si="34"/>
        <v>1852</v>
      </c>
      <c r="H213" s="24">
        <v>3</v>
      </c>
      <c r="I213" s="25" t="s">
        <v>249</v>
      </c>
      <c r="J213" s="110" t="s">
        <v>418</v>
      </c>
      <c r="K213" s="110" t="s">
        <v>404</v>
      </c>
    </row>
    <row r="214" spans="1:11" s="1" customFormat="1" ht="79.2">
      <c r="A214" s="24" t="s">
        <v>74</v>
      </c>
      <c r="B214" s="24" t="s">
        <v>74</v>
      </c>
      <c r="C214" s="24"/>
      <c r="D214" s="24">
        <f>D213+H213</f>
        <v>1854</v>
      </c>
      <c r="E214" s="24">
        <f t="shared" si="35"/>
        <v>1856</v>
      </c>
      <c r="F214" s="174">
        <f t="shared" si="33"/>
        <v>1853</v>
      </c>
      <c r="G214" s="174">
        <f t="shared" si="34"/>
        <v>1855</v>
      </c>
      <c r="H214" s="24">
        <v>3</v>
      </c>
      <c r="I214" s="25" t="s">
        <v>250</v>
      </c>
      <c r="J214" s="114" t="s">
        <v>431</v>
      </c>
      <c r="K214" s="131" t="s">
        <v>483</v>
      </c>
    </row>
    <row r="215" spans="1:11" s="1" customFormat="1" ht="13.5" customHeight="1">
      <c r="A215" s="24"/>
      <c r="B215" s="24"/>
      <c r="C215" s="24"/>
      <c r="D215" s="24"/>
      <c r="E215" s="24"/>
      <c r="F215" s="174"/>
      <c r="G215" s="174"/>
      <c r="H215" s="24"/>
      <c r="I215" s="51" t="s">
        <v>242</v>
      </c>
      <c r="J215" s="26"/>
      <c r="K215" s="131" t="s">
        <v>493</v>
      </c>
    </row>
    <row r="216" spans="1:11" s="1" customFormat="1" ht="13.5" customHeight="1">
      <c r="A216" s="24" t="s">
        <v>74</v>
      </c>
      <c r="B216" s="24" t="s">
        <v>74</v>
      </c>
      <c r="C216" s="24" t="s">
        <v>360</v>
      </c>
      <c r="D216" s="24">
        <f>+D214+H214</f>
        <v>1857</v>
      </c>
      <c r="E216" s="24">
        <f>D216+H216-1</f>
        <v>1860</v>
      </c>
      <c r="F216" s="174">
        <f t="shared" si="33"/>
        <v>1856</v>
      </c>
      <c r="G216" s="174">
        <f t="shared" si="34"/>
        <v>1859</v>
      </c>
      <c r="H216" s="24">
        <v>4</v>
      </c>
      <c r="I216" s="30" t="s">
        <v>292</v>
      </c>
      <c r="J216" s="142" t="s">
        <v>415</v>
      </c>
      <c r="K216" s="145" t="s">
        <v>432</v>
      </c>
    </row>
    <row r="217" spans="1:11" s="1" customFormat="1" ht="13.5" customHeight="1">
      <c r="A217" s="24" t="s">
        <v>74</v>
      </c>
      <c r="B217" s="24" t="s">
        <v>74</v>
      </c>
      <c r="C217" s="24" t="s">
        <v>360</v>
      </c>
      <c r="D217" s="24">
        <f>D216+H216</f>
        <v>1861</v>
      </c>
      <c r="E217" s="24">
        <f>D217+H217-1</f>
        <v>1864</v>
      </c>
      <c r="F217" s="174">
        <f t="shared" si="33"/>
        <v>1860</v>
      </c>
      <c r="G217" s="174">
        <f t="shared" si="34"/>
        <v>1863</v>
      </c>
      <c r="H217" s="24">
        <v>4</v>
      </c>
      <c r="I217" s="30" t="s">
        <v>293</v>
      </c>
      <c r="J217" s="165"/>
      <c r="K217" s="146"/>
    </row>
    <row r="218" spans="1:11" s="1" customFormat="1" ht="13.5" customHeight="1">
      <c r="A218" s="24" t="s">
        <v>74</v>
      </c>
      <c r="B218" s="24" t="s">
        <v>74</v>
      </c>
      <c r="C218" s="24" t="s">
        <v>360</v>
      </c>
      <c r="D218" s="24">
        <f>D217+H217</f>
        <v>1865</v>
      </c>
      <c r="E218" s="24">
        <f>D218+H218-1</f>
        <v>1868</v>
      </c>
      <c r="F218" s="174">
        <f t="shared" si="33"/>
        <v>1864</v>
      </c>
      <c r="G218" s="174">
        <f t="shared" si="34"/>
        <v>1867</v>
      </c>
      <c r="H218" s="24">
        <v>4</v>
      </c>
      <c r="I218" s="30" t="s">
        <v>294</v>
      </c>
      <c r="J218" s="165"/>
      <c r="K218" s="146"/>
    </row>
    <row r="219" spans="1:11" s="1" customFormat="1" ht="13.5" customHeight="1">
      <c r="A219" s="24" t="s">
        <v>74</v>
      </c>
      <c r="B219" s="24" t="s">
        <v>74</v>
      </c>
      <c r="C219" s="24" t="s">
        <v>360</v>
      </c>
      <c r="D219" s="24">
        <f>D218+H218</f>
        <v>1869</v>
      </c>
      <c r="E219" s="24">
        <f>D219+H219-1</f>
        <v>1872</v>
      </c>
      <c r="F219" s="174">
        <f t="shared" si="33"/>
        <v>1868</v>
      </c>
      <c r="G219" s="174">
        <f t="shared" si="34"/>
        <v>1871</v>
      </c>
      <c r="H219" s="24">
        <v>4</v>
      </c>
      <c r="I219" s="30" t="s">
        <v>295</v>
      </c>
      <c r="J219" s="164"/>
      <c r="K219" s="146"/>
    </row>
    <row r="220" spans="1:11" s="1" customFormat="1" ht="13.5" customHeight="1">
      <c r="A220" s="24"/>
      <c r="B220" s="24"/>
      <c r="C220" s="24"/>
      <c r="D220" s="24">
        <f>D219+H219</f>
        <v>1873</v>
      </c>
      <c r="E220" s="24">
        <f>D220+H220-1</f>
        <v>1888</v>
      </c>
      <c r="F220" s="174">
        <f t="shared" si="33"/>
        <v>1872</v>
      </c>
      <c r="G220" s="174">
        <f t="shared" si="34"/>
        <v>1887</v>
      </c>
      <c r="H220" s="24">
        <v>16</v>
      </c>
      <c r="I220" s="31" t="s">
        <v>61</v>
      </c>
      <c r="J220" s="26"/>
      <c r="K220" s="26"/>
    </row>
    <row r="221" spans="1:11" s="1" customFormat="1" ht="13.5" customHeight="1">
      <c r="A221" s="24"/>
      <c r="B221" s="24"/>
      <c r="C221" s="24"/>
      <c r="D221" s="24"/>
      <c r="E221" s="24"/>
      <c r="F221" s="174"/>
      <c r="G221" s="174"/>
      <c r="H221" s="24"/>
      <c r="I221" s="51" t="s">
        <v>243</v>
      </c>
      <c r="J221" s="26"/>
      <c r="K221" s="131" t="s">
        <v>493</v>
      </c>
    </row>
    <row r="222" spans="1:11" s="1" customFormat="1" ht="39.6">
      <c r="A222" s="24" t="s">
        <v>74</v>
      </c>
      <c r="B222" s="24" t="s">
        <v>74</v>
      </c>
      <c r="C222" s="24" t="s">
        <v>361</v>
      </c>
      <c r="D222" s="24">
        <f>+D220+H220</f>
        <v>1889</v>
      </c>
      <c r="E222" s="24">
        <f>D222+H222-1</f>
        <v>1892</v>
      </c>
      <c r="F222" s="174">
        <f t="shared" si="33"/>
        <v>1888</v>
      </c>
      <c r="G222" s="174">
        <f t="shared" si="34"/>
        <v>1891</v>
      </c>
      <c r="H222" s="24">
        <v>4</v>
      </c>
      <c r="I222" s="30" t="s">
        <v>280</v>
      </c>
      <c r="J222" s="110" t="s">
        <v>415</v>
      </c>
      <c r="K222" s="26" t="s">
        <v>72</v>
      </c>
    </row>
    <row r="223" spans="1:11" s="1" customFormat="1" ht="13.5" customHeight="1">
      <c r="A223" s="24"/>
      <c r="B223" s="24"/>
      <c r="C223" s="24"/>
      <c r="D223" s="24">
        <f>D222+H222</f>
        <v>1893</v>
      </c>
      <c r="E223" s="24">
        <f>D223+H223-1</f>
        <v>1901</v>
      </c>
      <c r="F223" s="174">
        <f t="shared" si="33"/>
        <v>1892</v>
      </c>
      <c r="G223" s="174">
        <f t="shared" si="34"/>
        <v>1900</v>
      </c>
      <c r="H223" s="24">
        <v>9</v>
      </c>
      <c r="I223" s="31" t="s">
        <v>61</v>
      </c>
      <c r="J223" s="36"/>
      <c r="K223" s="26"/>
    </row>
    <row r="224" spans="1:11" s="1" customFormat="1" ht="79.2">
      <c r="A224" s="24" t="s">
        <v>75</v>
      </c>
      <c r="B224" s="24" t="s">
        <v>75</v>
      </c>
      <c r="C224" s="24" t="s">
        <v>361</v>
      </c>
      <c r="D224" s="24">
        <f>D223+H223</f>
        <v>1902</v>
      </c>
      <c r="E224" s="24">
        <f>D224+H224-1</f>
        <v>1902</v>
      </c>
      <c r="F224" s="174">
        <f t="shared" si="33"/>
        <v>1901</v>
      </c>
      <c r="G224" s="174">
        <f t="shared" si="34"/>
        <v>1901</v>
      </c>
      <c r="H224" s="24">
        <v>1</v>
      </c>
      <c r="I224" s="25" t="s">
        <v>296</v>
      </c>
      <c r="J224" s="26" t="s">
        <v>381</v>
      </c>
      <c r="K224" s="131" t="s">
        <v>469</v>
      </c>
    </row>
    <row r="225" spans="1:11" s="1" customFormat="1">
      <c r="A225" s="24"/>
      <c r="B225" s="24"/>
      <c r="C225" s="24"/>
      <c r="D225" s="24">
        <f>D224+H224</f>
        <v>1903</v>
      </c>
      <c r="E225" s="24">
        <f>D225+H225-1</f>
        <v>1905</v>
      </c>
      <c r="F225" s="174">
        <f t="shared" si="33"/>
        <v>1902</v>
      </c>
      <c r="G225" s="174">
        <f t="shared" si="34"/>
        <v>1904</v>
      </c>
      <c r="H225" s="24">
        <v>3</v>
      </c>
      <c r="I225" s="25" t="s">
        <v>61</v>
      </c>
      <c r="J225" s="26"/>
      <c r="K225" s="27"/>
    </row>
    <row r="226" spans="1:11" s="1" customFormat="1" ht="19.5" customHeight="1">
      <c r="A226" s="24"/>
      <c r="B226" s="24"/>
      <c r="C226" s="24"/>
      <c r="D226" s="24"/>
      <c r="E226" s="24"/>
      <c r="F226" s="174"/>
      <c r="G226" s="174"/>
      <c r="H226" s="24"/>
      <c r="I226" s="51" t="s">
        <v>82</v>
      </c>
      <c r="J226" s="37"/>
      <c r="K226" s="27"/>
    </row>
    <row r="227" spans="1:11" s="1" customFormat="1">
      <c r="A227" s="38" t="s">
        <v>74</v>
      </c>
      <c r="B227" s="38" t="s">
        <v>74</v>
      </c>
      <c r="C227" s="24"/>
      <c r="D227" s="24">
        <f>D225+H225</f>
        <v>1906</v>
      </c>
      <c r="E227" s="24">
        <f>D227+H227-1</f>
        <v>1907</v>
      </c>
      <c r="F227" s="174">
        <f t="shared" si="33"/>
        <v>1905</v>
      </c>
      <c r="G227" s="174">
        <f t="shared" si="34"/>
        <v>1906</v>
      </c>
      <c r="H227" s="24">
        <v>2</v>
      </c>
      <c r="I227" s="39" t="s">
        <v>98</v>
      </c>
      <c r="J227" s="26" t="s">
        <v>99</v>
      </c>
      <c r="K227" s="27"/>
    </row>
    <row r="228" spans="1:11">
      <c r="A228" s="38"/>
      <c r="B228" s="38"/>
      <c r="C228" s="24"/>
      <c r="D228" s="24"/>
      <c r="E228" s="40"/>
      <c r="F228" s="174"/>
      <c r="G228" s="174"/>
      <c r="H228" s="40"/>
      <c r="I228" s="51" t="s">
        <v>80</v>
      </c>
      <c r="J228" s="27"/>
      <c r="K228" s="26"/>
    </row>
    <row r="229" spans="1:11">
      <c r="A229" s="38" t="s">
        <v>74</v>
      </c>
      <c r="B229" s="38" t="s">
        <v>74</v>
      </c>
      <c r="C229" s="24"/>
      <c r="D229" s="24">
        <f>+D227+H227</f>
        <v>1908</v>
      </c>
      <c r="E229" s="24">
        <f t="shared" ref="E229:E234" si="36">D229+H229-1</f>
        <v>1909</v>
      </c>
      <c r="F229" s="174">
        <f t="shared" si="33"/>
        <v>1907</v>
      </c>
      <c r="G229" s="174">
        <f t="shared" si="34"/>
        <v>1908</v>
      </c>
      <c r="H229" s="41">
        <v>2</v>
      </c>
      <c r="I229" s="39" t="s">
        <v>297</v>
      </c>
      <c r="J229" s="147" t="s">
        <v>467</v>
      </c>
      <c r="K229" s="27" t="s">
        <v>116</v>
      </c>
    </row>
    <row r="230" spans="1:11">
      <c r="A230" s="38" t="s">
        <v>74</v>
      </c>
      <c r="B230" s="38" t="s">
        <v>74</v>
      </c>
      <c r="C230" s="24"/>
      <c r="D230" s="24">
        <f>D229+H229</f>
        <v>1910</v>
      </c>
      <c r="E230" s="24">
        <f t="shared" si="36"/>
        <v>1911</v>
      </c>
      <c r="F230" s="174">
        <f t="shared" si="33"/>
        <v>1909</v>
      </c>
      <c r="G230" s="174">
        <f t="shared" si="34"/>
        <v>1910</v>
      </c>
      <c r="H230" s="41">
        <v>2</v>
      </c>
      <c r="I230" s="39" t="s">
        <v>298</v>
      </c>
      <c r="J230" s="155"/>
      <c r="K230" s="27" t="s">
        <v>116</v>
      </c>
    </row>
    <row r="231" spans="1:11">
      <c r="A231" s="38" t="s">
        <v>74</v>
      </c>
      <c r="B231" s="38" t="s">
        <v>74</v>
      </c>
      <c r="C231" s="24"/>
      <c r="D231" s="24">
        <f>D230+H230</f>
        <v>1912</v>
      </c>
      <c r="E231" s="24">
        <f t="shared" si="36"/>
        <v>1913</v>
      </c>
      <c r="F231" s="174">
        <f t="shared" si="33"/>
        <v>1911</v>
      </c>
      <c r="G231" s="174">
        <f t="shared" si="34"/>
        <v>1912</v>
      </c>
      <c r="H231" s="41">
        <v>2</v>
      </c>
      <c r="I231" s="39" t="s">
        <v>299</v>
      </c>
      <c r="J231" s="155"/>
      <c r="K231" s="27" t="s">
        <v>92</v>
      </c>
    </row>
    <row r="232" spans="1:11">
      <c r="A232" s="38" t="s">
        <v>74</v>
      </c>
      <c r="B232" s="38" t="s">
        <v>74</v>
      </c>
      <c r="C232" s="24"/>
      <c r="D232" s="24">
        <f>D231+H231</f>
        <v>1914</v>
      </c>
      <c r="E232" s="24">
        <f t="shared" si="36"/>
        <v>1915</v>
      </c>
      <c r="F232" s="174">
        <f t="shared" si="33"/>
        <v>1913</v>
      </c>
      <c r="G232" s="174">
        <f t="shared" si="34"/>
        <v>1914</v>
      </c>
      <c r="H232" s="41">
        <v>2</v>
      </c>
      <c r="I232" s="39" t="s">
        <v>300</v>
      </c>
      <c r="J232" s="155"/>
      <c r="K232" s="27" t="s">
        <v>92</v>
      </c>
    </row>
    <row r="233" spans="1:11">
      <c r="A233" s="38" t="s">
        <v>74</v>
      </c>
      <c r="B233" s="38" t="s">
        <v>74</v>
      </c>
      <c r="C233" s="24"/>
      <c r="D233" s="24">
        <f>D232+H232</f>
        <v>1916</v>
      </c>
      <c r="E233" s="24">
        <f t="shared" si="36"/>
        <v>1917</v>
      </c>
      <c r="F233" s="174">
        <f t="shared" si="33"/>
        <v>1915</v>
      </c>
      <c r="G233" s="174">
        <f t="shared" si="34"/>
        <v>1916</v>
      </c>
      <c r="H233" s="41">
        <v>2</v>
      </c>
      <c r="I233" s="39" t="s">
        <v>301</v>
      </c>
      <c r="J233" s="155"/>
      <c r="K233" s="27" t="s">
        <v>92</v>
      </c>
    </row>
    <row r="234" spans="1:11">
      <c r="A234" s="38" t="s">
        <v>74</v>
      </c>
      <c r="B234" s="38" t="s">
        <v>74</v>
      </c>
      <c r="C234" s="24"/>
      <c r="D234" s="24">
        <f>D233+H233</f>
        <v>1918</v>
      </c>
      <c r="E234" s="24">
        <f t="shared" si="36"/>
        <v>1919</v>
      </c>
      <c r="F234" s="174">
        <f t="shared" si="33"/>
        <v>1917</v>
      </c>
      <c r="G234" s="174">
        <f t="shared" si="34"/>
        <v>1918</v>
      </c>
      <c r="H234" s="41">
        <v>2</v>
      </c>
      <c r="I234" s="39" t="s">
        <v>302</v>
      </c>
      <c r="J234" s="156"/>
      <c r="K234" s="27" t="s">
        <v>92</v>
      </c>
    </row>
    <row r="235" spans="1:11">
      <c r="A235" s="38"/>
      <c r="B235" s="38"/>
      <c r="C235" s="24"/>
      <c r="D235" s="24"/>
      <c r="E235" s="24"/>
      <c r="F235" s="174"/>
      <c r="G235" s="174"/>
      <c r="H235" s="41"/>
      <c r="I235" s="51" t="s">
        <v>101</v>
      </c>
      <c r="J235" s="26"/>
      <c r="K235" s="26"/>
    </row>
    <row r="236" spans="1:11">
      <c r="A236" s="38" t="s">
        <v>74</v>
      </c>
      <c r="B236" s="38" t="s">
        <v>74</v>
      </c>
      <c r="C236" s="24"/>
      <c r="D236" s="24">
        <f>D234+H234</f>
        <v>1920</v>
      </c>
      <c r="E236" s="24">
        <f>D236+H236-1</f>
        <v>1922</v>
      </c>
      <c r="F236" s="174">
        <f t="shared" si="33"/>
        <v>1919</v>
      </c>
      <c r="G236" s="174">
        <f t="shared" si="34"/>
        <v>1921</v>
      </c>
      <c r="H236" s="41">
        <v>3</v>
      </c>
      <c r="I236" s="60" t="s">
        <v>102</v>
      </c>
      <c r="J236" s="147" t="s">
        <v>466</v>
      </c>
      <c r="K236" s="27" t="s">
        <v>116</v>
      </c>
    </row>
    <row r="237" spans="1:11" ht="51.75" customHeight="1">
      <c r="A237" s="38" t="s">
        <v>74</v>
      </c>
      <c r="B237" s="38" t="s">
        <v>74</v>
      </c>
      <c r="C237" s="24"/>
      <c r="D237" s="24">
        <f>D236+H236</f>
        <v>1923</v>
      </c>
      <c r="E237" s="24">
        <f>D237+H237-1</f>
        <v>1925</v>
      </c>
      <c r="F237" s="174">
        <f t="shared" si="33"/>
        <v>1922</v>
      </c>
      <c r="G237" s="174">
        <f t="shared" si="34"/>
        <v>1924</v>
      </c>
      <c r="H237" s="41">
        <v>3</v>
      </c>
      <c r="I237" s="60" t="s">
        <v>103</v>
      </c>
      <c r="J237" s="156"/>
      <c r="K237" s="27" t="s">
        <v>116</v>
      </c>
    </row>
    <row r="238" spans="1:11">
      <c r="A238" s="38"/>
      <c r="B238" s="38"/>
      <c r="C238" s="24"/>
      <c r="D238" s="24">
        <f>D237+H237</f>
        <v>1926</v>
      </c>
      <c r="E238" s="24">
        <f>D238+H238-1</f>
        <v>1929</v>
      </c>
      <c r="F238" s="174">
        <f t="shared" si="33"/>
        <v>1925</v>
      </c>
      <c r="G238" s="174">
        <f t="shared" si="34"/>
        <v>1928</v>
      </c>
      <c r="H238" s="41">
        <v>4</v>
      </c>
      <c r="I238" s="39" t="s">
        <v>61</v>
      </c>
      <c r="J238" s="27"/>
      <c r="K238" s="27"/>
    </row>
    <row r="239" spans="1:11">
      <c r="A239" s="38"/>
      <c r="B239" s="38"/>
      <c r="C239" s="24"/>
      <c r="D239" s="42"/>
      <c r="E239" s="42"/>
      <c r="F239" s="174"/>
      <c r="G239" s="174"/>
      <c r="H239" s="42"/>
      <c r="I239" s="51" t="s">
        <v>78</v>
      </c>
      <c r="J239" s="26"/>
      <c r="K239" s="26"/>
    </row>
    <row r="240" spans="1:11">
      <c r="A240" s="38" t="s">
        <v>74</v>
      </c>
      <c r="B240" s="38" t="s">
        <v>74</v>
      </c>
      <c r="C240" s="24"/>
      <c r="D240" s="24">
        <f>+D238+H238</f>
        <v>1930</v>
      </c>
      <c r="E240" s="24">
        <f t="shared" ref="E240:E249" si="37">D240+H240-1</f>
        <v>1932</v>
      </c>
      <c r="F240" s="174">
        <f t="shared" si="33"/>
        <v>1929</v>
      </c>
      <c r="G240" s="174">
        <f t="shared" si="34"/>
        <v>1931</v>
      </c>
      <c r="H240" s="41">
        <v>3</v>
      </c>
      <c r="I240" s="60" t="s">
        <v>297</v>
      </c>
      <c r="J240" s="147" t="s">
        <v>466</v>
      </c>
      <c r="K240" s="27" t="s">
        <v>116</v>
      </c>
    </row>
    <row r="241" spans="1:11">
      <c r="A241" s="38" t="s">
        <v>74</v>
      </c>
      <c r="B241" s="38" t="s">
        <v>74</v>
      </c>
      <c r="C241" s="24"/>
      <c r="D241" s="24">
        <f>D240+H240</f>
        <v>1933</v>
      </c>
      <c r="E241" s="24">
        <f t="shared" si="37"/>
        <v>1935</v>
      </c>
      <c r="F241" s="174">
        <f t="shared" si="33"/>
        <v>1932</v>
      </c>
      <c r="G241" s="174">
        <f t="shared" si="34"/>
        <v>1934</v>
      </c>
      <c r="H241" s="41">
        <v>3</v>
      </c>
      <c r="I241" s="60" t="s">
        <v>298</v>
      </c>
      <c r="J241" s="155"/>
      <c r="K241" s="27" t="s">
        <v>116</v>
      </c>
    </row>
    <row r="242" spans="1:11">
      <c r="A242" s="38" t="s">
        <v>74</v>
      </c>
      <c r="B242" s="38" t="s">
        <v>74</v>
      </c>
      <c r="C242" s="24"/>
      <c r="D242" s="24">
        <f>D241+H241</f>
        <v>1936</v>
      </c>
      <c r="E242" s="24">
        <f t="shared" si="37"/>
        <v>1938</v>
      </c>
      <c r="F242" s="174">
        <f t="shared" si="33"/>
        <v>1935</v>
      </c>
      <c r="G242" s="174">
        <f t="shared" si="34"/>
        <v>1937</v>
      </c>
      <c r="H242" s="41">
        <v>3</v>
      </c>
      <c r="I242" s="60" t="s">
        <v>299</v>
      </c>
      <c r="J242" s="155"/>
      <c r="K242" s="27" t="s">
        <v>92</v>
      </c>
    </row>
    <row r="243" spans="1:11" ht="26.4">
      <c r="A243" s="38" t="s">
        <v>74</v>
      </c>
      <c r="B243" s="38" t="s">
        <v>74</v>
      </c>
      <c r="C243" s="24"/>
      <c r="D243" s="24">
        <f>D242+H242</f>
        <v>1939</v>
      </c>
      <c r="E243" s="24">
        <f t="shared" si="37"/>
        <v>1941</v>
      </c>
      <c r="F243" s="174">
        <f t="shared" si="33"/>
        <v>1938</v>
      </c>
      <c r="G243" s="174">
        <f t="shared" si="34"/>
        <v>1940</v>
      </c>
      <c r="H243" s="41">
        <v>3</v>
      </c>
      <c r="I243" s="75" t="s">
        <v>380</v>
      </c>
      <c r="J243" s="155"/>
      <c r="K243" s="27" t="s">
        <v>92</v>
      </c>
    </row>
    <row r="244" spans="1:11">
      <c r="A244" s="38" t="s">
        <v>74</v>
      </c>
      <c r="B244" s="38" t="s">
        <v>74</v>
      </c>
      <c r="C244" s="24"/>
      <c r="D244" s="24">
        <f>D243+H243</f>
        <v>1942</v>
      </c>
      <c r="E244" s="24">
        <f t="shared" si="37"/>
        <v>1944</v>
      </c>
      <c r="F244" s="174">
        <f t="shared" si="33"/>
        <v>1941</v>
      </c>
      <c r="G244" s="174">
        <f t="shared" si="34"/>
        <v>1943</v>
      </c>
      <c r="H244" s="41">
        <v>3</v>
      </c>
      <c r="I244" s="60" t="s">
        <v>301</v>
      </c>
      <c r="J244" s="155"/>
      <c r="K244" s="27" t="s">
        <v>92</v>
      </c>
    </row>
    <row r="245" spans="1:11">
      <c r="A245" s="38" t="s">
        <v>74</v>
      </c>
      <c r="B245" s="38" t="s">
        <v>74</v>
      </c>
      <c r="C245" s="24"/>
      <c r="D245" s="24">
        <f>D244+H244</f>
        <v>1945</v>
      </c>
      <c r="E245" s="24">
        <f t="shared" si="37"/>
        <v>1947</v>
      </c>
      <c r="F245" s="174">
        <f t="shared" si="33"/>
        <v>1944</v>
      </c>
      <c r="G245" s="174">
        <f t="shared" si="34"/>
        <v>1946</v>
      </c>
      <c r="H245" s="41">
        <v>3</v>
      </c>
      <c r="I245" s="60" t="s">
        <v>302</v>
      </c>
      <c r="J245" s="156"/>
      <c r="K245" s="27" t="s">
        <v>92</v>
      </c>
    </row>
    <row r="246" spans="1:11">
      <c r="A246" s="38"/>
      <c r="B246" s="38"/>
      <c r="C246" s="24"/>
      <c r="D246" s="24"/>
      <c r="E246" s="24"/>
      <c r="F246" s="174"/>
      <c r="G246" s="174"/>
      <c r="H246" s="41"/>
      <c r="I246" s="51" t="s">
        <v>100</v>
      </c>
      <c r="J246" s="26"/>
      <c r="K246" s="26"/>
    </row>
    <row r="247" spans="1:11">
      <c r="A247" s="38" t="s">
        <v>74</v>
      </c>
      <c r="B247" s="38" t="s">
        <v>74</v>
      </c>
      <c r="C247" s="24"/>
      <c r="D247" s="24">
        <f>D245+H245</f>
        <v>1948</v>
      </c>
      <c r="E247" s="24">
        <f>D247+H247-1</f>
        <v>1950</v>
      </c>
      <c r="F247" s="174">
        <f t="shared" si="33"/>
        <v>1947</v>
      </c>
      <c r="G247" s="174">
        <f t="shared" si="34"/>
        <v>1949</v>
      </c>
      <c r="H247" s="41">
        <v>3</v>
      </c>
      <c r="I247" s="60" t="s">
        <v>104</v>
      </c>
      <c r="J247" s="147" t="s">
        <v>466</v>
      </c>
      <c r="K247" s="27" t="s">
        <v>116</v>
      </c>
    </row>
    <row r="248" spans="1:11" ht="55.5" customHeight="1">
      <c r="A248" s="38" t="s">
        <v>74</v>
      </c>
      <c r="B248" s="38" t="s">
        <v>74</v>
      </c>
      <c r="C248" s="24"/>
      <c r="D248" s="24">
        <f>D247+H247</f>
        <v>1951</v>
      </c>
      <c r="E248" s="24">
        <f>D248+H248-1</f>
        <v>1953</v>
      </c>
      <c r="F248" s="174">
        <f t="shared" si="33"/>
        <v>1950</v>
      </c>
      <c r="G248" s="174">
        <f t="shared" si="34"/>
        <v>1952</v>
      </c>
      <c r="H248" s="41">
        <v>3</v>
      </c>
      <c r="I248" s="60" t="s">
        <v>105</v>
      </c>
      <c r="J248" s="156"/>
      <c r="K248" s="27" t="s">
        <v>116</v>
      </c>
    </row>
    <row r="249" spans="1:11">
      <c r="A249" s="38"/>
      <c r="B249" s="38"/>
      <c r="C249" s="24"/>
      <c r="D249" s="24">
        <f>D248+H248</f>
        <v>1954</v>
      </c>
      <c r="E249" s="24">
        <f t="shared" si="37"/>
        <v>1957</v>
      </c>
      <c r="F249" s="174">
        <f t="shared" si="33"/>
        <v>1953</v>
      </c>
      <c r="G249" s="174">
        <f t="shared" si="34"/>
        <v>1956</v>
      </c>
      <c r="H249" s="41">
        <v>4</v>
      </c>
      <c r="I249" s="39" t="s">
        <v>61</v>
      </c>
      <c r="J249" s="43"/>
      <c r="K249" s="27"/>
    </row>
    <row r="250" spans="1:11">
      <c r="A250" s="38"/>
      <c r="B250" s="38"/>
      <c r="C250" s="24"/>
      <c r="D250" s="42"/>
      <c r="E250" s="42"/>
      <c r="F250" s="174"/>
      <c r="G250" s="174"/>
      <c r="H250" s="42"/>
      <c r="I250" s="51" t="s">
        <v>79</v>
      </c>
      <c r="J250" s="27"/>
      <c r="K250" s="26"/>
    </row>
    <row r="251" spans="1:11">
      <c r="A251" s="38" t="s">
        <v>74</v>
      </c>
      <c r="B251" s="38" t="s">
        <v>74</v>
      </c>
      <c r="C251" s="24"/>
      <c r="D251" s="24">
        <f>+D249+H249</f>
        <v>1958</v>
      </c>
      <c r="E251" s="24">
        <f t="shared" ref="E251:E260" si="38">D251+H251-1</f>
        <v>1959</v>
      </c>
      <c r="F251" s="174">
        <f t="shared" si="33"/>
        <v>1957</v>
      </c>
      <c r="G251" s="174">
        <f t="shared" si="34"/>
        <v>1958</v>
      </c>
      <c r="H251" s="41">
        <v>2</v>
      </c>
      <c r="I251" s="39" t="s">
        <v>297</v>
      </c>
      <c r="J251" s="147" t="s">
        <v>465</v>
      </c>
      <c r="K251" s="27" t="s">
        <v>116</v>
      </c>
    </row>
    <row r="252" spans="1:11">
      <c r="A252" s="38" t="s">
        <v>74</v>
      </c>
      <c r="B252" s="38" t="s">
        <v>74</v>
      </c>
      <c r="C252" s="24"/>
      <c r="D252" s="24">
        <f>D251+H251</f>
        <v>1960</v>
      </c>
      <c r="E252" s="24">
        <f t="shared" si="38"/>
        <v>1961</v>
      </c>
      <c r="F252" s="174">
        <f t="shared" si="33"/>
        <v>1959</v>
      </c>
      <c r="G252" s="174">
        <f t="shared" si="34"/>
        <v>1960</v>
      </c>
      <c r="H252" s="41">
        <v>2</v>
      </c>
      <c r="I252" s="39" t="s">
        <v>298</v>
      </c>
      <c r="J252" s="155"/>
      <c r="K252" s="27" t="s">
        <v>116</v>
      </c>
    </row>
    <row r="253" spans="1:11">
      <c r="A253" s="38" t="s">
        <v>74</v>
      </c>
      <c r="B253" s="38" t="s">
        <v>74</v>
      </c>
      <c r="C253" s="24"/>
      <c r="D253" s="24">
        <f>D252+H252</f>
        <v>1962</v>
      </c>
      <c r="E253" s="24">
        <f t="shared" si="38"/>
        <v>1963</v>
      </c>
      <c r="F253" s="174">
        <f t="shared" si="33"/>
        <v>1961</v>
      </c>
      <c r="G253" s="174">
        <f t="shared" si="34"/>
        <v>1962</v>
      </c>
      <c r="H253" s="41">
        <v>2</v>
      </c>
      <c r="I253" s="39" t="s">
        <v>299</v>
      </c>
      <c r="J253" s="155"/>
      <c r="K253" s="27" t="s">
        <v>92</v>
      </c>
    </row>
    <row r="254" spans="1:11" ht="26.4">
      <c r="A254" s="38" t="s">
        <v>74</v>
      </c>
      <c r="B254" s="38" t="s">
        <v>74</v>
      </c>
      <c r="C254" s="24"/>
      <c r="D254" s="24">
        <f>D253+H253</f>
        <v>1964</v>
      </c>
      <c r="E254" s="24">
        <f t="shared" si="38"/>
        <v>1965</v>
      </c>
      <c r="F254" s="174">
        <f t="shared" si="33"/>
        <v>1963</v>
      </c>
      <c r="G254" s="174">
        <f t="shared" si="34"/>
        <v>1964</v>
      </c>
      <c r="H254" s="41">
        <v>2</v>
      </c>
      <c r="I254" s="75" t="s">
        <v>380</v>
      </c>
      <c r="J254" s="155"/>
      <c r="K254" s="27" t="s">
        <v>92</v>
      </c>
    </row>
    <row r="255" spans="1:11">
      <c r="A255" s="38" t="s">
        <v>74</v>
      </c>
      <c r="B255" s="38" t="s">
        <v>74</v>
      </c>
      <c r="C255" s="24"/>
      <c r="D255" s="24">
        <f>D254+H254</f>
        <v>1966</v>
      </c>
      <c r="E255" s="24">
        <f t="shared" si="38"/>
        <v>1967</v>
      </c>
      <c r="F255" s="174">
        <f t="shared" si="33"/>
        <v>1965</v>
      </c>
      <c r="G255" s="174">
        <f t="shared" si="34"/>
        <v>1966</v>
      </c>
      <c r="H255" s="41">
        <v>2</v>
      </c>
      <c r="I255" s="39" t="s">
        <v>301</v>
      </c>
      <c r="J255" s="155"/>
      <c r="K255" s="27" t="s">
        <v>92</v>
      </c>
    </row>
    <row r="256" spans="1:11">
      <c r="A256" s="38" t="s">
        <v>74</v>
      </c>
      <c r="B256" s="38" t="s">
        <v>74</v>
      </c>
      <c r="C256" s="24"/>
      <c r="D256" s="24">
        <f>D255+H255</f>
        <v>1968</v>
      </c>
      <c r="E256" s="24">
        <f t="shared" si="38"/>
        <v>1969</v>
      </c>
      <c r="F256" s="174">
        <f t="shared" si="33"/>
        <v>1967</v>
      </c>
      <c r="G256" s="174">
        <f t="shared" si="34"/>
        <v>1968</v>
      </c>
      <c r="H256" s="41">
        <v>2</v>
      </c>
      <c r="I256" s="39" t="s">
        <v>302</v>
      </c>
      <c r="J256" s="156"/>
      <c r="K256" s="27" t="s">
        <v>92</v>
      </c>
    </row>
    <row r="257" spans="1:11">
      <c r="A257" s="38"/>
      <c r="B257" s="38"/>
      <c r="C257" s="24"/>
      <c r="D257" s="24"/>
      <c r="E257" s="24"/>
      <c r="F257" s="174"/>
      <c r="G257" s="174"/>
      <c r="H257" s="41"/>
      <c r="I257" s="51" t="s">
        <v>106</v>
      </c>
      <c r="J257" s="27"/>
      <c r="K257" s="26"/>
    </row>
    <row r="258" spans="1:11">
      <c r="A258" s="38" t="s">
        <v>74</v>
      </c>
      <c r="B258" s="38" t="s">
        <v>74</v>
      </c>
      <c r="C258" s="24"/>
      <c r="D258" s="24">
        <f>D256+H256</f>
        <v>1970</v>
      </c>
      <c r="E258" s="24">
        <f>D258+H258-1</f>
        <v>1971</v>
      </c>
      <c r="F258" s="174">
        <f t="shared" si="33"/>
        <v>1969</v>
      </c>
      <c r="G258" s="174">
        <f t="shared" si="34"/>
        <v>1970</v>
      </c>
      <c r="H258" s="41">
        <v>2</v>
      </c>
      <c r="I258" s="60" t="s">
        <v>107</v>
      </c>
      <c r="J258" s="147" t="s">
        <v>465</v>
      </c>
      <c r="K258" s="27" t="s">
        <v>116</v>
      </c>
    </row>
    <row r="259" spans="1:11" ht="59.25" customHeight="1">
      <c r="A259" s="38" t="s">
        <v>74</v>
      </c>
      <c r="B259" s="38" t="s">
        <v>74</v>
      </c>
      <c r="C259" s="24"/>
      <c r="D259" s="24">
        <f>D258+H258</f>
        <v>1972</v>
      </c>
      <c r="E259" s="24">
        <f>D259+H259-1</f>
        <v>1973</v>
      </c>
      <c r="F259" s="174">
        <f t="shared" si="33"/>
        <v>1971</v>
      </c>
      <c r="G259" s="174">
        <f t="shared" si="34"/>
        <v>1972</v>
      </c>
      <c r="H259" s="41">
        <v>2</v>
      </c>
      <c r="I259" s="60" t="s">
        <v>108</v>
      </c>
      <c r="J259" s="156"/>
      <c r="K259" s="27" t="s">
        <v>116</v>
      </c>
    </row>
    <row r="260" spans="1:11">
      <c r="A260" s="38"/>
      <c r="B260" s="38"/>
      <c r="C260" s="24"/>
      <c r="D260" s="24">
        <f>D259+H259</f>
        <v>1974</v>
      </c>
      <c r="E260" s="24">
        <f t="shared" si="38"/>
        <v>1979</v>
      </c>
      <c r="F260" s="174">
        <f t="shared" si="33"/>
        <v>1973</v>
      </c>
      <c r="G260" s="174">
        <f t="shared" si="34"/>
        <v>1978</v>
      </c>
      <c r="H260" s="41">
        <v>6</v>
      </c>
      <c r="I260" s="39" t="s">
        <v>61</v>
      </c>
      <c r="J260" s="43"/>
      <c r="K260" s="27"/>
    </row>
    <row r="261" spans="1:11">
      <c r="A261" s="38"/>
      <c r="B261" s="38"/>
      <c r="C261" s="24"/>
      <c r="D261" s="42"/>
      <c r="E261" s="42"/>
      <c r="F261" s="174"/>
      <c r="G261" s="174"/>
      <c r="H261" s="42"/>
      <c r="I261" s="51" t="s">
        <v>95</v>
      </c>
      <c r="J261" s="27"/>
      <c r="K261" s="26"/>
    </row>
    <row r="262" spans="1:11">
      <c r="A262" s="38" t="s">
        <v>74</v>
      </c>
      <c r="B262" s="38" t="s">
        <v>74</v>
      </c>
      <c r="C262" s="24"/>
      <c r="D262" s="24">
        <f>+D260+H260</f>
        <v>1980</v>
      </c>
      <c r="E262" s="24">
        <f t="shared" ref="E262:E268" si="39">D262+H262-1</f>
        <v>1981</v>
      </c>
      <c r="F262" s="174">
        <f t="shared" ref="F261:F324" si="40">D262-1</f>
        <v>1979</v>
      </c>
      <c r="G262" s="174">
        <f t="shared" ref="G261:G324" si="41">F262+H262-1</f>
        <v>1980</v>
      </c>
      <c r="H262" s="41">
        <v>2</v>
      </c>
      <c r="I262" s="39" t="s">
        <v>297</v>
      </c>
      <c r="J262" s="147" t="s">
        <v>465</v>
      </c>
      <c r="K262" s="27" t="s">
        <v>116</v>
      </c>
    </row>
    <row r="263" spans="1:11">
      <c r="A263" s="38" t="s">
        <v>74</v>
      </c>
      <c r="B263" s="38" t="s">
        <v>74</v>
      </c>
      <c r="C263" s="24"/>
      <c r="D263" s="24">
        <f t="shared" ref="D263:D268" si="42">D262+H262</f>
        <v>1982</v>
      </c>
      <c r="E263" s="24">
        <f t="shared" si="39"/>
        <v>1983</v>
      </c>
      <c r="F263" s="174">
        <f t="shared" si="40"/>
        <v>1981</v>
      </c>
      <c r="G263" s="174">
        <f t="shared" si="41"/>
        <v>1982</v>
      </c>
      <c r="H263" s="41">
        <v>2</v>
      </c>
      <c r="I263" s="39" t="s">
        <v>298</v>
      </c>
      <c r="J263" s="155"/>
      <c r="K263" s="27" t="s">
        <v>116</v>
      </c>
    </row>
    <row r="264" spans="1:11">
      <c r="A264" s="38" t="s">
        <v>74</v>
      </c>
      <c r="B264" s="38" t="s">
        <v>74</v>
      </c>
      <c r="C264" s="24"/>
      <c r="D264" s="24">
        <f t="shared" si="42"/>
        <v>1984</v>
      </c>
      <c r="E264" s="24">
        <f t="shared" si="39"/>
        <v>1985</v>
      </c>
      <c r="F264" s="174">
        <f t="shared" si="40"/>
        <v>1983</v>
      </c>
      <c r="G264" s="174">
        <f t="shared" si="41"/>
        <v>1984</v>
      </c>
      <c r="H264" s="41">
        <v>2</v>
      </c>
      <c r="I264" s="39" t="s">
        <v>299</v>
      </c>
      <c r="J264" s="155"/>
      <c r="K264" s="27" t="s">
        <v>92</v>
      </c>
    </row>
    <row r="265" spans="1:11" ht="26.4">
      <c r="A265" s="38" t="s">
        <v>74</v>
      </c>
      <c r="B265" s="38" t="s">
        <v>74</v>
      </c>
      <c r="C265" s="24"/>
      <c r="D265" s="24">
        <f t="shared" si="42"/>
        <v>1986</v>
      </c>
      <c r="E265" s="24">
        <f t="shared" si="39"/>
        <v>1987</v>
      </c>
      <c r="F265" s="174">
        <f t="shared" si="40"/>
        <v>1985</v>
      </c>
      <c r="G265" s="174">
        <f t="shared" si="41"/>
        <v>1986</v>
      </c>
      <c r="H265" s="41">
        <v>2</v>
      </c>
      <c r="I265" s="75" t="s">
        <v>380</v>
      </c>
      <c r="J265" s="155"/>
      <c r="K265" s="27" t="s">
        <v>92</v>
      </c>
    </row>
    <row r="266" spans="1:11">
      <c r="A266" s="38" t="s">
        <v>74</v>
      </c>
      <c r="B266" s="38" t="s">
        <v>74</v>
      </c>
      <c r="C266" s="24"/>
      <c r="D266" s="24">
        <f t="shared" si="42"/>
        <v>1988</v>
      </c>
      <c r="E266" s="24">
        <f t="shared" si="39"/>
        <v>1989</v>
      </c>
      <c r="F266" s="174">
        <f t="shared" si="40"/>
        <v>1987</v>
      </c>
      <c r="G266" s="174">
        <f t="shared" si="41"/>
        <v>1988</v>
      </c>
      <c r="H266" s="41">
        <v>2</v>
      </c>
      <c r="I266" s="39" t="s">
        <v>301</v>
      </c>
      <c r="J266" s="155"/>
      <c r="K266" s="27" t="s">
        <v>92</v>
      </c>
    </row>
    <row r="267" spans="1:11">
      <c r="A267" s="38" t="s">
        <v>74</v>
      </c>
      <c r="B267" s="38" t="s">
        <v>74</v>
      </c>
      <c r="C267" s="24"/>
      <c r="D267" s="24">
        <f t="shared" si="42"/>
        <v>1990</v>
      </c>
      <c r="E267" s="24">
        <f t="shared" si="39"/>
        <v>1991</v>
      </c>
      <c r="F267" s="174">
        <f t="shared" si="40"/>
        <v>1989</v>
      </c>
      <c r="G267" s="174">
        <f t="shared" si="41"/>
        <v>1990</v>
      </c>
      <c r="H267" s="41">
        <v>2</v>
      </c>
      <c r="I267" s="39" t="s">
        <v>302</v>
      </c>
      <c r="J267" s="156"/>
      <c r="K267" s="27" t="s">
        <v>92</v>
      </c>
    </row>
    <row r="268" spans="1:11">
      <c r="A268" s="38"/>
      <c r="B268" s="38"/>
      <c r="C268" s="24"/>
      <c r="D268" s="24">
        <f t="shared" si="42"/>
        <v>1992</v>
      </c>
      <c r="E268" s="24">
        <f t="shared" si="39"/>
        <v>2001</v>
      </c>
      <c r="F268" s="174">
        <f t="shared" si="40"/>
        <v>1991</v>
      </c>
      <c r="G268" s="174">
        <f t="shared" si="41"/>
        <v>2000</v>
      </c>
      <c r="H268" s="41">
        <v>10</v>
      </c>
      <c r="I268" s="39" t="s">
        <v>61</v>
      </c>
      <c r="J268" s="43"/>
      <c r="K268" s="27"/>
    </row>
    <row r="269" spans="1:11">
      <c r="A269" s="38"/>
      <c r="B269" s="38"/>
      <c r="C269" s="24"/>
      <c r="D269" s="42"/>
      <c r="E269" s="42"/>
      <c r="F269" s="174"/>
      <c r="G269" s="174"/>
      <c r="H269" s="42"/>
      <c r="I269" s="51" t="s">
        <v>81</v>
      </c>
      <c r="J269" s="27"/>
      <c r="K269" s="26"/>
    </row>
    <row r="270" spans="1:11">
      <c r="A270" s="38" t="s">
        <v>74</v>
      </c>
      <c r="B270" s="38" t="s">
        <v>74</v>
      </c>
      <c r="C270" s="24"/>
      <c r="D270" s="24">
        <f>+D268+H268</f>
        <v>2002</v>
      </c>
      <c r="E270" s="24">
        <f t="shared" ref="E270:E276" si="43">D270+H270-1</f>
        <v>2002</v>
      </c>
      <c r="F270" s="174">
        <f t="shared" si="40"/>
        <v>2001</v>
      </c>
      <c r="G270" s="174">
        <f t="shared" si="41"/>
        <v>2001</v>
      </c>
      <c r="H270" s="41">
        <v>1</v>
      </c>
      <c r="I270" s="39" t="s">
        <v>297</v>
      </c>
      <c r="J270" s="147" t="s">
        <v>464</v>
      </c>
      <c r="K270" s="27" t="s">
        <v>116</v>
      </c>
    </row>
    <row r="271" spans="1:11">
      <c r="A271" s="38" t="s">
        <v>74</v>
      </c>
      <c r="B271" s="38" t="s">
        <v>74</v>
      </c>
      <c r="C271" s="24"/>
      <c r="D271" s="24">
        <f t="shared" ref="D271:D276" si="44">D270+H270</f>
        <v>2003</v>
      </c>
      <c r="E271" s="24">
        <f t="shared" si="43"/>
        <v>2003</v>
      </c>
      <c r="F271" s="174">
        <f t="shared" si="40"/>
        <v>2002</v>
      </c>
      <c r="G271" s="174">
        <f t="shared" si="41"/>
        <v>2002</v>
      </c>
      <c r="H271" s="41">
        <v>1</v>
      </c>
      <c r="I271" s="39" t="s">
        <v>298</v>
      </c>
      <c r="J271" s="155"/>
      <c r="K271" s="27" t="s">
        <v>116</v>
      </c>
    </row>
    <row r="272" spans="1:11">
      <c r="A272" s="38" t="s">
        <v>74</v>
      </c>
      <c r="B272" s="38" t="s">
        <v>74</v>
      </c>
      <c r="C272" s="24"/>
      <c r="D272" s="24">
        <f t="shared" si="44"/>
        <v>2004</v>
      </c>
      <c r="E272" s="24">
        <f t="shared" si="43"/>
        <v>2004</v>
      </c>
      <c r="F272" s="174">
        <f t="shared" si="40"/>
        <v>2003</v>
      </c>
      <c r="G272" s="174">
        <f t="shared" si="41"/>
        <v>2003</v>
      </c>
      <c r="H272" s="41">
        <v>1</v>
      </c>
      <c r="I272" s="39" t="s">
        <v>299</v>
      </c>
      <c r="J272" s="155"/>
      <c r="K272" s="27" t="s">
        <v>92</v>
      </c>
    </row>
    <row r="273" spans="1:11" ht="26.4">
      <c r="A273" s="38" t="s">
        <v>74</v>
      </c>
      <c r="B273" s="38" t="s">
        <v>74</v>
      </c>
      <c r="C273" s="24"/>
      <c r="D273" s="24">
        <f t="shared" si="44"/>
        <v>2005</v>
      </c>
      <c r="E273" s="24">
        <f t="shared" si="43"/>
        <v>2005</v>
      </c>
      <c r="F273" s="174">
        <f t="shared" si="40"/>
        <v>2004</v>
      </c>
      <c r="G273" s="174">
        <f t="shared" si="41"/>
        <v>2004</v>
      </c>
      <c r="H273" s="41">
        <v>1</v>
      </c>
      <c r="I273" s="75" t="s">
        <v>380</v>
      </c>
      <c r="J273" s="155"/>
      <c r="K273" s="27" t="s">
        <v>92</v>
      </c>
    </row>
    <row r="274" spans="1:11">
      <c r="A274" s="38" t="s">
        <v>74</v>
      </c>
      <c r="B274" s="38" t="s">
        <v>74</v>
      </c>
      <c r="C274" s="24"/>
      <c r="D274" s="24">
        <f t="shared" si="44"/>
        <v>2006</v>
      </c>
      <c r="E274" s="24">
        <f t="shared" si="43"/>
        <v>2006</v>
      </c>
      <c r="F274" s="174">
        <f t="shared" si="40"/>
        <v>2005</v>
      </c>
      <c r="G274" s="174">
        <f t="shared" si="41"/>
        <v>2005</v>
      </c>
      <c r="H274" s="41">
        <v>1</v>
      </c>
      <c r="I274" s="39" t="s">
        <v>301</v>
      </c>
      <c r="J274" s="155"/>
      <c r="K274" s="27" t="s">
        <v>92</v>
      </c>
    </row>
    <row r="275" spans="1:11">
      <c r="A275" s="38" t="s">
        <v>74</v>
      </c>
      <c r="B275" s="38" t="s">
        <v>74</v>
      </c>
      <c r="C275" s="24"/>
      <c r="D275" s="24">
        <f t="shared" si="44"/>
        <v>2007</v>
      </c>
      <c r="E275" s="24">
        <f t="shared" si="43"/>
        <v>2007</v>
      </c>
      <c r="F275" s="174">
        <f t="shared" si="40"/>
        <v>2006</v>
      </c>
      <c r="G275" s="174">
        <f t="shared" si="41"/>
        <v>2006</v>
      </c>
      <c r="H275" s="41">
        <v>1</v>
      </c>
      <c r="I275" s="39" t="s">
        <v>302</v>
      </c>
      <c r="J275" s="156"/>
      <c r="K275" s="27" t="s">
        <v>92</v>
      </c>
    </row>
    <row r="276" spans="1:11">
      <c r="A276" s="38"/>
      <c r="B276" s="38"/>
      <c r="C276" s="24"/>
      <c r="D276" s="24">
        <f t="shared" si="44"/>
        <v>2008</v>
      </c>
      <c r="E276" s="24">
        <f t="shared" si="43"/>
        <v>2017</v>
      </c>
      <c r="F276" s="174">
        <f t="shared" si="40"/>
        <v>2007</v>
      </c>
      <c r="G276" s="174">
        <f t="shared" si="41"/>
        <v>2016</v>
      </c>
      <c r="H276" s="41">
        <v>10</v>
      </c>
      <c r="I276" s="39" t="s">
        <v>61</v>
      </c>
      <c r="J276" s="43"/>
      <c r="K276" s="27"/>
    </row>
    <row r="277" spans="1:11" s="8" customFormat="1">
      <c r="A277" s="24"/>
      <c r="B277" s="24"/>
      <c r="C277" s="24"/>
      <c r="D277" s="24"/>
      <c r="E277" s="24"/>
      <c r="F277" s="174"/>
      <c r="G277" s="174"/>
      <c r="H277" s="24"/>
      <c r="I277" s="66" t="s">
        <v>83</v>
      </c>
      <c r="J277" s="43"/>
      <c r="K277" s="27"/>
    </row>
    <row r="278" spans="1:11" s="1" customFormat="1">
      <c r="A278" s="24"/>
      <c r="B278" s="24"/>
      <c r="C278" s="24"/>
      <c r="D278" s="24"/>
      <c r="E278" s="24"/>
      <c r="F278" s="174"/>
      <c r="G278" s="174"/>
      <c r="H278" s="24"/>
      <c r="I278" s="61" t="s">
        <v>310</v>
      </c>
      <c r="J278" s="26"/>
      <c r="K278" s="27"/>
    </row>
    <row r="279" spans="1:11" s="1" customFormat="1" ht="52.8">
      <c r="A279" s="24" t="s">
        <v>74</v>
      </c>
      <c r="B279" s="24" t="s">
        <v>74</v>
      </c>
      <c r="C279" s="24" t="s">
        <v>361</v>
      </c>
      <c r="D279" s="24">
        <f>+D276+H276</f>
        <v>2018</v>
      </c>
      <c r="E279" s="24">
        <f>D279+H279-1</f>
        <v>2018</v>
      </c>
      <c r="F279" s="174">
        <f t="shared" si="40"/>
        <v>2017</v>
      </c>
      <c r="G279" s="174">
        <f t="shared" si="41"/>
        <v>2017</v>
      </c>
      <c r="H279" s="24">
        <v>1</v>
      </c>
      <c r="I279" s="25" t="s">
        <v>303</v>
      </c>
      <c r="J279" s="26" t="s">
        <v>93</v>
      </c>
      <c r="K279" s="166" t="s">
        <v>495</v>
      </c>
    </row>
    <row r="280" spans="1:11" s="1" customFormat="1" ht="52.8">
      <c r="A280" s="24" t="s">
        <v>74</v>
      </c>
      <c r="B280" s="24" t="s">
        <v>74</v>
      </c>
      <c r="C280" s="24" t="s">
        <v>361</v>
      </c>
      <c r="D280" s="24">
        <f>D279+H279</f>
        <v>2019</v>
      </c>
      <c r="E280" s="24">
        <f>D280+H280-1</f>
        <v>2019</v>
      </c>
      <c r="F280" s="174">
        <f t="shared" si="40"/>
        <v>2018</v>
      </c>
      <c r="G280" s="174">
        <f t="shared" si="41"/>
        <v>2018</v>
      </c>
      <c r="H280" s="24">
        <v>1</v>
      </c>
      <c r="I280" s="25" t="s">
        <v>304</v>
      </c>
      <c r="J280" s="26" t="s">
        <v>93</v>
      </c>
      <c r="K280" s="167"/>
    </row>
    <row r="281" spans="1:11" s="4" customFormat="1">
      <c r="A281" s="24"/>
      <c r="B281" s="24"/>
      <c r="C281" s="24"/>
      <c r="F281" s="174"/>
      <c r="G281" s="174"/>
      <c r="I281" s="51" t="s">
        <v>363</v>
      </c>
      <c r="J281" s="26"/>
      <c r="K281" s="27"/>
    </row>
    <row r="282" spans="1:11" s="4" customFormat="1">
      <c r="A282" s="24" t="s">
        <v>74</v>
      </c>
      <c r="B282" s="24" t="s">
        <v>74</v>
      </c>
      <c r="C282" s="24"/>
      <c r="D282" s="24">
        <f>D280+H280</f>
        <v>2020</v>
      </c>
      <c r="E282" s="24">
        <f>D282+H282-1</f>
        <v>2020</v>
      </c>
      <c r="F282" s="174">
        <f t="shared" si="40"/>
        <v>2019</v>
      </c>
      <c r="G282" s="174">
        <f t="shared" si="41"/>
        <v>2019</v>
      </c>
      <c r="H282" s="24">
        <v>1</v>
      </c>
      <c r="I282" s="70" t="s">
        <v>364</v>
      </c>
      <c r="J282" s="1" t="s">
        <v>64</v>
      </c>
      <c r="K282" s="149" t="s">
        <v>387</v>
      </c>
    </row>
    <row r="283" spans="1:11" s="4" customFormat="1">
      <c r="A283" s="24" t="s">
        <v>74</v>
      </c>
      <c r="B283" s="24" t="s">
        <v>74</v>
      </c>
      <c r="C283" s="24"/>
      <c r="D283" s="24">
        <f>D282+H282</f>
        <v>2021</v>
      </c>
      <c r="E283" s="24">
        <f>D283+H283-1</f>
        <v>2021</v>
      </c>
      <c r="F283" s="174">
        <f t="shared" si="40"/>
        <v>2020</v>
      </c>
      <c r="G283" s="174">
        <f t="shared" si="41"/>
        <v>2020</v>
      </c>
      <c r="H283" s="24">
        <v>1</v>
      </c>
      <c r="I283" s="76" t="s">
        <v>365</v>
      </c>
      <c r="J283" s="1" t="s">
        <v>64</v>
      </c>
      <c r="K283" s="150"/>
    </row>
    <row r="284" spans="1:11" s="4" customFormat="1">
      <c r="A284" s="24" t="s">
        <v>74</v>
      </c>
      <c r="B284" s="24" t="s">
        <v>74</v>
      </c>
      <c r="C284" s="24"/>
      <c r="D284" s="24">
        <f>D283+H283</f>
        <v>2022</v>
      </c>
      <c r="E284" s="24">
        <f>D284+H284-1</f>
        <v>2022</v>
      </c>
      <c r="F284" s="174">
        <f t="shared" si="40"/>
        <v>2021</v>
      </c>
      <c r="G284" s="174">
        <f t="shared" si="41"/>
        <v>2021</v>
      </c>
      <c r="H284" s="24">
        <v>1</v>
      </c>
      <c r="I284" s="76" t="s">
        <v>297</v>
      </c>
      <c r="J284" s="1" t="s">
        <v>64</v>
      </c>
      <c r="K284" s="150"/>
    </row>
    <row r="285" spans="1:11" s="4" customFormat="1" ht="61.5" customHeight="1">
      <c r="A285" s="24" t="s">
        <v>74</v>
      </c>
      <c r="B285" s="24" t="s">
        <v>74</v>
      </c>
      <c r="C285" s="24"/>
      <c r="D285" s="24">
        <f>D284+H284</f>
        <v>2023</v>
      </c>
      <c r="E285" s="24">
        <f>D285+H285-1</f>
        <v>2023</v>
      </c>
      <c r="F285" s="174">
        <f t="shared" si="40"/>
        <v>2022</v>
      </c>
      <c r="G285" s="174">
        <f t="shared" si="41"/>
        <v>2022</v>
      </c>
      <c r="H285" s="24">
        <v>1</v>
      </c>
      <c r="I285" s="77" t="s">
        <v>306</v>
      </c>
      <c r="J285" s="1" t="s">
        <v>64</v>
      </c>
      <c r="K285" s="151"/>
    </row>
    <row r="286" spans="1:11" s="4" customFormat="1">
      <c r="A286" s="24"/>
      <c r="B286" s="24"/>
      <c r="C286" s="24"/>
      <c r="D286" s="24">
        <f>D285+H285</f>
        <v>2024</v>
      </c>
      <c r="E286" s="24">
        <f>D286+H286-1</f>
        <v>2033</v>
      </c>
      <c r="F286" s="174">
        <f t="shared" si="40"/>
        <v>2023</v>
      </c>
      <c r="G286" s="174">
        <f t="shared" si="41"/>
        <v>2032</v>
      </c>
      <c r="H286" s="24">
        <v>10</v>
      </c>
      <c r="I286" s="25" t="s">
        <v>61</v>
      </c>
      <c r="J286" s="26"/>
      <c r="K286" s="27"/>
    </row>
    <row r="287" spans="1:11" s="1" customFormat="1">
      <c r="A287" s="24"/>
      <c r="B287" s="24"/>
      <c r="C287" s="24"/>
      <c r="D287" s="24"/>
      <c r="E287" s="24"/>
      <c r="F287" s="174"/>
      <c r="G287" s="174"/>
      <c r="H287" s="24"/>
      <c r="I287" s="61" t="s">
        <v>309</v>
      </c>
      <c r="J287" s="26"/>
      <c r="K287" s="27"/>
    </row>
    <row r="288" spans="1:11" s="1" customFormat="1">
      <c r="A288" s="24" t="s">
        <v>74</v>
      </c>
      <c r="B288" s="24" t="s">
        <v>74</v>
      </c>
      <c r="C288" s="24"/>
      <c r="D288" s="24">
        <f>D286+H286</f>
        <v>2034</v>
      </c>
      <c r="E288" s="24">
        <f>D288+H288-1</f>
        <v>2034</v>
      </c>
      <c r="F288" s="174">
        <f t="shared" si="40"/>
        <v>2033</v>
      </c>
      <c r="G288" s="174">
        <f t="shared" si="41"/>
        <v>2033</v>
      </c>
      <c r="H288" s="24">
        <v>1</v>
      </c>
      <c r="I288" s="25" t="s">
        <v>305</v>
      </c>
      <c r="J288" s="26" t="s">
        <v>64</v>
      </c>
      <c r="K288" s="152" t="s">
        <v>373</v>
      </c>
    </row>
    <row r="289" spans="1:11" s="1" customFormat="1">
      <c r="A289" s="24" t="s">
        <v>74</v>
      </c>
      <c r="B289" s="24" t="s">
        <v>74</v>
      </c>
      <c r="C289" s="24"/>
      <c r="D289" s="24">
        <f>D288+H288</f>
        <v>2035</v>
      </c>
      <c r="E289" s="24">
        <f>D289+H289-1</f>
        <v>2035</v>
      </c>
      <c r="F289" s="174">
        <f t="shared" si="40"/>
        <v>2034</v>
      </c>
      <c r="G289" s="174">
        <f t="shared" si="41"/>
        <v>2034</v>
      </c>
      <c r="H289" s="24">
        <v>1</v>
      </c>
      <c r="I289" s="25" t="s">
        <v>306</v>
      </c>
      <c r="J289" s="26" t="s">
        <v>64</v>
      </c>
      <c r="K289" s="153"/>
    </row>
    <row r="290" spans="1:11" s="1" customFormat="1">
      <c r="A290" s="24" t="s">
        <v>74</v>
      </c>
      <c r="B290" s="24" t="s">
        <v>74</v>
      </c>
      <c r="C290" s="24"/>
      <c r="D290" s="24">
        <f>D289+H289</f>
        <v>2036</v>
      </c>
      <c r="E290" s="24">
        <f>D290+H290-1</f>
        <v>2036</v>
      </c>
      <c r="F290" s="174">
        <f t="shared" si="40"/>
        <v>2035</v>
      </c>
      <c r="G290" s="174">
        <f t="shared" si="41"/>
        <v>2035</v>
      </c>
      <c r="H290" s="24">
        <v>1</v>
      </c>
      <c r="I290" s="25" t="s">
        <v>307</v>
      </c>
      <c r="J290" s="26" t="s">
        <v>64</v>
      </c>
      <c r="K290" s="153"/>
    </row>
    <row r="291" spans="1:11" s="1" customFormat="1">
      <c r="A291" s="24" t="s">
        <v>74</v>
      </c>
      <c r="B291" s="24" t="s">
        <v>74</v>
      </c>
      <c r="C291" s="24"/>
      <c r="D291" s="24">
        <f>D290+H290</f>
        <v>2037</v>
      </c>
      <c r="E291" s="24">
        <f>D291+H291-1</f>
        <v>2037</v>
      </c>
      <c r="F291" s="174">
        <f t="shared" si="40"/>
        <v>2036</v>
      </c>
      <c r="G291" s="174">
        <f t="shared" si="41"/>
        <v>2036</v>
      </c>
      <c r="H291" s="24">
        <v>1</v>
      </c>
      <c r="I291" s="25" t="s">
        <v>308</v>
      </c>
      <c r="J291" s="26" t="s">
        <v>64</v>
      </c>
      <c r="K291" s="154"/>
    </row>
    <row r="292" spans="1:11" s="1" customFormat="1">
      <c r="A292" s="24"/>
      <c r="B292" s="24"/>
      <c r="C292" s="24"/>
      <c r="D292" s="24">
        <f>D291+H291</f>
        <v>2038</v>
      </c>
      <c r="E292" s="24">
        <f>D292+H292-1</f>
        <v>2042</v>
      </c>
      <c r="F292" s="174">
        <f t="shared" si="40"/>
        <v>2037</v>
      </c>
      <c r="G292" s="174">
        <f t="shared" si="41"/>
        <v>2041</v>
      </c>
      <c r="H292" s="24">
        <v>5</v>
      </c>
      <c r="I292" s="31" t="s">
        <v>61</v>
      </c>
      <c r="J292" s="26"/>
      <c r="K292" s="27"/>
    </row>
    <row r="293" spans="1:11" s="1" customFormat="1">
      <c r="A293" s="24"/>
      <c r="B293" s="24"/>
      <c r="C293" s="24"/>
      <c r="D293" s="24"/>
      <c r="E293" s="24"/>
      <c r="F293" s="174"/>
      <c r="G293" s="174"/>
      <c r="H293" s="24"/>
      <c r="I293" s="61" t="s">
        <v>311</v>
      </c>
      <c r="J293" s="26"/>
      <c r="K293" s="27"/>
    </row>
    <row r="294" spans="1:11" s="1" customFormat="1">
      <c r="A294" s="24" t="s">
        <v>74</v>
      </c>
      <c r="B294" s="24" t="s">
        <v>74</v>
      </c>
      <c r="C294" s="24"/>
      <c r="D294" s="24">
        <f>+D292+H292</f>
        <v>2043</v>
      </c>
      <c r="E294" s="24">
        <f>D294+H294-1</f>
        <v>2043</v>
      </c>
      <c r="F294" s="174">
        <f t="shared" si="40"/>
        <v>2042</v>
      </c>
      <c r="G294" s="174">
        <f t="shared" si="41"/>
        <v>2042</v>
      </c>
      <c r="H294" s="24">
        <v>1</v>
      </c>
      <c r="I294" s="25" t="s">
        <v>305</v>
      </c>
      <c r="J294" s="26" t="s">
        <v>64</v>
      </c>
      <c r="K294" s="27" t="s">
        <v>65</v>
      </c>
    </row>
    <row r="295" spans="1:11" s="1" customFormat="1">
      <c r="A295" s="24" t="s">
        <v>74</v>
      </c>
      <c r="B295" s="24" t="s">
        <v>74</v>
      </c>
      <c r="C295" s="24"/>
      <c r="D295" s="24">
        <f>D294+H294</f>
        <v>2044</v>
      </c>
      <c r="E295" s="24">
        <f>D295+H295-1</f>
        <v>2044</v>
      </c>
      <c r="F295" s="174">
        <f t="shared" si="40"/>
        <v>2043</v>
      </c>
      <c r="G295" s="174">
        <f t="shared" si="41"/>
        <v>2043</v>
      </c>
      <c r="H295" s="24">
        <v>1</v>
      </c>
      <c r="I295" s="25" t="s">
        <v>306</v>
      </c>
      <c r="J295" s="26" t="s">
        <v>64</v>
      </c>
      <c r="K295" s="27" t="s">
        <v>65</v>
      </c>
    </row>
    <row r="296" spans="1:11" s="1" customFormat="1">
      <c r="A296" s="24" t="s">
        <v>74</v>
      </c>
      <c r="B296" s="24" t="s">
        <v>74</v>
      </c>
      <c r="C296" s="24"/>
      <c r="D296" s="24">
        <f>D295+H295</f>
        <v>2045</v>
      </c>
      <c r="E296" s="24">
        <f>D296+H296-1</f>
        <v>2045</v>
      </c>
      <c r="F296" s="174">
        <f t="shared" si="40"/>
        <v>2044</v>
      </c>
      <c r="G296" s="174">
        <f t="shared" si="41"/>
        <v>2044</v>
      </c>
      <c r="H296" s="24">
        <v>1</v>
      </c>
      <c r="I296" s="25" t="s">
        <v>307</v>
      </c>
      <c r="J296" s="26" t="s">
        <v>64</v>
      </c>
      <c r="K296" s="27" t="s">
        <v>65</v>
      </c>
    </row>
    <row r="297" spans="1:11" s="1" customFormat="1">
      <c r="A297" s="24" t="s">
        <v>74</v>
      </c>
      <c r="B297" s="24" t="s">
        <v>74</v>
      </c>
      <c r="C297" s="24"/>
      <c r="D297" s="24">
        <f>D296+H296</f>
        <v>2046</v>
      </c>
      <c r="E297" s="24">
        <f>D297+H297-1</f>
        <v>2046</v>
      </c>
      <c r="F297" s="174">
        <f t="shared" si="40"/>
        <v>2045</v>
      </c>
      <c r="G297" s="174">
        <f t="shared" si="41"/>
        <v>2045</v>
      </c>
      <c r="H297" s="24">
        <v>1</v>
      </c>
      <c r="I297" s="25" t="s">
        <v>308</v>
      </c>
      <c r="J297" s="26" t="s">
        <v>64</v>
      </c>
      <c r="K297" s="27" t="s">
        <v>65</v>
      </c>
    </row>
    <row r="298" spans="1:11" s="1" customFormat="1">
      <c r="A298" s="24"/>
      <c r="B298" s="24"/>
      <c r="C298" s="24"/>
      <c r="D298" s="24">
        <f>D297+H297</f>
        <v>2047</v>
      </c>
      <c r="E298" s="24">
        <f>D298+H298-1</f>
        <v>2051</v>
      </c>
      <c r="F298" s="174">
        <f t="shared" si="40"/>
        <v>2046</v>
      </c>
      <c r="G298" s="174">
        <f t="shared" si="41"/>
        <v>2050</v>
      </c>
      <c r="H298" s="24">
        <v>5</v>
      </c>
      <c r="I298" s="31" t="s">
        <v>61</v>
      </c>
      <c r="J298" s="26"/>
      <c r="K298" s="27"/>
    </row>
    <row r="299" spans="1:11" s="1" customFormat="1">
      <c r="A299" s="24"/>
      <c r="B299" s="24"/>
      <c r="C299" s="24"/>
      <c r="D299" s="24"/>
      <c r="E299" s="24"/>
      <c r="F299" s="174"/>
      <c r="G299" s="174"/>
      <c r="H299" s="24"/>
      <c r="I299" s="61" t="s">
        <v>312</v>
      </c>
      <c r="J299" s="26"/>
      <c r="K299" s="27"/>
    </row>
    <row r="300" spans="1:11" s="1" customFormat="1">
      <c r="A300" s="24" t="s">
        <v>74</v>
      </c>
      <c r="B300" s="24" t="s">
        <v>74</v>
      </c>
      <c r="C300" s="24" t="s">
        <v>360</v>
      </c>
      <c r="D300" s="24">
        <f>+D298+H298</f>
        <v>2052</v>
      </c>
      <c r="E300" s="24">
        <f>D300+H300-1</f>
        <v>2052</v>
      </c>
      <c r="F300" s="174">
        <f t="shared" si="40"/>
        <v>2051</v>
      </c>
      <c r="G300" s="174">
        <f t="shared" si="41"/>
        <v>2051</v>
      </c>
      <c r="H300" s="24">
        <v>1</v>
      </c>
      <c r="I300" s="25" t="s">
        <v>305</v>
      </c>
      <c r="J300" s="26" t="s">
        <v>64</v>
      </c>
      <c r="K300" s="161" t="s">
        <v>437</v>
      </c>
    </row>
    <row r="301" spans="1:11" s="1" customFormat="1">
      <c r="A301" s="24" t="s">
        <v>74</v>
      </c>
      <c r="B301" s="24" t="s">
        <v>74</v>
      </c>
      <c r="C301" s="24" t="s">
        <v>360</v>
      </c>
      <c r="D301" s="24">
        <f>D300+H300</f>
        <v>2053</v>
      </c>
      <c r="E301" s="24">
        <f>D301+H301-1</f>
        <v>2053</v>
      </c>
      <c r="F301" s="174">
        <f t="shared" si="40"/>
        <v>2052</v>
      </c>
      <c r="G301" s="174">
        <f t="shared" si="41"/>
        <v>2052</v>
      </c>
      <c r="H301" s="24">
        <v>1</v>
      </c>
      <c r="I301" s="25" t="s">
        <v>306</v>
      </c>
      <c r="J301" s="26" t="s">
        <v>64</v>
      </c>
      <c r="K301" s="162"/>
    </row>
    <row r="302" spans="1:11" s="1" customFormat="1">
      <c r="A302" s="24" t="s">
        <v>74</v>
      </c>
      <c r="B302" s="24" t="s">
        <v>74</v>
      </c>
      <c r="C302" s="24" t="s">
        <v>360</v>
      </c>
      <c r="D302" s="24">
        <f>D301+H301</f>
        <v>2054</v>
      </c>
      <c r="E302" s="24">
        <f>D302+H302-1</f>
        <v>2054</v>
      </c>
      <c r="F302" s="174">
        <f t="shared" si="40"/>
        <v>2053</v>
      </c>
      <c r="G302" s="174">
        <f t="shared" si="41"/>
        <v>2053</v>
      </c>
      <c r="H302" s="24">
        <v>1</v>
      </c>
      <c r="I302" s="25" t="s">
        <v>307</v>
      </c>
      <c r="J302" s="26" t="s">
        <v>64</v>
      </c>
      <c r="K302" s="162"/>
    </row>
    <row r="303" spans="1:11" s="1" customFormat="1">
      <c r="A303" s="24" t="s">
        <v>74</v>
      </c>
      <c r="B303" s="24" t="s">
        <v>74</v>
      </c>
      <c r="C303" s="24" t="s">
        <v>360</v>
      </c>
      <c r="D303" s="24">
        <f>D302+H302</f>
        <v>2055</v>
      </c>
      <c r="E303" s="24">
        <f>D303+H303-1</f>
        <v>2055</v>
      </c>
      <c r="F303" s="174">
        <f t="shared" si="40"/>
        <v>2054</v>
      </c>
      <c r="G303" s="174">
        <f t="shared" si="41"/>
        <v>2054</v>
      </c>
      <c r="H303" s="24">
        <v>1</v>
      </c>
      <c r="I303" s="25" t="s">
        <v>308</v>
      </c>
      <c r="J303" s="26" t="s">
        <v>64</v>
      </c>
      <c r="K303" s="163"/>
    </row>
    <row r="304" spans="1:11" s="1" customFormat="1">
      <c r="A304" s="24"/>
      <c r="B304" s="24"/>
      <c r="C304" s="24"/>
      <c r="D304" s="24">
        <f>D303+H303</f>
        <v>2056</v>
      </c>
      <c r="E304" s="24">
        <f>D304+H304-1</f>
        <v>2060</v>
      </c>
      <c r="F304" s="174">
        <f t="shared" si="40"/>
        <v>2055</v>
      </c>
      <c r="G304" s="174">
        <f t="shared" si="41"/>
        <v>2059</v>
      </c>
      <c r="H304" s="24">
        <v>5</v>
      </c>
      <c r="I304" s="31" t="s">
        <v>61</v>
      </c>
      <c r="J304" s="26"/>
      <c r="K304" s="27"/>
    </row>
    <row r="305" spans="1:11" s="1" customFormat="1">
      <c r="A305" s="24"/>
      <c r="B305" s="24"/>
      <c r="C305" s="24"/>
      <c r="D305" s="24"/>
      <c r="E305" s="24"/>
      <c r="F305" s="174"/>
      <c r="G305" s="174"/>
      <c r="H305" s="24"/>
      <c r="I305" s="61" t="s">
        <v>313</v>
      </c>
      <c r="J305" s="26"/>
      <c r="K305" s="27"/>
    </row>
    <row r="306" spans="1:11" s="1" customFormat="1">
      <c r="A306" s="24" t="s">
        <v>74</v>
      </c>
      <c r="B306" s="24" t="s">
        <v>74</v>
      </c>
      <c r="C306" s="24" t="s">
        <v>361</v>
      </c>
      <c r="D306" s="24">
        <f>+D304+H304</f>
        <v>2061</v>
      </c>
      <c r="E306" s="24">
        <f t="shared" ref="E306:E313" si="45">D306+H306-1</f>
        <v>2061</v>
      </c>
      <c r="F306" s="174">
        <f t="shared" si="40"/>
        <v>2060</v>
      </c>
      <c r="G306" s="174">
        <f t="shared" si="41"/>
        <v>2060</v>
      </c>
      <c r="H306" s="24">
        <v>1</v>
      </c>
      <c r="I306" s="25" t="s">
        <v>305</v>
      </c>
      <c r="J306" s="26" t="s">
        <v>64</v>
      </c>
      <c r="K306" s="161" t="s">
        <v>438</v>
      </c>
    </row>
    <row r="307" spans="1:11" s="1" customFormat="1">
      <c r="A307" s="24" t="s">
        <v>74</v>
      </c>
      <c r="B307" s="24" t="s">
        <v>74</v>
      </c>
      <c r="C307" s="24" t="s">
        <v>361</v>
      </c>
      <c r="D307" s="24">
        <f t="shared" ref="D307:D313" si="46">D306+H306</f>
        <v>2062</v>
      </c>
      <c r="E307" s="24">
        <f t="shared" si="45"/>
        <v>2062</v>
      </c>
      <c r="F307" s="174">
        <f t="shared" si="40"/>
        <v>2061</v>
      </c>
      <c r="G307" s="174">
        <f t="shared" si="41"/>
        <v>2061</v>
      </c>
      <c r="H307" s="24">
        <v>1</v>
      </c>
      <c r="I307" s="25" t="s">
        <v>306</v>
      </c>
      <c r="J307" s="26" t="s">
        <v>64</v>
      </c>
      <c r="K307" s="162"/>
    </row>
    <row r="308" spans="1:11" s="1" customFormat="1">
      <c r="A308" s="24" t="s">
        <v>74</v>
      </c>
      <c r="B308" s="24" t="s">
        <v>74</v>
      </c>
      <c r="C308" s="24" t="s">
        <v>361</v>
      </c>
      <c r="D308" s="24">
        <f t="shared" si="46"/>
        <v>2063</v>
      </c>
      <c r="E308" s="24">
        <f t="shared" si="45"/>
        <v>2063</v>
      </c>
      <c r="F308" s="174">
        <f t="shared" si="40"/>
        <v>2062</v>
      </c>
      <c r="G308" s="174">
        <f t="shared" si="41"/>
        <v>2062</v>
      </c>
      <c r="H308" s="24">
        <v>1</v>
      </c>
      <c r="I308" s="25" t="s">
        <v>307</v>
      </c>
      <c r="J308" s="26" t="s">
        <v>64</v>
      </c>
      <c r="K308" s="162"/>
    </row>
    <row r="309" spans="1:11" s="1" customFormat="1">
      <c r="A309" s="24" t="s">
        <v>74</v>
      </c>
      <c r="B309" s="24" t="s">
        <v>74</v>
      </c>
      <c r="C309" s="24" t="s">
        <v>361</v>
      </c>
      <c r="D309" s="24">
        <f t="shared" si="46"/>
        <v>2064</v>
      </c>
      <c r="E309" s="24">
        <f t="shared" si="45"/>
        <v>2064</v>
      </c>
      <c r="F309" s="174">
        <f t="shared" si="40"/>
        <v>2063</v>
      </c>
      <c r="G309" s="174">
        <f t="shared" si="41"/>
        <v>2063</v>
      </c>
      <c r="H309" s="24">
        <v>1</v>
      </c>
      <c r="I309" s="25" t="s">
        <v>308</v>
      </c>
      <c r="J309" s="26" t="s">
        <v>64</v>
      </c>
      <c r="K309" s="163"/>
    </row>
    <row r="310" spans="1:11" s="1" customFormat="1">
      <c r="A310" s="24"/>
      <c r="B310" s="24"/>
      <c r="C310" s="24"/>
      <c r="D310" s="24">
        <f t="shared" si="46"/>
        <v>2065</v>
      </c>
      <c r="E310" s="24">
        <f t="shared" si="45"/>
        <v>2069</v>
      </c>
      <c r="F310" s="174">
        <f t="shared" si="40"/>
        <v>2064</v>
      </c>
      <c r="G310" s="174">
        <f t="shared" si="41"/>
        <v>2068</v>
      </c>
      <c r="H310" s="24">
        <v>5</v>
      </c>
      <c r="I310" s="30" t="s">
        <v>61</v>
      </c>
      <c r="J310" s="26"/>
      <c r="K310" s="26"/>
    </row>
    <row r="311" spans="1:11" s="1" customFormat="1" ht="184.8">
      <c r="A311" s="24" t="s">
        <v>74</v>
      </c>
      <c r="B311" s="24" t="s">
        <v>74</v>
      </c>
      <c r="C311" s="24"/>
      <c r="D311" s="24">
        <f t="shared" si="46"/>
        <v>2070</v>
      </c>
      <c r="E311" s="24">
        <f t="shared" si="45"/>
        <v>2071</v>
      </c>
      <c r="F311" s="174">
        <f t="shared" si="40"/>
        <v>2069</v>
      </c>
      <c r="G311" s="174">
        <f t="shared" si="41"/>
        <v>2070</v>
      </c>
      <c r="H311" s="24">
        <v>2</v>
      </c>
      <c r="I311" s="25" t="s">
        <v>142</v>
      </c>
      <c r="J311" s="78" t="s">
        <v>376</v>
      </c>
      <c r="K311" s="46"/>
    </row>
    <row r="312" spans="1:11" s="1" customFormat="1" ht="37.5" customHeight="1">
      <c r="A312" s="24" t="s">
        <v>74</v>
      </c>
      <c r="B312" s="24" t="s">
        <v>74</v>
      </c>
      <c r="C312" s="24"/>
      <c r="D312" s="24">
        <f t="shared" si="46"/>
        <v>2072</v>
      </c>
      <c r="E312" s="24">
        <f t="shared" si="45"/>
        <v>2072</v>
      </c>
      <c r="F312" s="174">
        <f t="shared" si="40"/>
        <v>2071</v>
      </c>
      <c r="G312" s="174">
        <f t="shared" si="41"/>
        <v>2071</v>
      </c>
      <c r="H312" s="24">
        <v>1</v>
      </c>
      <c r="I312" s="25" t="s">
        <v>143</v>
      </c>
      <c r="J312" s="26" t="s">
        <v>141</v>
      </c>
      <c r="K312" s="26" t="s">
        <v>94</v>
      </c>
    </row>
    <row r="313" spans="1:11" s="1" customFormat="1">
      <c r="A313" s="24"/>
      <c r="B313" s="24"/>
      <c r="C313" s="24"/>
      <c r="D313" s="24">
        <f t="shared" si="46"/>
        <v>2073</v>
      </c>
      <c r="E313" s="24">
        <f t="shared" si="45"/>
        <v>2077</v>
      </c>
      <c r="F313" s="174">
        <f t="shared" si="40"/>
        <v>2072</v>
      </c>
      <c r="G313" s="174">
        <f t="shared" si="41"/>
        <v>2076</v>
      </c>
      <c r="H313" s="24">
        <v>5</v>
      </c>
      <c r="I313" s="30" t="s">
        <v>61</v>
      </c>
      <c r="J313" s="26"/>
      <c r="K313" s="26"/>
    </row>
    <row r="314" spans="1:11" s="4" customFormat="1">
      <c r="A314" s="24"/>
      <c r="B314" s="24"/>
      <c r="C314" s="24"/>
      <c r="D314" s="24"/>
      <c r="E314" s="24"/>
      <c r="F314" s="174"/>
      <c r="G314" s="174"/>
      <c r="H314" s="24"/>
      <c r="I314" s="61" t="s">
        <v>89</v>
      </c>
      <c r="J314" s="28"/>
      <c r="K314" s="47"/>
    </row>
    <row r="315" spans="1:11" s="4" customFormat="1">
      <c r="A315" s="24" t="s">
        <v>74</v>
      </c>
      <c r="B315" s="24" t="s">
        <v>74</v>
      </c>
      <c r="C315" s="24" t="s">
        <v>360</v>
      </c>
      <c r="D315" s="24">
        <f>+D313+H313</f>
        <v>2078</v>
      </c>
      <c r="E315" s="24">
        <f t="shared" ref="E315:E331" si="47">D315+H315-1</f>
        <v>2078</v>
      </c>
      <c r="F315" s="174">
        <f t="shared" si="40"/>
        <v>2077</v>
      </c>
      <c r="G315" s="174">
        <f t="shared" si="41"/>
        <v>2077</v>
      </c>
      <c r="H315" s="24">
        <v>1</v>
      </c>
      <c r="I315" s="25" t="s">
        <v>331</v>
      </c>
      <c r="J315" s="144" t="s">
        <v>164</v>
      </c>
      <c r="K315" s="144" t="s">
        <v>140</v>
      </c>
    </row>
    <row r="316" spans="1:11" s="4" customFormat="1">
      <c r="A316" s="2" t="s">
        <v>74</v>
      </c>
      <c r="B316" s="2" t="s">
        <v>74</v>
      </c>
      <c r="C316" s="24"/>
      <c r="D316" s="24">
        <f t="shared" ref="D316:D329" si="48">D315+H315</f>
        <v>2079</v>
      </c>
      <c r="E316" s="24">
        <f t="shared" si="47"/>
        <v>2079</v>
      </c>
      <c r="F316" s="174">
        <f t="shared" si="40"/>
        <v>2078</v>
      </c>
      <c r="G316" s="174">
        <f t="shared" si="41"/>
        <v>2078</v>
      </c>
      <c r="H316" s="24">
        <v>1</v>
      </c>
      <c r="I316" s="25" t="s">
        <v>332</v>
      </c>
      <c r="J316" s="144"/>
      <c r="K316" s="144"/>
    </row>
    <row r="317" spans="1:11" s="4" customFormat="1" ht="15" customHeight="1">
      <c r="A317" s="2" t="s">
        <v>74</v>
      </c>
      <c r="B317" s="2" t="s">
        <v>74</v>
      </c>
      <c r="C317" s="24"/>
      <c r="D317" s="24">
        <f t="shared" si="48"/>
        <v>2080</v>
      </c>
      <c r="E317" s="24">
        <f t="shared" si="47"/>
        <v>2080</v>
      </c>
      <c r="F317" s="174">
        <f t="shared" si="40"/>
        <v>2079</v>
      </c>
      <c r="G317" s="174">
        <f t="shared" si="41"/>
        <v>2079</v>
      </c>
      <c r="H317" s="24">
        <v>1</v>
      </c>
      <c r="I317" s="25" t="s">
        <v>333</v>
      </c>
      <c r="J317" s="144"/>
      <c r="K317" s="144"/>
    </row>
    <row r="318" spans="1:11" s="4" customFormat="1">
      <c r="A318" s="2" t="s">
        <v>74</v>
      </c>
      <c r="B318" s="2" t="s">
        <v>74</v>
      </c>
      <c r="C318" s="24"/>
      <c r="D318" s="24">
        <f t="shared" si="48"/>
        <v>2081</v>
      </c>
      <c r="E318" s="24">
        <f t="shared" si="47"/>
        <v>2081</v>
      </c>
      <c r="F318" s="174">
        <f t="shared" si="40"/>
        <v>2080</v>
      </c>
      <c r="G318" s="174">
        <f t="shared" si="41"/>
        <v>2080</v>
      </c>
      <c r="H318" s="24">
        <v>1</v>
      </c>
      <c r="I318" s="25" t="s">
        <v>334</v>
      </c>
      <c r="J318" s="144"/>
      <c r="K318" s="144"/>
    </row>
    <row r="319" spans="1:11" s="4" customFormat="1" ht="12.75" customHeight="1">
      <c r="A319" s="2" t="s">
        <v>74</v>
      </c>
      <c r="B319" s="2" t="s">
        <v>74</v>
      </c>
      <c r="C319" s="24"/>
      <c r="D319" s="24">
        <f t="shared" si="48"/>
        <v>2082</v>
      </c>
      <c r="E319" s="24">
        <f t="shared" si="47"/>
        <v>2082</v>
      </c>
      <c r="F319" s="174">
        <f t="shared" si="40"/>
        <v>2081</v>
      </c>
      <c r="G319" s="174">
        <f t="shared" si="41"/>
        <v>2081</v>
      </c>
      <c r="H319" s="24">
        <v>1</v>
      </c>
      <c r="I319" s="25" t="s">
        <v>335</v>
      </c>
      <c r="J319" s="144"/>
      <c r="K319" s="144"/>
    </row>
    <row r="320" spans="1:11" s="4" customFormat="1">
      <c r="A320" s="2" t="s">
        <v>74</v>
      </c>
      <c r="B320" s="2" t="s">
        <v>74</v>
      </c>
      <c r="C320" s="24"/>
      <c r="D320" s="24">
        <f t="shared" si="48"/>
        <v>2083</v>
      </c>
      <c r="E320" s="24">
        <f t="shared" si="47"/>
        <v>2083</v>
      </c>
      <c r="F320" s="174">
        <f t="shared" si="40"/>
        <v>2082</v>
      </c>
      <c r="G320" s="174">
        <f t="shared" si="41"/>
        <v>2082</v>
      </c>
      <c r="H320" s="24">
        <v>1</v>
      </c>
      <c r="I320" s="25" t="s">
        <v>336</v>
      </c>
      <c r="J320" s="144"/>
      <c r="K320" s="144"/>
    </row>
    <row r="321" spans="1:11" s="4" customFormat="1">
      <c r="A321" s="2" t="s">
        <v>74</v>
      </c>
      <c r="B321" s="2" t="s">
        <v>74</v>
      </c>
      <c r="C321" s="24"/>
      <c r="D321" s="24">
        <f t="shared" si="48"/>
        <v>2084</v>
      </c>
      <c r="E321" s="24">
        <f t="shared" si="47"/>
        <v>2084</v>
      </c>
      <c r="F321" s="174">
        <f t="shared" si="40"/>
        <v>2083</v>
      </c>
      <c r="G321" s="174">
        <f t="shared" si="41"/>
        <v>2083</v>
      </c>
      <c r="H321" s="24">
        <v>1</v>
      </c>
      <c r="I321" s="25" t="s">
        <v>337</v>
      </c>
      <c r="J321" s="144"/>
      <c r="K321" s="144"/>
    </row>
    <row r="322" spans="1:11" s="4" customFormat="1">
      <c r="A322" s="2" t="s">
        <v>74</v>
      </c>
      <c r="B322" s="2" t="s">
        <v>74</v>
      </c>
      <c r="C322" s="24"/>
      <c r="D322" s="24">
        <f t="shared" si="48"/>
        <v>2085</v>
      </c>
      <c r="E322" s="24">
        <f t="shared" si="47"/>
        <v>2085</v>
      </c>
      <c r="F322" s="174">
        <f t="shared" si="40"/>
        <v>2084</v>
      </c>
      <c r="G322" s="174">
        <f t="shared" si="41"/>
        <v>2084</v>
      </c>
      <c r="H322" s="24">
        <v>1</v>
      </c>
      <c r="I322" s="25" t="s">
        <v>338</v>
      </c>
      <c r="J322" s="144"/>
      <c r="K322" s="144"/>
    </row>
    <row r="323" spans="1:11" s="4" customFormat="1">
      <c r="A323" s="2" t="s">
        <v>74</v>
      </c>
      <c r="B323" s="2" t="s">
        <v>74</v>
      </c>
      <c r="C323" s="24"/>
      <c r="D323" s="24">
        <f t="shared" si="48"/>
        <v>2086</v>
      </c>
      <c r="E323" s="24">
        <f t="shared" si="47"/>
        <v>2086</v>
      </c>
      <c r="F323" s="174">
        <f t="shared" si="40"/>
        <v>2085</v>
      </c>
      <c r="G323" s="174">
        <f t="shared" si="41"/>
        <v>2085</v>
      </c>
      <c r="H323" s="24">
        <v>1</v>
      </c>
      <c r="I323" s="25" t="s">
        <v>339</v>
      </c>
      <c r="J323" s="144"/>
      <c r="K323" s="144"/>
    </row>
    <row r="324" spans="1:11" s="4" customFormat="1">
      <c r="A324" s="2" t="s">
        <v>74</v>
      </c>
      <c r="B324" s="2" t="s">
        <v>74</v>
      </c>
      <c r="C324" s="24"/>
      <c r="D324" s="24">
        <f t="shared" si="48"/>
        <v>2087</v>
      </c>
      <c r="E324" s="24">
        <f t="shared" si="47"/>
        <v>2087</v>
      </c>
      <c r="F324" s="174">
        <f t="shared" si="40"/>
        <v>2086</v>
      </c>
      <c r="G324" s="174">
        <f t="shared" si="41"/>
        <v>2086</v>
      </c>
      <c r="H324" s="24">
        <v>1</v>
      </c>
      <c r="I324" s="25" t="s">
        <v>340</v>
      </c>
      <c r="J324" s="144"/>
      <c r="K324" s="144"/>
    </row>
    <row r="325" spans="1:11" s="4" customFormat="1">
      <c r="A325" s="2" t="s">
        <v>74</v>
      </c>
      <c r="B325" s="2" t="s">
        <v>74</v>
      </c>
      <c r="C325" s="24"/>
      <c r="D325" s="24">
        <f t="shared" si="48"/>
        <v>2088</v>
      </c>
      <c r="E325" s="24">
        <f t="shared" si="47"/>
        <v>2088</v>
      </c>
      <c r="F325" s="174">
        <f t="shared" ref="F325:F373" si="49">D325-1</f>
        <v>2087</v>
      </c>
      <c r="G325" s="174">
        <f t="shared" ref="G325:G373" si="50">F325+H325-1</f>
        <v>2087</v>
      </c>
      <c r="H325" s="24">
        <v>1</v>
      </c>
      <c r="I325" s="25" t="s">
        <v>341</v>
      </c>
      <c r="J325" s="144"/>
      <c r="K325" s="144"/>
    </row>
    <row r="326" spans="1:11" s="4" customFormat="1">
      <c r="A326" s="2" t="s">
        <v>74</v>
      </c>
      <c r="B326" s="2" t="s">
        <v>74</v>
      </c>
      <c r="C326" s="24"/>
      <c r="D326" s="24">
        <f t="shared" si="48"/>
        <v>2089</v>
      </c>
      <c r="E326" s="24">
        <f t="shared" si="47"/>
        <v>2089</v>
      </c>
      <c r="F326" s="174">
        <f t="shared" si="49"/>
        <v>2088</v>
      </c>
      <c r="G326" s="174">
        <f t="shared" si="50"/>
        <v>2088</v>
      </c>
      <c r="H326" s="24">
        <v>1</v>
      </c>
      <c r="I326" s="25" t="s">
        <v>342</v>
      </c>
      <c r="J326" s="144"/>
      <c r="K326" s="144"/>
    </row>
    <row r="327" spans="1:11" s="4" customFormat="1">
      <c r="A327" s="2" t="s">
        <v>74</v>
      </c>
      <c r="B327" s="2" t="s">
        <v>74</v>
      </c>
      <c r="C327" s="24"/>
      <c r="D327" s="24">
        <f t="shared" si="48"/>
        <v>2090</v>
      </c>
      <c r="E327" s="24">
        <f t="shared" si="47"/>
        <v>2090</v>
      </c>
      <c r="F327" s="174">
        <f t="shared" si="49"/>
        <v>2089</v>
      </c>
      <c r="G327" s="174">
        <f t="shared" si="50"/>
        <v>2089</v>
      </c>
      <c r="H327" s="24">
        <v>1</v>
      </c>
      <c r="I327" s="25" t="s">
        <v>343</v>
      </c>
      <c r="J327" s="144"/>
      <c r="K327" s="144"/>
    </row>
    <row r="328" spans="1:11" s="4" customFormat="1">
      <c r="A328" s="2" t="s">
        <v>74</v>
      </c>
      <c r="B328" s="2" t="s">
        <v>74</v>
      </c>
      <c r="C328" s="24"/>
      <c r="D328" s="24">
        <f t="shared" si="48"/>
        <v>2091</v>
      </c>
      <c r="E328" s="24">
        <f t="shared" si="47"/>
        <v>2091</v>
      </c>
      <c r="F328" s="174">
        <f t="shared" si="49"/>
        <v>2090</v>
      </c>
      <c r="G328" s="174">
        <f t="shared" si="50"/>
        <v>2090</v>
      </c>
      <c r="H328" s="24">
        <v>1</v>
      </c>
      <c r="I328" s="25" t="s">
        <v>344</v>
      </c>
      <c r="J328" s="144"/>
      <c r="K328" s="144"/>
    </row>
    <row r="329" spans="1:11" s="4" customFormat="1">
      <c r="A329" s="24"/>
      <c r="B329" s="24"/>
      <c r="C329" s="24"/>
      <c r="D329" s="24">
        <f t="shared" si="48"/>
        <v>2092</v>
      </c>
      <c r="E329" s="24">
        <f t="shared" si="47"/>
        <v>2096</v>
      </c>
      <c r="F329" s="174">
        <f t="shared" si="49"/>
        <v>2091</v>
      </c>
      <c r="G329" s="174">
        <f t="shared" si="50"/>
        <v>2095</v>
      </c>
      <c r="H329" s="24">
        <v>5</v>
      </c>
      <c r="I329" s="25" t="s">
        <v>61</v>
      </c>
      <c r="J329" s="26"/>
      <c r="K329" s="26"/>
    </row>
    <row r="330" spans="1:11" s="4" customFormat="1">
      <c r="A330" s="24"/>
      <c r="B330" s="24"/>
      <c r="C330" s="24"/>
      <c r="D330" s="24"/>
      <c r="E330" s="24"/>
      <c r="F330" s="174"/>
      <c r="G330" s="174"/>
      <c r="H330" s="24"/>
      <c r="I330" s="61" t="s">
        <v>48</v>
      </c>
      <c r="J330" s="26"/>
      <c r="K330" s="27"/>
    </row>
    <row r="331" spans="1:11" s="4" customFormat="1" ht="158.4">
      <c r="A331" s="24" t="s">
        <v>75</v>
      </c>
      <c r="B331" s="24" t="s">
        <v>75</v>
      </c>
      <c r="C331" s="24"/>
      <c r="D331" s="24">
        <f>D329+H329</f>
        <v>2097</v>
      </c>
      <c r="E331" s="24">
        <f t="shared" si="47"/>
        <v>2097</v>
      </c>
      <c r="F331" s="174">
        <f t="shared" si="49"/>
        <v>2096</v>
      </c>
      <c r="G331" s="174">
        <f t="shared" si="50"/>
        <v>2096</v>
      </c>
      <c r="H331" s="24">
        <v>1</v>
      </c>
      <c r="I331" s="61" t="s">
        <v>85</v>
      </c>
      <c r="J331" s="26" t="s">
        <v>33</v>
      </c>
      <c r="K331" s="26" t="s">
        <v>391</v>
      </c>
    </row>
    <row r="332" spans="1:11" s="4" customFormat="1">
      <c r="A332" s="24"/>
      <c r="B332" s="24"/>
      <c r="C332" s="24"/>
      <c r="D332" s="24"/>
      <c r="E332" s="24"/>
      <c r="F332" s="174"/>
      <c r="G332" s="174"/>
      <c r="H332" s="24"/>
      <c r="I332" s="61" t="s">
        <v>90</v>
      </c>
      <c r="J332" s="26"/>
      <c r="K332" s="26"/>
    </row>
    <row r="333" spans="1:11" s="4" customFormat="1">
      <c r="A333" s="2" t="s">
        <v>74</v>
      </c>
      <c r="B333" s="2" t="s">
        <v>74</v>
      </c>
      <c r="C333" s="24"/>
      <c r="D333" s="24">
        <f>+D331+H331</f>
        <v>2098</v>
      </c>
      <c r="E333" s="24">
        <f t="shared" ref="E333:E338" si="51">D333+H333-1</f>
        <v>2098</v>
      </c>
      <c r="F333" s="174">
        <f t="shared" si="49"/>
        <v>2097</v>
      </c>
      <c r="G333" s="174">
        <f t="shared" si="50"/>
        <v>2097</v>
      </c>
      <c r="H333" s="24">
        <v>1</v>
      </c>
      <c r="I333" s="25" t="s">
        <v>314</v>
      </c>
      <c r="J333" s="26" t="s">
        <v>58</v>
      </c>
      <c r="K333" s="26" t="s">
        <v>49</v>
      </c>
    </row>
    <row r="334" spans="1:11" s="4" customFormat="1" ht="13.5" customHeight="1">
      <c r="A334" s="2" t="s">
        <v>74</v>
      </c>
      <c r="B334" s="2" t="s">
        <v>74</v>
      </c>
      <c r="C334" s="24"/>
      <c r="D334" s="24">
        <f>D333+H333</f>
        <v>2099</v>
      </c>
      <c r="E334" s="24">
        <f t="shared" si="51"/>
        <v>2099</v>
      </c>
      <c r="F334" s="174">
        <f t="shared" si="49"/>
        <v>2098</v>
      </c>
      <c r="G334" s="174">
        <f t="shared" si="50"/>
        <v>2098</v>
      </c>
      <c r="H334" s="24">
        <v>1</v>
      </c>
      <c r="I334" s="70" t="s">
        <v>315</v>
      </c>
      <c r="J334" s="26" t="s">
        <v>58</v>
      </c>
      <c r="K334" s="26" t="s">
        <v>50</v>
      </c>
    </row>
    <row r="335" spans="1:11" s="4" customFormat="1" ht="26.4">
      <c r="A335" s="2" t="s">
        <v>74</v>
      </c>
      <c r="B335" s="2" t="s">
        <v>74</v>
      </c>
      <c r="C335" s="24"/>
      <c r="D335" s="24">
        <f>D334+H334</f>
        <v>2100</v>
      </c>
      <c r="E335" s="24">
        <f t="shared" si="51"/>
        <v>2100</v>
      </c>
      <c r="F335" s="174">
        <f t="shared" si="49"/>
        <v>2099</v>
      </c>
      <c r="G335" s="174">
        <f t="shared" si="50"/>
        <v>2099</v>
      </c>
      <c r="H335" s="106">
        <v>1</v>
      </c>
      <c r="I335" s="118" t="s">
        <v>461</v>
      </c>
      <c r="J335" s="107" t="s">
        <v>58</v>
      </c>
      <c r="K335" s="118" t="s">
        <v>462</v>
      </c>
    </row>
    <row r="336" spans="1:11" s="4" customFormat="1">
      <c r="A336" s="2" t="s">
        <v>74</v>
      </c>
      <c r="B336" s="2" t="s">
        <v>74</v>
      </c>
      <c r="C336" s="24"/>
      <c r="D336" s="24">
        <f>D335+H335</f>
        <v>2101</v>
      </c>
      <c r="E336" s="24">
        <f t="shared" si="51"/>
        <v>2101</v>
      </c>
      <c r="F336" s="174">
        <f t="shared" si="49"/>
        <v>2100</v>
      </c>
      <c r="G336" s="174">
        <f t="shared" si="50"/>
        <v>2100</v>
      </c>
      <c r="H336" s="106">
        <v>1</v>
      </c>
      <c r="I336" s="119" t="s">
        <v>61</v>
      </c>
      <c r="J336" s="107"/>
      <c r="K336" s="26"/>
    </row>
    <row r="337" spans="1:11" s="4" customFormat="1" ht="15.75" customHeight="1">
      <c r="A337" s="2" t="s">
        <v>74</v>
      </c>
      <c r="B337" s="2" t="s">
        <v>74</v>
      </c>
      <c r="C337" s="24"/>
      <c r="D337" s="24">
        <f>D336+H336</f>
        <v>2102</v>
      </c>
      <c r="E337" s="24">
        <f t="shared" si="51"/>
        <v>2102</v>
      </c>
      <c r="F337" s="174">
        <f t="shared" si="49"/>
        <v>2101</v>
      </c>
      <c r="G337" s="174">
        <f t="shared" si="50"/>
        <v>2101</v>
      </c>
      <c r="H337" s="24">
        <v>1</v>
      </c>
      <c r="I337" s="77" t="s">
        <v>316</v>
      </c>
      <c r="J337" s="26" t="s">
        <v>58</v>
      </c>
      <c r="K337" s="26" t="s">
        <v>51</v>
      </c>
    </row>
    <row r="338" spans="1:11" s="6" customFormat="1">
      <c r="A338" s="24"/>
      <c r="B338" s="24"/>
      <c r="C338" s="25"/>
      <c r="D338" s="24">
        <f>D337+H337</f>
        <v>2103</v>
      </c>
      <c r="E338" s="24">
        <f t="shared" si="51"/>
        <v>2123</v>
      </c>
      <c r="F338" s="174">
        <f t="shared" si="49"/>
        <v>2102</v>
      </c>
      <c r="G338" s="174">
        <f t="shared" si="50"/>
        <v>2122</v>
      </c>
      <c r="H338" s="24">
        <v>21</v>
      </c>
      <c r="I338" s="31" t="s">
        <v>61</v>
      </c>
      <c r="J338" s="26"/>
      <c r="K338" s="27"/>
    </row>
    <row r="339" spans="1:11" s="6" customFormat="1">
      <c r="A339" s="24"/>
      <c r="B339" s="24"/>
      <c r="C339" s="25"/>
      <c r="D339" s="24"/>
      <c r="E339" s="24"/>
      <c r="F339" s="174"/>
      <c r="G339" s="174"/>
      <c r="H339" s="24"/>
      <c r="I339" s="61" t="s">
        <v>84</v>
      </c>
      <c r="J339" s="26"/>
      <c r="K339" s="27"/>
    </row>
    <row r="340" spans="1:11" s="1" customFormat="1">
      <c r="A340" s="24"/>
      <c r="B340" s="24"/>
      <c r="C340" s="24"/>
      <c r="D340" s="24"/>
      <c r="E340" s="24"/>
      <c r="F340" s="174"/>
      <c r="G340" s="174"/>
      <c r="H340" s="24"/>
      <c r="I340" s="25" t="s">
        <v>53</v>
      </c>
      <c r="J340" s="34"/>
      <c r="K340" s="27"/>
    </row>
    <row r="341" spans="1:11" s="4" customFormat="1" ht="13.5" customHeight="1">
      <c r="A341" s="2" t="s">
        <v>74</v>
      </c>
      <c r="B341" s="2" t="s">
        <v>74</v>
      </c>
      <c r="C341" s="24"/>
      <c r="D341" s="24">
        <f>+D338+H338</f>
        <v>2124</v>
      </c>
      <c r="E341" s="24">
        <f>D341+H341-1</f>
        <v>2124</v>
      </c>
      <c r="F341" s="174">
        <f t="shared" si="49"/>
        <v>2123</v>
      </c>
      <c r="G341" s="174">
        <f t="shared" si="50"/>
        <v>2123</v>
      </c>
      <c r="H341" s="24">
        <v>1</v>
      </c>
      <c r="I341" s="25" t="s">
        <v>317</v>
      </c>
      <c r="J341" s="26" t="s">
        <v>58</v>
      </c>
      <c r="K341" s="26" t="s">
        <v>52</v>
      </c>
    </row>
    <row r="342" spans="1:11" s="6" customFormat="1">
      <c r="A342" s="24"/>
      <c r="B342" s="24"/>
      <c r="C342" s="25"/>
      <c r="D342" s="24">
        <f>D341+H341</f>
        <v>2125</v>
      </c>
      <c r="E342" s="24">
        <f>D342+H342-1</f>
        <v>2126</v>
      </c>
      <c r="F342" s="174">
        <f t="shared" si="49"/>
        <v>2124</v>
      </c>
      <c r="G342" s="174">
        <f t="shared" si="50"/>
        <v>2125</v>
      </c>
      <c r="H342" s="24">
        <v>2</v>
      </c>
      <c r="I342" s="25" t="s">
        <v>61</v>
      </c>
      <c r="J342" s="26"/>
      <c r="K342" s="27"/>
    </row>
    <row r="343" spans="1:11" s="1" customFormat="1">
      <c r="A343" s="24"/>
      <c r="B343" s="24"/>
      <c r="C343" s="24"/>
      <c r="D343" s="24"/>
      <c r="E343" s="24"/>
      <c r="F343" s="174"/>
      <c r="G343" s="174"/>
      <c r="H343" s="24"/>
      <c r="I343" s="25" t="s">
        <v>54</v>
      </c>
      <c r="J343" s="34"/>
      <c r="K343" s="27"/>
    </row>
    <row r="344" spans="1:11" s="4" customFormat="1" ht="13.5" customHeight="1">
      <c r="A344" s="2" t="s">
        <v>74</v>
      </c>
      <c r="B344" s="2" t="s">
        <v>74</v>
      </c>
      <c r="C344" s="24"/>
      <c r="D344" s="24">
        <f>+D342+H342</f>
        <v>2127</v>
      </c>
      <c r="E344" s="24">
        <f>D344+H344-1</f>
        <v>2127</v>
      </c>
      <c r="F344" s="174">
        <f t="shared" si="49"/>
        <v>2126</v>
      </c>
      <c r="G344" s="174">
        <f t="shared" si="50"/>
        <v>2126</v>
      </c>
      <c r="H344" s="24">
        <v>1</v>
      </c>
      <c r="I344" s="25" t="s">
        <v>317</v>
      </c>
      <c r="J344" s="26" t="s">
        <v>58</v>
      </c>
      <c r="K344" s="26" t="s">
        <v>52</v>
      </c>
    </row>
    <row r="345" spans="1:11" s="6" customFormat="1">
      <c r="A345" s="24"/>
      <c r="B345" s="24"/>
      <c r="C345" s="25"/>
      <c r="D345" s="24">
        <f>D344+H344</f>
        <v>2128</v>
      </c>
      <c r="E345" s="24">
        <f>D345+H345-1</f>
        <v>2129</v>
      </c>
      <c r="F345" s="174">
        <f t="shared" si="49"/>
        <v>2127</v>
      </c>
      <c r="G345" s="174">
        <f t="shared" si="50"/>
        <v>2128</v>
      </c>
      <c r="H345" s="24">
        <v>2</v>
      </c>
      <c r="I345" s="25" t="s">
        <v>61</v>
      </c>
      <c r="J345" s="26"/>
      <c r="K345" s="27"/>
    </row>
    <row r="346" spans="1:11" s="1" customFormat="1">
      <c r="A346" s="24"/>
      <c r="B346" s="24"/>
      <c r="C346" s="24"/>
      <c r="D346" s="24"/>
      <c r="E346" s="24"/>
      <c r="F346" s="174"/>
      <c r="G346" s="174"/>
      <c r="H346" s="24"/>
      <c r="I346" s="25" t="s">
        <v>55</v>
      </c>
      <c r="J346" s="34"/>
      <c r="K346" s="27"/>
    </row>
    <row r="347" spans="1:11" s="4" customFormat="1" ht="13.5" customHeight="1">
      <c r="A347" s="2" t="s">
        <v>74</v>
      </c>
      <c r="B347" s="2" t="s">
        <v>74</v>
      </c>
      <c r="C347" s="24"/>
      <c r="D347" s="24">
        <f>+D345+H345</f>
        <v>2130</v>
      </c>
      <c r="E347" s="24">
        <f>D347+H347-1</f>
        <v>2130</v>
      </c>
      <c r="F347" s="174">
        <f t="shared" si="49"/>
        <v>2129</v>
      </c>
      <c r="G347" s="174">
        <f t="shared" si="50"/>
        <v>2129</v>
      </c>
      <c r="H347" s="24">
        <v>1</v>
      </c>
      <c r="I347" s="25" t="s">
        <v>317</v>
      </c>
      <c r="J347" s="26" t="s">
        <v>58</v>
      </c>
      <c r="K347" s="26" t="s">
        <v>52</v>
      </c>
    </row>
    <row r="348" spans="1:11" s="6" customFormat="1">
      <c r="A348" s="24"/>
      <c r="B348" s="24"/>
      <c r="C348" s="25"/>
      <c r="D348" s="24">
        <f>D347+H347</f>
        <v>2131</v>
      </c>
      <c r="E348" s="24">
        <f>D348+H348-1</f>
        <v>2132</v>
      </c>
      <c r="F348" s="174">
        <f t="shared" si="49"/>
        <v>2130</v>
      </c>
      <c r="G348" s="174">
        <f t="shared" si="50"/>
        <v>2131</v>
      </c>
      <c r="H348" s="24">
        <v>2</v>
      </c>
      <c r="I348" s="25" t="s">
        <v>61</v>
      </c>
      <c r="J348" s="26"/>
      <c r="K348" s="27"/>
    </row>
    <row r="349" spans="1:11" s="1" customFormat="1">
      <c r="A349" s="24"/>
      <c r="B349" s="24"/>
      <c r="C349" s="24"/>
      <c r="D349" s="24"/>
      <c r="E349" s="24"/>
      <c r="F349" s="174"/>
      <c r="G349" s="174"/>
      <c r="H349" s="24"/>
      <c r="I349" s="25" t="s">
        <v>56</v>
      </c>
      <c r="J349" s="34"/>
      <c r="K349" s="27"/>
    </row>
    <row r="350" spans="1:11" s="4" customFormat="1" ht="13.5" customHeight="1">
      <c r="A350" s="2" t="s">
        <v>74</v>
      </c>
      <c r="B350" s="2" t="s">
        <v>74</v>
      </c>
      <c r="C350" s="24"/>
      <c r="D350" s="24">
        <f>+D348+H348</f>
        <v>2133</v>
      </c>
      <c r="E350" s="24">
        <f>D350+H350-1</f>
        <v>2133</v>
      </c>
      <c r="F350" s="174">
        <f t="shared" si="49"/>
        <v>2132</v>
      </c>
      <c r="G350" s="174">
        <f t="shared" si="50"/>
        <v>2132</v>
      </c>
      <c r="H350" s="24">
        <v>1</v>
      </c>
      <c r="I350" s="25" t="s">
        <v>317</v>
      </c>
      <c r="J350" s="26" t="s">
        <v>58</v>
      </c>
      <c r="K350" s="26" t="s">
        <v>52</v>
      </c>
    </row>
    <row r="351" spans="1:11" s="4" customFormat="1">
      <c r="A351" s="24"/>
      <c r="B351" s="24"/>
      <c r="C351" s="24"/>
      <c r="D351" s="24"/>
      <c r="E351" s="24"/>
      <c r="F351" s="174"/>
      <c r="G351" s="174"/>
      <c r="H351" s="24"/>
      <c r="I351" s="62" t="s">
        <v>318</v>
      </c>
      <c r="J351" s="26"/>
      <c r="K351" s="26"/>
    </row>
    <row r="352" spans="1:11" s="1" customFormat="1" ht="12.75" customHeight="1">
      <c r="A352" s="24" t="s">
        <v>74</v>
      </c>
      <c r="B352" s="24" t="s">
        <v>74</v>
      </c>
      <c r="C352" s="24"/>
      <c r="D352" s="24">
        <f>+D350+H350</f>
        <v>2134</v>
      </c>
      <c r="E352" s="24">
        <f>D352+H352-1</f>
        <v>2135</v>
      </c>
      <c r="F352" s="174">
        <f t="shared" si="49"/>
        <v>2133</v>
      </c>
      <c r="G352" s="174">
        <f t="shared" si="50"/>
        <v>2134</v>
      </c>
      <c r="H352" s="24">
        <v>2</v>
      </c>
      <c r="I352" s="25" t="s">
        <v>319</v>
      </c>
      <c r="J352" s="144" t="s">
        <v>155</v>
      </c>
      <c r="K352" s="147" t="s">
        <v>423</v>
      </c>
    </row>
    <row r="353" spans="1:11" s="1" customFormat="1">
      <c r="A353" s="24" t="s">
        <v>74</v>
      </c>
      <c r="B353" s="24" t="s">
        <v>74</v>
      </c>
      <c r="C353" s="24"/>
      <c r="D353" s="24">
        <f>D352+H352</f>
        <v>2136</v>
      </c>
      <c r="E353" s="24">
        <f>D353+H353-1</f>
        <v>2137</v>
      </c>
      <c r="F353" s="174">
        <f t="shared" si="49"/>
        <v>2135</v>
      </c>
      <c r="G353" s="174">
        <f t="shared" si="50"/>
        <v>2136</v>
      </c>
      <c r="H353" s="24">
        <v>2</v>
      </c>
      <c r="I353" s="25" t="s">
        <v>320</v>
      </c>
      <c r="J353" s="144"/>
      <c r="K353" s="148"/>
    </row>
    <row r="354" spans="1:11" s="1" customFormat="1">
      <c r="A354" s="24" t="s">
        <v>74</v>
      </c>
      <c r="B354" s="24" t="s">
        <v>74</v>
      </c>
      <c r="C354" s="24"/>
      <c r="D354" s="24">
        <f>D353+H353</f>
        <v>2138</v>
      </c>
      <c r="E354" s="24">
        <f>D354+H354-1</f>
        <v>2139</v>
      </c>
      <c r="F354" s="174">
        <f t="shared" si="49"/>
        <v>2137</v>
      </c>
      <c r="G354" s="174">
        <f t="shared" si="50"/>
        <v>2138</v>
      </c>
      <c r="H354" s="24">
        <v>2</v>
      </c>
      <c r="I354" s="25" t="s">
        <v>321</v>
      </c>
      <c r="J354" s="144"/>
      <c r="K354" s="148"/>
    </row>
    <row r="355" spans="1:11" s="1" customFormat="1" ht="66.75" customHeight="1">
      <c r="A355" s="24" t="s">
        <v>74</v>
      </c>
      <c r="B355" s="24" t="s">
        <v>74</v>
      </c>
      <c r="C355" s="24"/>
      <c r="D355" s="24">
        <f>D354+H354</f>
        <v>2140</v>
      </c>
      <c r="E355" s="24">
        <f>D355+H355-1</f>
        <v>2141</v>
      </c>
      <c r="F355" s="174">
        <f t="shared" si="49"/>
        <v>2139</v>
      </c>
      <c r="G355" s="174">
        <f t="shared" si="50"/>
        <v>2140</v>
      </c>
      <c r="H355" s="24">
        <v>2</v>
      </c>
      <c r="I355" s="25" t="s">
        <v>322</v>
      </c>
      <c r="J355" s="144"/>
      <c r="K355" s="143"/>
    </row>
    <row r="356" spans="1:11" s="1" customFormat="1">
      <c r="A356" s="24" t="s">
        <v>74</v>
      </c>
      <c r="B356" s="24" t="s">
        <v>74</v>
      </c>
      <c r="C356" s="24"/>
      <c r="D356" s="120">
        <f>D355+H355</f>
        <v>2142</v>
      </c>
      <c r="E356" s="120">
        <f>D356+H356-1</f>
        <v>2147</v>
      </c>
      <c r="F356" s="174">
        <f t="shared" si="49"/>
        <v>2141</v>
      </c>
      <c r="G356" s="174">
        <f t="shared" si="50"/>
        <v>2146</v>
      </c>
      <c r="H356" s="120">
        <v>6</v>
      </c>
      <c r="I356" s="110" t="s">
        <v>61</v>
      </c>
      <c r="J356" s="26"/>
      <c r="K356" s="26"/>
    </row>
    <row r="357" spans="1:11" s="1" customFormat="1">
      <c r="A357" s="24" t="s">
        <v>74</v>
      </c>
      <c r="B357" s="24" t="s">
        <v>74</v>
      </c>
      <c r="C357" s="24"/>
      <c r="D357" s="24">
        <f t="shared" ref="D357:D363" si="52">D356+H356</f>
        <v>2148</v>
      </c>
      <c r="E357" s="24">
        <f t="shared" ref="E357:E362" si="53">D357+H357-1</f>
        <v>2150</v>
      </c>
      <c r="F357" s="174">
        <f t="shared" si="49"/>
        <v>2147</v>
      </c>
      <c r="G357" s="174">
        <f t="shared" si="50"/>
        <v>2149</v>
      </c>
      <c r="H357" s="24">
        <v>3</v>
      </c>
      <c r="I357" s="25" t="s">
        <v>323</v>
      </c>
      <c r="J357" s="26"/>
      <c r="K357" s="26" t="s">
        <v>97</v>
      </c>
    </row>
    <row r="358" spans="1:11" s="1" customFormat="1">
      <c r="A358" s="24" t="s">
        <v>74</v>
      </c>
      <c r="B358" s="24" t="s">
        <v>74</v>
      </c>
      <c r="C358" s="24"/>
      <c r="D358" s="24">
        <f t="shared" si="52"/>
        <v>2151</v>
      </c>
      <c r="E358" s="24">
        <f t="shared" si="53"/>
        <v>2153</v>
      </c>
      <c r="F358" s="174">
        <f t="shared" si="49"/>
        <v>2150</v>
      </c>
      <c r="G358" s="174">
        <f t="shared" si="50"/>
        <v>2152</v>
      </c>
      <c r="H358" s="24">
        <v>3</v>
      </c>
      <c r="I358" s="25" t="s">
        <v>324</v>
      </c>
      <c r="J358" s="144" t="s">
        <v>154</v>
      </c>
      <c r="K358" s="146" t="s">
        <v>453</v>
      </c>
    </row>
    <row r="359" spans="1:11" s="1" customFormat="1">
      <c r="A359" s="24" t="s">
        <v>74</v>
      </c>
      <c r="B359" s="24" t="s">
        <v>74</v>
      </c>
      <c r="C359" s="24"/>
      <c r="D359" s="24">
        <f t="shared" si="52"/>
        <v>2154</v>
      </c>
      <c r="E359" s="24">
        <f t="shared" si="53"/>
        <v>2156</v>
      </c>
      <c r="F359" s="174">
        <f t="shared" si="49"/>
        <v>2153</v>
      </c>
      <c r="G359" s="174">
        <f t="shared" si="50"/>
        <v>2155</v>
      </c>
      <c r="H359" s="24">
        <v>3</v>
      </c>
      <c r="I359" s="25" t="s">
        <v>325</v>
      </c>
      <c r="J359" s="144"/>
      <c r="K359" s="146"/>
    </row>
    <row r="360" spans="1:11" s="1" customFormat="1">
      <c r="A360" s="24" t="s">
        <v>74</v>
      </c>
      <c r="B360" s="24" t="s">
        <v>74</v>
      </c>
      <c r="C360" s="24"/>
      <c r="D360" s="24">
        <f t="shared" si="52"/>
        <v>2157</v>
      </c>
      <c r="E360" s="24">
        <f t="shared" si="53"/>
        <v>2159</v>
      </c>
      <c r="F360" s="174">
        <f t="shared" si="49"/>
        <v>2156</v>
      </c>
      <c r="G360" s="174">
        <f t="shared" si="50"/>
        <v>2158</v>
      </c>
      <c r="H360" s="24">
        <v>3</v>
      </c>
      <c r="I360" s="25" t="s">
        <v>326</v>
      </c>
      <c r="J360" s="144"/>
      <c r="K360" s="146"/>
    </row>
    <row r="361" spans="1:11" s="1" customFormat="1">
      <c r="A361" s="24" t="s">
        <v>74</v>
      </c>
      <c r="B361" s="24" t="s">
        <v>74</v>
      </c>
      <c r="C361" s="24"/>
      <c r="D361" s="24">
        <f t="shared" si="52"/>
        <v>2160</v>
      </c>
      <c r="E361" s="24">
        <f t="shared" si="53"/>
        <v>2162</v>
      </c>
      <c r="F361" s="174">
        <f t="shared" si="49"/>
        <v>2159</v>
      </c>
      <c r="G361" s="174">
        <f t="shared" si="50"/>
        <v>2161</v>
      </c>
      <c r="H361" s="24">
        <v>3</v>
      </c>
      <c r="I361" s="25" t="s">
        <v>327</v>
      </c>
      <c r="J361" s="144"/>
      <c r="K361" s="146"/>
    </row>
    <row r="362" spans="1:11" s="14" customFormat="1" ht="66">
      <c r="A362" s="2" t="s">
        <v>74</v>
      </c>
      <c r="B362" s="2" t="s">
        <v>74</v>
      </c>
      <c r="C362" s="24"/>
      <c r="D362" s="24">
        <f t="shared" si="52"/>
        <v>2163</v>
      </c>
      <c r="E362" s="24">
        <f t="shared" si="53"/>
        <v>2163</v>
      </c>
      <c r="F362" s="174">
        <f t="shared" si="49"/>
        <v>2162</v>
      </c>
      <c r="G362" s="174">
        <f t="shared" si="50"/>
        <v>2162</v>
      </c>
      <c r="H362" s="24">
        <v>1</v>
      </c>
      <c r="I362" s="30" t="s">
        <v>328</v>
      </c>
      <c r="J362" s="44" t="s">
        <v>34</v>
      </c>
      <c r="K362" s="26" t="s">
        <v>91</v>
      </c>
    </row>
    <row r="363" spans="1:11" s="6" customFormat="1">
      <c r="A363" s="24"/>
      <c r="B363" s="24"/>
      <c r="C363" s="25"/>
      <c r="D363" s="24">
        <f t="shared" si="52"/>
        <v>2164</v>
      </c>
      <c r="E363" s="24">
        <f>D363+H363-1</f>
        <v>2166</v>
      </c>
      <c r="F363" s="174">
        <f t="shared" si="49"/>
        <v>2163</v>
      </c>
      <c r="G363" s="174">
        <f t="shared" si="50"/>
        <v>2165</v>
      </c>
      <c r="H363" s="24">
        <v>3</v>
      </c>
      <c r="I363" s="31" t="s">
        <v>61</v>
      </c>
      <c r="J363" s="26"/>
      <c r="K363" s="27"/>
    </row>
    <row r="364" spans="1:11" ht="26.4">
      <c r="A364" s="41" t="s">
        <v>74</v>
      </c>
      <c r="B364" s="41" t="s">
        <v>74</v>
      </c>
      <c r="C364" s="24"/>
      <c r="D364" s="24">
        <f>D363+H363</f>
        <v>2167</v>
      </c>
      <c r="E364" s="24">
        <f>D364+H364-1</f>
        <v>2173</v>
      </c>
      <c r="F364" s="174">
        <f t="shared" si="49"/>
        <v>2166</v>
      </c>
      <c r="G364" s="174">
        <f t="shared" si="50"/>
        <v>2172</v>
      </c>
      <c r="H364" s="24">
        <v>7</v>
      </c>
      <c r="I364" s="30" t="s">
        <v>35</v>
      </c>
      <c r="J364" s="26" t="s">
        <v>160</v>
      </c>
      <c r="K364" s="26" t="s">
        <v>1</v>
      </c>
    </row>
    <row r="365" spans="1:11" s="1" customFormat="1">
      <c r="A365" s="24"/>
      <c r="B365" s="24"/>
      <c r="C365" s="24"/>
      <c r="D365" s="24"/>
      <c r="E365" s="24"/>
      <c r="F365" s="174"/>
      <c r="G365" s="174"/>
      <c r="H365" s="24"/>
      <c r="I365" s="63" t="s">
        <v>329</v>
      </c>
      <c r="J365" s="26"/>
      <c r="K365" s="27"/>
    </row>
    <row r="366" spans="1:11" s="1" customFormat="1" ht="26.4">
      <c r="A366" s="2" t="s">
        <v>74</v>
      </c>
      <c r="B366" s="2" t="s">
        <v>74</v>
      </c>
      <c r="C366" s="24"/>
      <c r="D366" s="24">
        <f>+D364+H364</f>
        <v>2174</v>
      </c>
      <c r="E366" s="24">
        <f t="shared" ref="E366:E373" si="54">D366+H366-1</f>
        <v>2179</v>
      </c>
      <c r="F366" s="174">
        <f t="shared" si="49"/>
        <v>2173</v>
      </c>
      <c r="G366" s="174">
        <f t="shared" si="50"/>
        <v>2178</v>
      </c>
      <c r="H366" s="24">
        <v>6</v>
      </c>
      <c r="I366" s="25" t="s">
        <v>36</v>
      </c>
      <c r="J366" s="86" t="s">
        <v>474</v>
      </c>
      <c r="K366" s="135" t="s">
        <v>157</v>
      </c>
    </row>
    <row r="367" spans="1:11" s="1" customFormat="1" ht="26.4">
      <c r="A367" s="24" t="s">
        <v>75</v>
      </c>
      <c r="B367" s="24" t="s">
        <v>75</v>
      </c>
      <c r="C367" s="24"/>
      <c r="D367" s="24">
        <f t="shared" ref="D367:D373" si="55">D366+H366</f>
        <v>2180</v>
      </c>
      <c r="E367" s="24">
        <f t="shared" si="54"/>
        <v>2197</v>
      </c>
      <c r="F367" s="174">
        <f t="shared" si="49"/>
        <v>2179</v>
      </c>
      <c r="G367" s="174">
        <f t="shared" si="50"/>
        <v>2196</v>
      </c>
      <c r="H367" s="24">
        <v>18</v>
      </c>
      <c r="I367" s="25" t="s">
        <v>37</v>
      </c>
      <c r="J367" s="86" t="s">
        <v>473</v>
      </c>
      <c r="K367" s="136" t="s">
        <v>157</v>
      </c>
    </row>
    <row r="368" spans="1:11" s="1" customFormat="1" ht="26.4">
      <c r="A368" s="2" t="s">
        <v>74</v>
      </c>
      <c r="B368" s="2" t="s">
        <v>74</v>
      </c>
      <c r="C368" s="24"/>
      <c r="D368" s="24">
        <f t="shared" si="55"/>
        <v>2198</v>
      </c>
      <c r="E368" s="24">
        <f t="shared" si="54"/>
        <v>2204</v>
      </c>
      <c r="F368" s="174">
        <f t="shared" si="49"/>
        <v>2197</v>
      </c>
      <c r="G368" s="174">
        <f t="shared" si="50"/>
        <v>2203</v>
      </c>
      <c r="H368" s="24">
        <v>7</v>
      </c>
      <c r="I368" s="25" t="s">
        <v>38</v>
      </c>
      <c r="J368" s="137" t="s">
        <v>475</v>
      </c>
      <c r="K368" s="136" t="s">
        <v>157</v>
      </c>
    </row>
    <row r="369" spans="1:11" s="1" customFormat="1">
      <c r="A369" s="24"/>
      <c r="B369" s="24"/>
      <c r="C369" s="24"/>
      <c r="D369" s="24">
        <f>D368+H368</f>
        <v>2205</v>
      </c>
      <c r="E369" s="24">
        <f>D369+H369-1</f>
        <v>2205</v>
      </c>
      <c r="F369" s="174">
        <f t="shared" si="49"/>
        <v>2204</v>
      </c>
      <c r="G369" s="174">
        <f t="shared" si="50"/>
        <v>2204</v>
      </c>
      <c r="H369" s="24">
        <v>1</v>
      </c>
      <c r="I369" s="25" t="s">
        <v>61</v>
      </c>
      <c r="J369" s="26"/>
      <c r="K369" s="27"/>
    </row>
    <row r="370" spans="1:11" s="6" customFormat="1" ht="26.4">
      <c r="A370" s="2" t="s">
        <v>74</v>
      </c>
      <c r="B370" s="2" t="s">
        <v>74</v>
      </c>
      <c r="C370" s="121" t="s">
        <v>361</v>
      </c>
      <c r="D370" s="24">
        <f>D369+H369</f>
        <v>2206</v>
      </c>
      <c r="E370" s="24">
        <f>D370+H370-1</f>
        <v>2211</v>
      </c>
      <c r="F370" s="174">
        <f t="shared" si="49"/>
        <v>2205</v>
      </c>
      <c r="G370" s="174">
        <f t="shared" si="50"/>
        <v>2210</v>
      </c>
      <c r="H370" s="24">
        <v>6</v>
      </c>
      <c r="I370" s="31" t="s">
        <v>39</v>
      </c>
      <c r="J370" s="26" t="s">
        <v>109</v>
      </c>
      <c r="K370" s="79" t="s">
        <v>397</v>
      </c>
    </row>
    <row r="371" spans="1:11" s="6" customFormat="1">
      <c r="A371" s="24"/>
      <c r="B371" s="24"/>
      <c r="C371" s="24"/>
      <c r="D371" s="24">
        <f t="shared" si="55"/>
        <v>2212</v>
      </c>
      <c r="E371" s="24">
        <f t="shared" si="54"/>
        <v>2218</v>
      </c>
      <c r="F371" s="174">
        <f t="shared" si="49"/>
        <v>2211</v>
      </c>
      <c r="G371" s="174">
        <f t="shared" si="50"/>
        <v>2217</v>
      </c>
      <c r="H371" s="24">
        <v>7</v>
      </c>
      <c r="I371" s="45" t="s">
        <v>61</v>
      </c>
      <c r="J371" s="45"/>
      <c r="K371" s="45"/>
    </row>
    <row r="372" spans="1:11" s="6" customFormat="1" ht="26.4">
      <c r="A372" s="24" t="s">
        <v>75</v>
      </c>
      <c r="B372" s="24" t="s">
        <v>75</v>
      </c>
      <c r="C372" s="24"/>
      <c r="D372" s="24">
        <f t="shared" si="55"/>
        <v>2219</v>
      </c>
      <c r="E372" s="24">
        <f t="shared" si="54"/>
        <v>2226</v>
      </c>
      <c r="F372" s="174">
        <f t="shared" si="49"/>
        <v>2218</v>
      </c>
      <c r="G372" s="174">
        <f t="shared" si="50"/>
        <v>2225</v>
      </c>
      <c r="H372" s="24">
        <v>8</v>
      </c>
      <c r="I372" s="25" t="s">
        <v>40</v>
      </c>
      <c r="J372" s="26" t="s">
        <v>156</v>
      </c>
      <c r="K372" s="26" t="s">
        <v>157</v>
      </c>
    </row>
    <row r="373" spans="1:11" s="1" customFormat="1">
      <c r="A373" s="2" t="s">
        <v>74</v>
      </c>
      <c r="B373" s="2" t="s">
        <v>74</v>
      </c>
      <c r="C373" s="24"/>
      <c r="D373" s="24">
        <f t="shared" si="55"/>
        <v>2227</v>
      </c>
      <c r="E373" s="24">
        <f t="shared" si="54"/>
        <v>2245</v>
      </c>
      <c r="F373" s="174">
        <f t="shared" si="49"/>
        <v>2226</v>
      </c>
      <c r="G373" s="174">
        <f t="shared" si="50"/>
        <v>2244</v>
      </c>
      <c r="H373" s="24">
        <v>19</v>
      </c>
      <c r="I373" s="25" t="s">
        <v>76</v>
      </c>
      <c r="J373" s="26" t="s">
        <v>96</v>
      </c>
      <c r="K373" s="27" t="s">
        <v>77</v>
      </c>
    </row>
    <row r="374" spans="1:11" ht="15" customHeight="1">
      <c r="A374" s="13"/>
      <c r="B374" s="13"/>
      <c r="C374" s="18"/>
      <c r="D374" s="2"/>
      <c r="E374" s="3"/>
      <c r="F374" s="175"/>
      <c r="G374" s="175"/>
      <c r="H374" s="3"/>
      <c r="I374" s="11"/>
      <c r="J374" s="22"/>
    </row>
    <row r="375" spans="1:11" ht="15.6">
      <c r="D375" s="64" t="s">
        <v>330</v>
      </c>
      <c r="E375" s="65">
        <f>E373</f>
        <v>2245</v>
      </c>
      <c r="F375" s="172"/>
      <c r="G375" s="172"/>
      <c r="H375" s="19"/>
      <c r="I375" s="7"/>
      <c r="J375" s="20"/>
      <c r="K375" s="21"/>
    </row>
    <row r="376" spans="1:11">
      <c r="D376" s="2"/>
      <c r="E376" s="3"/>
      <c r="F376" s="175"/>
      <c r="G376" s="175"/>
      <c r="H376" s="3"/>
      <c r="I376" s="12"/>
      <c r="J376" s="20"/>
    </row>
    <row r="377" spans="1:11">
      <c r="D377" s="2"/>
      <c r="E377" s="2"/>
      <c r="F377" s="175"/>
      <c r="G377" s="175"/>
      <c r="H377" s="3"/>
      <c r="I377" s="12"/>
      <c r="J377" s="20"/>
    </row>
    <row r="378" spans="1:11">
      <c r="D378" s="2"/>
      <c r="E378" s="2"/>
      <c r="F378" s="175"/>
      <c r="G378" s="175"/>
      <c r="H378" s="3"/>
      <c r="I378" s="12"/>
      <c r="J378" s="20"/>
    </row>
    <row r="379" spans="1:11">
      <c r="D379" s="2"/>
      <c r="E379" s="2"/>
      <c r="F379" s="175"/>
      <c r="G379" s="175"/>
      <c r="H379" s="3"/>
      <c r="I379" s="12"/>
      <c r="J379" s="20"/>
    </row>
    <row r="380" spans="1:11">
      <c r="D380" s="2"/>
      <c r="E380" s="2"/>
      <c r="F380" s="175"/>
      <c r="G380" s="175"/>
      <c r="H380" s="3"/>
      <c r="I380" s="12"/>
      <c r="J380" s="20"/>
    </row>
    <row r="381" spans="1:11">
      <c r="D381" s="2"/>
      <c r="E381" s="2"/>
      <c r="F381" s="175"/>
      <c r="G381" s="175"/>
      <c r="H381" s="3"/>
      <c r="I381" s="12"/>
      <c r="J381" s="20"/>
    </row>
    <row r="382" spans="1:11">
      <c r="D382" s="2"/>
      <c r="E382" s="2"/>
      <c r="F382" s="175"/>
      <c r="G382" s="175"/>
      <c r="H382" s="3"/>
      <c r="I382" s="12"/>
      <c r="J382" s="20"/>
    </row>
    <row r="383" spans="1:11">
      <c r="D383" s="2"/>
      <c r="E383" s="2"/>
      <c r="F383" s="175"/>
      <c r="G383" s="175"/>
      <c r="H383" s="3"/>
      <c r="I383" s="12"/>
      <c r="J383" s="20"/>
    </row>
    <row r="384" spans="1:11">
      <c r="D384" s="2"/>
      <c r="E384" s="2"/>
      <c r="F384" s="175"/>
      <c r="G384" s="175"/>
      <c r="H384" s="3"/>
      <c r="I384" s="12"/>
      <c r="J384" s="20"/>
    </row>
    <row r="385" spans="4:10">
      <c r="D385" s="2"/>
      <c r="E385" s="2"/>
      <c r="F385" s="175"/>
      <c r="G385" s="175"/>
      <c r="H385" s="3"/>
      <c r="I385" s="12"/>
      <c r="J385" s="20"/>
    </row>
    <row r="386" spans="4:10">
      <c r="D386" s="2"/>
      <c r="E386" s="2"/>
      <c r="F386" s="175"/>
      <c r="G386" s="175"/>
      <c r="H386" s="3"/>
      <c r="I386" s="12"/>
      <c r="J386" s="20"/>
    </row>
    <row r="387" spans="4:10">
      <c r="D387" s="2"/>
      <c r="E387" s="2"/>
      <c r="F387" s="175"/>
      <c r="G387" s="175"/>
      <c r="H387" s="3"/>
      <c r="I387" s="12"/>
      <c r="J387" s="20"/>
    </row>
    <row r="388" spans="4:10">
      <c r="D388" s="2"/>
      <c r="E388" s="2"/>
      <c r="F388" s="175"/>
      <c r="G388" s="175"/>
      <c r="H388" s="3"/>
      <c r="I388" s="12"/>
      <c r="J388" s="20"/>
    </row>
    <row r="389" spans="4:10">
      <c r="D389" s="2"/>
      <c r="E389" s="2"/>
      <c r="F389" s="175"/>
      <c r="G389" s="175"/>
      <c r="H389" s="3"/>
      <c r="I389" s="12"/>
      <c r="J389" s="20"/>
    </row>
    <row r="390" spans="4:10">
      <c r="D390" s="2"/>
      <c r="E390" s="2"/>
      <c r="F390" s="175"/>
      <c r="G390" s="175"/>
      <c r="H390" s="3"/>
      <c r="I390" s="12"/>
      <c r="J390" s="20"/>
    </row>
    <row r="391" spans="4:10">
      <c r="D391" s="2"/>
      <c r="E391" s="2"/>
      <c r="F391" s="175"/>
      <c r="G391" s="175"/>
      <c r="H391" s="3"/>
      <c r="I391" s="12"/>
      <c r="J391" s="20"/>
    </row>
    <row r="392" spans="4:10">
      <c r="D392" s="2"/>
      <c r="E392" s="2"/>
      <c r="F392" s="175"/>
      <c r="G392" s="175"/>
      <c r="H392" s="3"/>
      <c r="I392" s="12"/>
      <c r="J392" s="20"/>
    </row>
    <row r="393" spans="4:10">
      <c r="D393" s="2"/>
      <c r="E393" s="2"/>
      <c r="F393" s="175"/>
      <c r="G393" s="175"/>
      <c r="H393" s="3"/>
      <c r="I393" s="12"/>
      <c r="J393" s="20"/>
    </row>
    <row r="394" spans="4:10">
      <c r="D394" s="2"/>
      <c r="E394" s="2"/>
      <c r="F394" s="175"/>
      <c r="G394" s="175"/>
      <c r="H394" s="3"/>
      <c r="I394" s="12"/>
      <c r="J394" s="20"/>
    </row>
    <row r="395" spans="4:10">
      <c r="D395" s="2"/>
      <c r="E395" s="2"/>
      <c r="F395" s="175"/>
      <c r="G395" s="175"/>
      <c r="H395" s="3"/>
      <c r="I395" s="12"/>
      <c r="J395" s="20"/>
    </row>
    <row r="396" spans="4:10">
      <c r="D396" s="2"/>
      <c r="E396" s="2"/>
      <c r="F396" s="175"/>
      <c r="G396" s="175"/>
      <c r="H396" s="3"/>
      <c r="I396" s="12"/>
      <c r="J396" s="20"/>
    </row>
    <row r="397" spans="4:10">
      <c r="D397" s="2"/>
      <c r="E397" s="2"/>
      <c r="F397" s="175"/>
      <c r="G397" s="175"/>
      <c r="H397" s="3"/>
      <c r="I397" s="12"/>
      <c r="J397" s="20"/>
    </row>
    <row r="398" spans="4:10">
      <c r="D398" s="2"/>
      <c r="E398" s="2"/>
      <c r="F398" s="175"/>
      <c r="G398" s="175"/>
      <c r="H398" s="3"/>
      <c r="I398" s="12"/>
      <c r="J398" s="20"/>
    </row>
    <row r="399" spans="4:10">
      <c r="D399" s="2"/>
      <c r="E399" s="2"/>
      <c r="F399" s="175"/>
      <c r="G399" s="175"/>
      <c r="H399" s="3"/>
      <c r="I399" s="12"/>
      <c r="J399" s="20"/>
    </row>
    <row r="400" spans="4:10">
      <c r="D400" s="2"/>
      <c r="E400" s="2"/>
      <c r="F400" s="175"/>
      <c r="G400" s="175"/>
      <c r="H400" s="3"/>
      <c r="I400" s="12"/>
      <c r="J400" s="20"/>
    </row>
    <row r="401" spans="4:11">
      <c r="D401" s="2"/>
      <c r="E401" s="2"/>
      <c r="F401" s="175"/>
      <c r="G401" s="175"/>
      <c r="H401" s="3"/>
      <c r="I401" s="12"/>
      <c r="J401" s="20"/>
    </row>
    <row r="402" spans="4:11">
      <c r="D402" s="2"/>
      <c r="E402" s="2"/>
      <c r="F402" s="175"/>
      <c r="G402" s="175"/>
      <c r="H402" s="3"/>
      <c r="I402" s="12"/>
      <c r="J402" s="20"/>
    </row>
    <row r="403" spans="4:11">
      <c r="D403" s="2"/>
      <c r="E403" s="2"/>
      <c r="F403" s="175"/>
      <c r="G403" s="175"/>
      <c r="H403" s="3"/>
      <c r="I403" s="12"/>
      <c r="J403" s="20"/>
    </row>
    <row r="404" spans="4:11">
      <c r="D404" s="2"/>
      <c r="E404" s="2"/>
      <c r="F404" s="175"/>
      <c r="G404" s="175"/>
      <c r="H404" s="3"/>
      <c r="I404" s="12"/>
      <c r="J404" s="20"/>
    </row>
    <row r="405" spans="4:11">
      <c r="D405" s="2"/>
      <c r="E405" s="2"/>
      <c r="F405" s="175"/>
      <c r="G405" s="175"/>
      <c r="H405" s="3"/>
      <c r="I405" s="12"/>
      <c r="J405" s="20"/>
    </row>
    <row r="406" spans="4:11" ht="42" customHeight="1">
      <c r="J406" s="21"/>
      <c r="K406" s="21"/>
    </row>
    <row r="407" spans="4:11">
      <c r="D407" s="2"/>
      <c r="E407" s="2"/>
      <c r="F407" s="175"/>
      <c r="G407" s="175"/>
      <c r="H407" s="3"/>
      <c r="I407" s="12"/>
    </row>
    <row r="408" spans="4:11">
      <c r="D408" s="2"/>
      <c r="E408" s="2"/>
      <c r="F408" s="175"/>
      <c r="G408" s="175"/>
      <c r="H408" s="3"/>
      <c r="I408" s="12"/>
    </row>
    <row r="409" spans="4:11">
      <c r="D409" s="2"/>
      <c r="E409" s="2"/>
      <c r="F409" s="175"/>
      <c r="G409" s="175"/>
      <c r="H409" s="3"/>
      <c r="I409" s="12"/>
    </row>
    <row r="410" spans="4:11">
      <c r="D410" s="2"/>
      <c r="E410" s="2"/>
      <c r="F410" s="175"/>
      <c r="G410" s="175"/>
      <c r="H410" s="3"/>
      <c r="I410" s="12"/>
    </row>
    <row r="411" spans="4:11">
      <c r="D411" s="2"/>
      <c r="E411" s="2"/>
      <c r="F411" s="175"/>
      <c r="G411" s="175"/>
      <c r="H411" s="3"/>
      <c r="I411" s="12"/>
    </row>
    <row r="412" spans="4:11">
      <c r="D412" s="2"/>
      <c r="E412" s="2"/>
      <c r="F412" s="175"/>
      <c r="G412" s="175"/>
      <c r="H412" s="3"/>
      <c r="I412" s="12"/>
    </row>
    <row r="413" spans="4:11">
      <c r="D413" s="2"/>
      <c r="E413" s="2"/>
      <c r="F413" s="175"/>
      <c r="G413" s="175"/>
      <c r="H413" s="3"/>
      <c r="I413" s="12"/>
    </row>
    <row r="414" spans="4:11">
      <c r="D414" s="2"/>
      <c r="E414" s="2"/>
      <c r="F414" s="175"/>
      <c r="G414" s="175"/>
      <c r="H414" s="3"/>
      <c r="I414" s="12"/>
    </row>
    <row r="415" spans="4:11">
      <c r="D415" s="2"/>
      <c r="E415" s="2"/>
      <c r="F415" s="175"/>
      <c r="G415" s="175"/>
      <c r="H415" s="3"/>
      <c r="I415" s="12"/>
    </row>
    <row r="416" spans="4:11">
      <c r="D416" s="2"/>
      <c r="E416" s="2"/>
      <c r="F416" s="175"/>
      <c r="G416" s="175"/>
      <c r="H416" s="3"/>
      <c r="I416" s="12"/>
    </row>
    <row r="417" spans="4:9">
      <c r="D417" s="2"/>
      <c r="E417" s="2"/>
      <c r="F417" s="175"/>
      <c r="G417" s="175"/>
      <c r="H417" s="3"/>
      <c r="I417" s="12"/>
    </row>
    <row r="418" spans="4:9">
      <c r="D418" s="2"/>
      <c r="E418" s="2"/>
      <c r="F418" s="175"/>
      <c r="G418" s="175"/>
      <c r="H418" s="3"/>
      <c r="I418" s="12"/>
    </row>
    <row r="419" spans="4:9">
      <c r="D419" s="2"/>
      <c r="E419" s="2"/>
      <c r="F419" s="175"/>
      <c r="G419" s="175"/>
      <c r="H419" s="3"/>
      <c r="I419" s="12"/>
    </row>
    <row r="420" spans="4:9">
      <c r="D420" s="2"/>
      <c r="E420" s="2"/>
      <c r="F420" s="175"/>
      <c r="G420" s="175"/>
      <c r="H420" s="3"/>
      <c r="I420" s="12"/>
    </row>
    <row r="421" spans="4:9">
      <c r="D421" s="2"/>
      <c r="E421" s="2"/>
      <c r="F421" s="175"/>
      <c r="G421" s="175"/>
      <c r="H421" s="3"/>
      <c r="I421" s="12"/>
    </row>
    <row r="422" spans="4:9">
      <c r="D422" s="2"/>
      <c r="E422" s="2"/>
      <c r="F422" s="175"/>
      <c r="G422" s="175"/>
      <c r="H422" s="3"/>
      <c r="I422" s="12"/>
    </row>
    <row r="423" spans="4:9">
      <c r="D423" s="2"/>
      <c r="E423" s="2"/>
      <c r="F423" s="175"/>
      <c r="G423" s="175"/>
      <c r="H423" s="3"/>
      <c r="I423" s="12"/>
    </row>
    <row r="424" spans="4:9">
      <c r="D424" s="2"/>
      <c r="E424" s="2"/>
      <c r="F424" s="175"/>
      <c r="G424" s="175"/>
      <c r="H424" s="3"/>
      <c r="I424" s="12"/>
    </row>
    <row r="425" spans="4:9">
      <c r="D425" s="2"/>
      <c r="E425" s="2"/>
      <c r="F425" s="175"/>
      <c r="G425" s="175"/>
      <c r="H425" s="3"/>
      <c r="I425" s="12"/>
    </row>
    <row r="426" spans="4:9">
      <c r="D426" s="2"/>
      <c r="E426" s="2"/>
      <c r="F426" s="175"/>
      <c r="G426" s="175"/>
      <c r="H426" s="3"/>
      <c r="I426" s="12"/>
    </row>
    <row r="427" spans="4:9">
      <c r="D427" s="2"/>
      <c r="E427" s="2"/>
      <c r="F427" s="175"/>
      <c r="G427" s="175"/>
      <c r="H427" s="3"/>
      <c r="I427" s="12"/>
    </row>
    <row r="428" spans="4:9">
      <c r="D428" s="2"/>
      <c r="E428" s="2"/>
      <c r="F428" s="175"/>
      <c r="G428" s="175"/>
      <c r="H428" s="3"/>
      <c r="I428" s="12"/>
    </row>
    <row r="429" spans="4:9">
      <c r="D429" s="2"/>
      <c r="E429" s="2"/>
      <c r="F429" s="175"/>
      <c r="G429" s="175"/>
      <c r="H429" s="3"/>
      <c r="I429" s="12"/>
    </row>
    <row r="430" spans="4:9">
      <c r="D430" s="2"/>
      <c r="E430" s="2"/>
      <c r="F430" s="175"/>
      <c r="G430" s="175"/>
      <c r="H430" s="3"/>
      <c r="I430" s="12"/>
    </row>
    <row r="431" spans="4:9">
      <c r="D431" s="2"/>
      <c r="E431" s="2"/>
      <c r="F431" s="175"/>
      <c r="G431" s="175"/>
      <c r="H431" s="3"/>
      <c r="I431" s="12"/>
    </row>
    <row r="432" spans="4:9">
      <c r="D432" s="2"/>
      <c r="E432" s="2"/>
      <c r="F432" s="175"/>
      <c r="G432" s="175"/>
      <c r="H432" s="3"/>
      <c r="I432" s="12"/>
    </row>
    <row r="433" spans="4:11">
      <c r="D433" s="2"/>
      <c r="E433" s="2"/>
      <c r="F433" s="175"/>
      <c r="G433" s="175"/>
      <c r="H433" s="3"/>
      <c r="I433" s="12"/>
    </row>
    <row r="434" spans="4:11">
      <c r="D434" s="2"/>
      <c r="E434" s="2"/>
      <c r="F434" s="175"/>
      <c r="G434" s="175"/>
      <c r="H434" s="3"/>
      <c r="I434" s="12"/>
    </row>
    <row r="435" spans="4:11">
      <c r="D435" s="2"/>
      <c r="E435" s="2"/>
      <c r="F435" s="175"/>
      <c r="G435" s="175"/>
      <c r="H435" s="3"/>
      <c r="I435" s="12"/>
    </row>
    <row r="436" spans="4:11">
      <c r="D436" s="2"/>
      <c r="E436" s="2"/>
      <c r="F436" s="175"/>
      <c r="G436" s="175"/>
      <c r="H436" s="3"/>
      <c r="I436" s="12"/>
    </row>
    <row r="437" spans="4:11">
      <c r="J437" s="20"/>
      <c r="K437" s="21"/>
    </row>
    <row r="438" spans="4:11">
      <c r="D438" s="2"/>
      <c r="E438" s="2"/>
      <c r="F438" s="175"/>
      <c r="G438" s="175"/>
      <c r="H438" s="3"/>
      <c r="I438" s="12"/>
    </row>
    <row r="439" spans="4:11">
      <c r="E439" s="2"/>
      <c r="F439" s="175"/>
      <c r="G439" s="175"/>
      <c r="H439" s="3"/>
      <c r="I439" s="12"/>
    </row>
    <row r="440" spans="4:11">
      <c r="E440" s="2"/>
      <c r="F440" s="175"/>
      <c r="G440" s="175"/>
      <c r="H440" s="3"/>
      <c r="I440" s="12"/>
    </row>
    <row r="441" spans="4:11">
      <c r="E441" s="2"/>
      <c r="F441" s="175"/>
      <c r="G441" s="175"/>
      <c r="H441" s="3"/>
      <c r="I441" s="12"/>
    </row>
    <row r="442" spans="4:11">
      <c r="E442" s="2"/>
      <c r="F442" s="175"/>
      <c r="G442" s="175"/>
      <c r="H442" s="3"/>
      <c r="I442" s="12"/>
    </row>
    <row r="443" spans="4:11">
      <c r="E443" s="2"/>
      <c r="F443" s="175"/>
      <c r="G443" s="175"/>
      <c r="H443" s="3"/>
      <c r="I443" s="12"/>
    </row>
    <row r="444" spans="4:11">
      <c r="E444" s="2"/>
      <c r="F444" s="175"/>
      <c r="G444" s="175"/>
      <c r="H444" s="3"/>
      <c r="I444" s="12"/>
    </row>
    <row r="445" spans="4:11">
      <c r="E445" s="2"/>
      <c r="F445" s="175"/>
      <c r="G445" s="175"/>
      <c r="H445" s="3"/>
      <c r="I445" s="12"/>
    </row>
    <row r="446" spans="4:11">
      <c r="E446" s="2"/>
      <c r="F446" s="175"/>
      <c r="G446" s="175"/>
      <c r="H446" s="3"/>
      <c r="I446" s="12"/>
    </row>
    <row r="447" spans="4:11">
      <c r="E447" s="2"/>
      <c r="F447" s="175"/>
      <c r="G447" s="175"/>
      <c r="H447" s="3"/>
      <c r="I447" s="12"/>
    </row>
    <row r="448" spans="4:11">
      <c r="E448" s="2"/>
      <c r="F448" s="175"/>
      <c r="G448" s="175"/>
      <c r="H448" s="3"/>
      <c r="I448" s="12"/>
    </row>
    <row r="449" spans="5:9">
      <c r="E449" s="2"/>
      <c r="F449" s="175"/>
      <c r="G449" s="175"/>
      <c r="H449" s="3"/>
      <c r="I449" s="12"/>
    </row>
    <row r="450" spans="5:9">
      <c r="E450" s="2"/>
      <c r="F450" s="175"/>
      <c r="G450" s="175"/>
      <c r="H450" s="3"/>
      <c r="I450" s="12"/>
    </row>
    <row r="451" spans="5:9">
      <c r="E451" s="2"/>
      <c r="F451" s="175"/>
      <c r="G451" s="175"/>
      <c r="H451" s="3"/>
      <c r="I451" s="12"/>
    </row>
    <row r="452" spans="5:9">
      <c r="E452" s="2"/>
      <c r="F452" s="175"/>
      <c r="G452" s="175"/>
      <c r="H452" s="3"/>
      <c r="I452" s="12"/>
    </row>
    <row r="453" spans="5:9">
      <c r="E453" s="2"/>
      <c r="F453" s="175"/>
      <c r="G453" s="175"/>
      <c r="H453" s="3"/>
      <c r="I453" s="12"/>
    </row>
    <row r="454" spans="5:9">
      <c r="E454" s="2"/>
      <c r="F454" s="175"/>
      <c r="G454" s="175"/>
      <c r="H454" s="3"/>
      <c r="I454" s="12"/>
    </row>
    <row r="455" spans="5:9">
      <c r="E455" s="2"/>
      <c r="F455" s="175"/>
      <c r="G455" s="175"/>
      <c r="H455" s="3"/>
      <c r="I455" s="12"/>
    </row>
    <row r="456" spans="5:9">
      <c r="E456" s="2"/>
      <c r="F456" s="175"/>
      <c r="G456" s="175"/>
      <c r="H456" s="3"/>
      <c r="I456" s="12"/>
    </row>
    <row r="457" spans="5:9">
      <c r="E457" s="2"/>
      <c r="F457" s="175"/>
      <c r="G457" s="175"/>
      <c r="H457" s="3"/>
      <c r="I457" s="12"/>
    </row>
    <row r="458" spans="5:9">
      <c r="E458" s="2"/>
      <c r="F458" s="175"/>
      <c r="G458" s="175"/>
      <c r="H458" s="3"/>
      <c r="I458" s="12"/>
    </row>
    <row r="459" spans="5:9">
      <c r="E459" s="2"/>
      <c r="F459" s="175"/>
      <c r="G459" s="175"/>
      <c r="H459" s="3"/>
      <c r="I459" s="12"/>
    </row>
    <row r="460" spans="5:9">
      <c r="E460" s="2"/>
      <c r="F460" s="175"/>
      <c r="G460" s="175"/>
      <c r="H460" s="3"/>
      <c r="I460" s="12"/>
    </row>
    <row r="461" spans="5:9">
      <c r="E461" s="2"/>
      <c r="F461" s="175"/>
      <c r="G461" s="175"/>
      <c r="H461" s="3"/>
      <c r="I461" s="12"/>
    </row>
    <row r="462" spans="5:9">
      <c r="E462" s="2"/>
      <c r="F462" s="175"/>
      <c r="G462" s="175"/>
      <c r="H462" s="3"/>
      <c r="I462" s="12"/>
    </row>
    <row r="463" spans="5:9">
      <c r="E463" s="2"/>
      <c r="F463" s="175"/>
      <c r="G463" s="175"/>
      <c r="H463" s="3"/>
      <c r="I463" s="12"/>
    </row>
    <row r="464" spans="5:9">
      <c r="E464" s="2"/>
      <c r="F464" s="175"/>
      <c r="G464" s="175"/>
      <c r="H464" s="3"/>
      <c r="I464" s="12"/>
    </row>
    <row r="465" spans="5:11">
      <c r="E465" s="2"/>
      <c r="F465" s="175"/>
      <c r="G465" s="175"/>
      <c r="H465" s="3"/>
      <c r="I465" s="12"/>
    </row>
    <row r="466" spans="5:11">
      <c r="E466" s="2"/>
      <c r="F466" s="175"/>
      <c r="G466" s="175"/>
      <c r="H466" s="3"/>
      <c r="I466" s="12"/>
    </row>
    <row r="467" spans="5:11">
      <c r="E467" s="2"/>
      <c r="F467" s="175"/>
      <c r="G467" s="175"/>
      <c r="H467" s="3"/>
      <c r="I467" s="12"/>
    </row>
    <row r="468" spans="5:11">
      <c r="J468" s="20"/>
      <c r="K468" s="21"/>
    </row>
    <row r="469" spans="5:11">
      <c r="E469" s="2"/>
      <c r="F469" s="175"/>
      <c r="G469" s="175"/>
      <c r="H469" s="3"/>
      <c r="I469" s="12"/>
    </row>
    <row r="470" spans="5:11">
      <c r="E470" s="2"/>
      <c r="F470" s="175"/>
      <c r="G470" s="175"/>
      <c r="H470" s="3"/>
      <c r="I470" s="12"/>
    </row>
    <row r="471" spans="5:11">
      <c r="E471" s="2"/>
      <c r="F471" s="175"/>
      <c r="G471" s="175"/>
      <c r="H471" s="3"/>
      <c r="I471" s="12"/>
    </row>
    <row r="472" spans="5:11">
      <c r="E472" s="2"/>
      <c r="F472" s="175"/>
      <c r="G472" s="175"/>
      <c r="H472" s="3"/>
      <c r="I472" s="12"/>
    </row>
    <row r="473" spans="5:11">
      <c r="E473" s="2"/>
      <c r="F473" s="175"/>
      <c r="G473" s="175"/>
      <c r="H473" s="3"/>
      <c r="I473" s="12"/>
    </row>
    <row r="474" spans="5:11">
      <c r="E474" s="2"/>
      <c r="F474" s="175"/>
      <c r="G474" s="175"/>
      <c r="H474" s="3"/>
      <c r="I474" s="12"/>
    </row>
    <row r="475" spans="5:11">
      <c r="E475" s="2"/>
      <c r="F475" s="175"/>
      <c r="G475" s="175"/>
      <c r="H475" s="3"/>
      <c r="I475" s="12"/>
    </row>
    <row r="476" spans="5:11">
      <c r="E476" s="2"/>
      <c r="F476" s="175"/>
      <c r="G476" s="175"/>
      <c r="H476" s="3"/>
      <c r="I476" s="12"/>
    </row>
    <row r="477" spans="5:11">
      <c r="E477" s="2"/>
      <c r="F477" s="175"/>
      <c r="G477" s="175"/>
      <c r="H477" s="3"/>
      <c r="I477" s="12"/>
    </row>
    <row r="478" spans="5:11">
      <c r="E478" s="2"/>
      <c r="F478" s="175"/>
      <c r="G478" s="175"/>
      <c r="H478" s="3"/>
      <c r="I478" s="12"/>
    </row>
    <row r="479" spans="5:11">
      <c r="E479" s="2"/>
      <c r="F479" s="175"/>
      <c r="G479" s="175"/>
      <c r="H479" s="3"/>
      <c r="I479" s="12"/>
    </row>
    <row r="480" spans="5:11">
      <c r="E480" s="2"/>
      <c r="F480" s="175"/>
      <c r="G480" s="175"/>
      <c r="H480" s="3"/>
      <c r="I480" s="12"/>
    </row>
    <row r="481" spans="5:9">
      <c r="E481" s="2"/>
      <c r="F481" s="175"/>
      <c r="G481" s="175"/>
      <c r="H481" s="3"/>
      <c r="I481" s="12"/>
    </row>
    <row r="482" spans="5:9">
      <c r="E482" s="2"/>
      <c r="F482" s="175"/>
      <c r="G482" s="175"/>
      <c r="H482" s="3"/>
      <c r="I482" s="12"/>
    </row>
    <row r="483" spans="5:9">
      <c r="E483" s="2"/>
      <c r="F483" s="175"/>
      <c r="G483" s="175"/>
      <c r="H483" s="3"/>
      <c r="I483" s="12"/>
    </row>
    <row r="484" spans="5:9">
      <c r="E484" s="2"/>
      <c r="F484" s="175"/>
      <c r="G484" s="175"/>
      <c r="H484" s="3"/>
      <c r="I484" s="12"/>
    </row>
    <row r="485" spans="5:9">
      <c r="E485" s="2"/>
      <c r="F485" s="175"/>
      <c r="G485" s="175"/>
      <c r="H485" s="3"/>
      <c r="I485" s="12"/>
    </row>
    <row r="486" spans="5:9">
      <c r="E486" s="2"/>
      <c r="F486" s="175"/>
      <c r="G486" s="175"/>
      <c r="H486" s="3"/>
      <c r="I486" s="12"/>
    </row>
    <row r="487" spans="5:9">
      <c r="E487" s="2"/>
      <c r="F487" s="175"/>
      <c r="G487" s="175"/>
      <c r="H487" s="3"/>
      <c r="I487" s="12"/>
    </row>
    <row r="488" spans="5:9">
      <c r="E488" s="2"/>
      <c r="F488" s="175"/>
      <c r="G488" s="175"/>
      <c r="H488" s="3"/>
      <c r="I488" s="12"/>
    </row>
    <row r="489" spans="5:9">
      <c r="E489" s="2"/>
      <c r="F489" s="175"/>
      <c r="G489" s="175"/>
      <c r="H489" s="3"/>
      <c r="I489" s="12"/>
    </row>
    <row r="490" spans="5:9">
      <c r="E490" s="2"/>
      <c r="F490" s="175"/>
      <c r="G490" s="175"/>
      <c r="H490" s="3"/>
      <c r="I490" s="12"/>
    </row>
    <row r="491" spans="5:9">
      <c r="E491" s="2"/>
      <c r="F491" s="175"/>
      <c r="G491" s="175"/>
      <c r="H491" s="3"/>
      <c r="I491" s="12"/>
    </row>
    <row r="492" spans="5:9">
      <c r="E492" s="2"/>
      <c r="F492" s="175"/>
      <c r="G492" s="175"/>
      <c r="H492" s="3"/>
      <c r="I492" s="12"/>
    </row>
    <row r="493" spans="5:9">
      <c r="E493" s="2"/>
      <c r="F493" s="175"/>
      <c r="G493" s="175"/>
      <c r="H493" s="3"/>
      <c r="I493" s="12"/>
    </row>
    <row r="494" spans="5:9">
      <c r="E494" s="2"/>
      <c r="F494" s="175"/>
      <c r="G494" s="175"/>
      <c r="H494" s="3"/>
      <c r="I494" s="12"/>
    </row>
    <row r="495" spans="5:9">
      <c r="E495" s="2"/>
      <c r="F495" s="175"/>
      <c r="G495" s="175"/>
      <c r="H495" s="3"/>
      <c r="I495" s="12"/>
    </row>
    <row r="496" spans="5:9">
      <c r="E496" s="2"/>
      <c r="F496" s="175"/>
      <c r="G496" s="175"/>
      <c r="H496" s="3"/>
      <c r="I496" s="12"/>
    </row>
    <row r="497" spans="5:11">
      <c r="E497" s="2"/>
      <c r="F497" s="175"/>
      <c r="G497" s="175"/>
      <c r="H497" s="3"/>
      <c r="I497" s="12"/>
    </row>
    <row r="498" spans="5:11">
      <c r="E498" s="2"/>
      <c r="F498" s="175"/>
      <c r="G498" s="175"/>
      <c r="H498" s="3"/>
      <c r="I498" s="12"/>
    </row>
    <row r="499" spans="5:11">
      <c r="J499" s="20"/>
      <c r="K499" s="21"/>
    </row>
    <row r="500" spans="5:11">
      <c r="E500" s="2"/>
      <c r="F500" s="175"/>
      <c r="G500" s="175"/>
      <c r="H500" s="3"/>
      <c r="I500" s="12"/>
    </row>
    <row r="501" spans="5:11">
      <c r="E501" s="2"/>
      <c r="F501" s="175"/>
      <c r="G501" s="175"/>
      <c r="H501" s="3"/>
      <c r="I501" s="12"/>
    </row>
    <row r="502" spans="5:11">
      <c r="E502" s="2"/>
      <c r="F502" s="175"/>
      <c r="G502" s="175"/>
      <c r="H502" s="3"/>
      <c r="I502" s="12"/>
    </row>
    <row r="503" spans="5:11">
      <c r="E503" s="2"/>
      <c r="F503" s="175"/>
      <c r="G503" s="175"/>
      <c r="H503" s="3"/>
      <c r="I503" s="12"/>
    </row>
    <row r="504" spans="5:11">
      <c r="E504" s="2"/>
      <c r="F504" s="175"/>
      <c r="G504" s="175"/>
      <c r="H504" s="3"/>
      <c r="I504" s="12"/>
    </row>
    <row r="505" spans="5:11">
      <c r="E505" s="2"/>
      <c r="F505" s="175"/>
      <c r="G505" s="175"/>
      <c r="H505" s="3"/>
      <c r="I505" s="12"/>
    </row>
    <row r="506" spans="5:11">
      <c r="E506" s="2"/>
      <c r="F506" s="175"/>
      <c r="G506" s="175"/>
      <c r="H506" s="3"/>
      <c r="I506" s="12"/>
    </row>
    <row r="507" spans="5:11">
      <c r="E507" s="2"/>
      <c r="F507" s="175"/>
      <c r="G507" s="175"/>
      <c r="H507" s="3"/>
      <c r="I507" s="12"/>
    </row>
    <row r="508" spans="5:11">
      <c r="E508" s="2"/>
      <c r="F508" s="175"/>
      <c r="G508" s="175"/>
      <c r="H508" s="3"/>
      <c r="I508" s="12"/>
    </row>
    <row r="509" spans="5:11">
      <c r="E509" s="2"/>
      <c r="F509" s="175"/>
      <c r="G509" s="175"/>
      <c r="H509" s="3"/>
      <c r="I509" s="12"/>
    </row>
    <row r="510" spans="5:11">
      <c r="E510" s="2"/>
      <c r="F510" s="175"/>
      <c r="G510" s="175"/>
      <c r="H510" s="3"/>
      <c r="I510" s="12"/>
    </row>
    <row r="511" spans="5:11">
      <c r="E511" s="2"/>
      <c r="F511" s="175"/>
      <c r="G511" s="175"/>
      <c r="H511" s="3"/>
      <c r="I511" s="12"/>
    </row>
    <row r="512" spans="5:11">
      <c r="E512" s="2"/>
      <c r="F512" s="175"/>
      <c r="G512" s="175"/>
      <c r="H512" s="3"/>
      <c r="I512" s="12"/>
    </row>
    <row r="513" spans="5:9">
      <c r="E513" s="2"/>
      <c r="F513" s="175"/>
      <c r="G513" s="175"/>
      <c r="H513" s="3"/>
      <c r="I513" s="12"/>
    </row>
    <row r="514" spans="5:9">
      <c r="E514" s="2"/>
      <c r="F514" s="175"/>
      <c r="G514" s="175"/>
      <c r="H514" s="3"/>
      <c r="I514" s="12"/>
    </row>
    <row r="515" spans="5:9">
      <c r="E515" s="2"/>
      <c r="F515" s="175"/>
      <c r="G515" s="175"/>
      <c r="H515" s="3"/>
      <c r="I515" s="12"/>
    </row>
    <row r="516" spans="5:9">
      <c r="E516" s="2"/>
      <c r="F516" s="175"/>
      <c r="G516" s="175"/>
      <c r="H516" s="3"/>
      <c r="I516" s="12"/>
    </row>
    <row r="517" spans="5:9">
      <c r="E517" s="2"/>
      <c r="F517" s="175"/>
      <c r="G517" s="175"/>
      <c r="H517" s="3"/>
      <c r="I517" s="12"/>
    </row>
    <row r="518" spans="5:9">
      <c r="E518" s="2"/>
      <c r="F518" s="175"/>
      <c r="G518" s="175"/>
      <c r="H518" s="3"/>
      <c r="I518" s="12"/>
    </row>
    <row r="519" spans="5:9">
      <c r="E519" s="2"/>
      <c r="F519" s="175"/>
      <c r="G519" s="175"/>
      <c r="H519" s="3"/>
      <c r="I519" s="12"/>
    </row>
    <row r="520" spans="5:9">
      <c r="E520" s="2"/>
      <c r="F520" s="175"/>
      <c r="G520" s="175"/>
      <c r="H520" s="3"/>
      <c r="I520" s="12"/>
    </row>
    <row r="521" spans="5:9">
      <c r="E521" s="2"/>
      <c r="F521" s="175"/>
      <c r="G521" s="175"/>
      <c r="H521" s="3"/>
      <c r="I521" s="12"/>
    </row>
    <row r="522" spans="5:9">
      <c r="E522" s="2"/>
      <c r="F522" s="175"/>
      <c r="G522" s="175"/>
      <c r="H522" s="3"/>
      <c r="I522" s="12"/>
    </row>
    <row r="523" spans="5:9">
      <c r="E523" s="2"/>
      <c r="F523" s="175"/>
      <c r="G523" s="175"/>
      <c r="H523" s="3"/>
      <c r="I523" s="12"/>
    </row>
    <row r="524" spans="5:9">
      <c r="E524" s="2"/>
      <c r="F524" s="175"/>
      <c r="G524" s="175"/>
      <c r="H524" s="3"/>
      <c r="I524" s="12"/>
    </row>
    <row r="525" spans="5:9">
      <c r="E525" s="2"/>
      <c r="F525" s="175"/>
      <c r="G525" s="175"/>
      <c r="H525" s="3"/>
      <c r="I525" s="12"/>
    </row>
    <row r="526" spans="5:9">
      <c r="E526" s="2"/>
      <c r="F526" s="175"/>
      <c r="G526" s="175"/>
      <c r="H526" s="3"/>
      <c r="I526" s="12"/>
    </row>
    <row r="527" spans="5:9">
      <c r="E527" s="2"/>
      <c r="F527" s="175"/>
      <c r="G527" s="175"/>
      <c r="H527" s="3"/>
      <c r="I527" s="12"/>
    </row>
    <row r="528" spans="5:9">
      <c r="E528" s="2"/>
      <c r="F528" s="175"/>
      <c r="G528" s="175"/>
      <c r="H528" s="3"/>
      <c r="I528" s="12"/>
    </row>
    <row r="529" spans="5:9">
      <c r="E529" s="2"/>
      <c r="F529" s="175"/>
      <c r="G529" s="175"/>
      <c r="H529" s="3"/>
      <c r="I529" s="12"/>
    </row>
    <row r="530" spans="5:9">
      <c r="E530" s="2"/>
      <c r="F530" s="175"/>
      <c r="G530" s="175"/>
      <c r="H530" s="3"/>
    </row>
  </sheetData>
  <customSheetViews>
    <customSheetView guid="{711973F9-5431-4922-B46E-FFB4E07E9E58}" fitToPage="1" hiddenColumns="1" showRuler="0" topLeftCell="H32">
      <selection activeCell="H47" sqref="H47"/>
      <pageMargins left="0.5" right="0.5" top="0.46" bottom="0.5" header="0.27" footer="0.23"/>
      <printOptions gridLines="1"/>
      <pageSetup scale="56" fitToHeight="20" orientation="landscape" r:id="rId1"/>
      <headerFooter alignWithMargins="0">
        <oddHeader>&amp;L&amp;"Arial,Bold"DRC Confidential&amp;R&amp;"Arial,Bold"&amp;D</oddHeader>
        <oddFooter>&amp;CPage &amp;P of &amp;N</oddFooter>
      </headerFooter>
    </customSheetView>
    <customSheetView guid="{A5DDCBF3-D6F4-4EB4-918C-ECABFE1A43AD}" fitToPage="1" showRuler="0" topLeftCell="I24">
      <selection activeCell="J33" sqref="J33:J34"/>
      <pageMargins left="0.5" right="0.5" top="0.46" bottom="0.5" header="0.27" footer="0.23"/>
      <printOptions gridLines="1"/>
      <pageSetup scale="59" fitToHeight="20" orientation="landscape" r:id="rId2"/>
      <headerFooter alignWithMargins="0">
        <oddHeader>&amp;L&amp;"Arial,Bold"DRC Confidential&amp;R&amp;"Arial,Bold"&amp;D</oddHeader>
        <oddFooter>&amp;L## Used for a Retest administration only.
** Used for an Operational administration only&amp;CPage &amp;P of &amp;N</oddFooter>
      </headerFooter>
    </customSheetView>
    <customSheetView guid="{E34B366C-36F7-11D6-A24B-0050DA0A5BC6}" scale="85" showPageBreaks="1" fitToPage="1" showRuler="0" topLeftCell="D361">
      <selection activeCell="E361" sqref="E361"/>
      <pageMargins left="0.75" right="0.75" top="0.46" bottom="0.41" header="0.27" footer="0.23"/>
      <printOptions gridLines="1"/>
      <pageSetup scale="65" fitToHeight="15" orientation="landscape" r:id="rId3"/>
      <headerFooter alignWithMargins="0">
        <oddHeader>&amp;L&amp;"Arial,Bold"DRC Confidential&amp;R&amp;"Arial,Bold"&amp;D</oddHeader>
        <oddFooter>Page &amp;P of &amp;N</oddFooter>
      </headerFooter>
    </customSheetView>
    <customSheetView guid="{B792D786-3755-11D6-AB7B-0050DA2DACD5}" scale="70" showPageBreaks="1" fitToPage="1" showRuler="0" topLeftCell="D15">
      <selection activeCell="G24" sqref="G24"/>
      <pageMargins left="0.75" right="0.75" top="0.46" bottom="0.41" header="0.27" footer="0.23"/>
      <printOptions gridLines="1"/>
      <pageSetup scale="64" fitToHeight="15" orientation="landscape" r:id="rId4"/>
      <headerFooter alignWithMargins="0">
        <oddHeader>&amp;L&amp;"Arial,Bold"DRC Confidential&amp;R&amp;"Arial,Bold"&amp;D</oddHeader>
        <oddFooter>Page &amp;P of &amp;N</oddFooter>
      </headerFooter>
    </customSheetView>
    <customSheetView guid="{7E4D7CCA-1395-44FA-80A0-38FFA0DD8C49}" showPageBreaks="1" fitToPage="1" showRuler="0" topLeftCell="A522">
      <selection activeCell="I534" sqref="I534"/>
      <pageMargins left="0.5" right="0.5" top="0.46" bottom="0.5" header="0.27" footer="0.23"/>
      <printOptions gridLines="1"/>
      <pageSetup scale="61" fitToHeight="20" orientation="landscape" r:id="rId5"/>
      <headerFooter alignWithMargins="0">
        <oddHeader>&amp;L&amp;"Arial,Bold"DRC Confidential&amp;R&amp;"Arial,Bold"&amp;D</oddHeader>
        <oddFooter>&amp;L## Used for a Retest administration only.
** Used for an Operational administration only&amp;CPage &amp;P of &amp;N</oddFooter>
      </headerFooter>
    </customSheetView>
  </customSheetViews>
  <mergeCells count="40">
    <mergeCell ref="J136:J142"/>
    <mergeCell ref="K136:K142"/>
    <mergeCell ref="J120:J126"/>
    <mergeCell ref="K120:K126"/>
    <mergeCell ref="J184:J185"/>
    <mergeCell ref="K300:K303"/>
    <mergeCell ref="K306:K309"/>
    <mergeCell ref="J146:J147"/>
    <mergeCell ref="K146:K147"/>
    <mergeCell ref="J152:J155"/>
    <mergeCell ref="J240:J245"/>
    <mergeCell ref="J247:J248"/>
    <mergeCell ref="J176:J181"/>
    <mergeCell ref="K176:K181"/>
    <mergeCell ref="J197:J201"/>
    <mergeCell ref="J216:J219"/>
    <mergeCell ref="J258:J259"/>
    <mergeCell ref="K279:K280"/>
    <mergeCell ref="J86:J96"/>
    <mergeCell ref="A1:C1"/>
    <mergeCell ref="D1:J1"/>
    <mergeCell ref="J76:J82"/>
    <mergeCell ref="J63:J73"/>
    <mergeCell ref="J44:J60"/>
    <mergeCell ref="K12:K13"/>
    <mergeCell ref="J358:J361"/>
    <mergeCell ref="K197:K201"/>
    <mergeCell ref="K216:K219"/>
    <mergeCell ref="K358:K361"/>
    <mergeCell ref="K352:K355"/>
    <mergeCell ref="J315:J328"/>
    <mergeCell ref="K315:K328"/>
    <mergeCell ref="J352:J355"/>
    <mergeCell ref="K282:K285"/>
    <mergeCell ref="K288:K291"/>
    <mergeCell ref="J262:J267"/>
    <mergeCell ref="J270:J275"/>
    <mergeCell ref="J229:J234"/>
    <mergeCell ref="J236:J237"/>
    <mergeCell ref="J251:J256"/>
  </mergeCells>
  <phoneticPr fontId="11" type="noConversion"/>
  <printOptions horizontalCentered="1" gridLines="1"/>
  <pageMargins left="0.5" right="0.5" top="0.46" bottom="0.5" header="0.27" footer="0.23"/>
  <pageSetup scale="51" fitToHeight="20" orientation="landscape" r:id="rId6"/>
  <headerFooter alignWithMargins="0">
    <oddHeader>&amp;RLayout provided by Data Recognition Corporation - Proprietary and Confidential</oddHeader>
    <oddFooter xml:space="preserve">&amp;LK = Key Verification
E = Equating&amp;CPage &amp;P of &amp;N&amp;RLast Saved Date:  &amp;D &amp;T </oddFooter>
  </headerFooter>
  <drawing r:id="rId7"/>
  <legacyDrawing r:id="rId8"/>
</worksheet>
</file>

<file path=xl/worksheets/sheet2.xml><?xml version="1.0" encoding="utf-8"?>
<worksheet xmlns="http://schemas.openxmlformats.org/spreadsheetml/2006/main" xmlns:r="http://schemas.openxmlformats.org/officeDocument/2006/relationships">
  <sheetPr codeName="Sheet2"/>
  <dimension ref="A1:D71"/>
  <sheetViews>
    <sheetView topLeftCell="A61" zoomScaleNormal="100" workbookViewId="0">
      <selection activeCell="B70" sqref="B70"/>
    </sheetView>
  </sheetViews>
  <sheetFormatPr defaultColWidth="9.109375" defaultRowHeight="13.2"/>
  <cols>
    <col min="1" max="1" width="12.33203125" style="97" customWidth="1"/>
    <col min="2" max="2" width="65.88671875" style="91" customWidth="1"/>
    <col min="3" max="3" width="18" style="91" customWidth="1"/>
    <col min="4" max="16384" width="9.109375" style="15"/>
  </cols>
  <sheetData>
    <row r="1" spans="1:4" ht="30" customHeight="1">
      <c r="A1" s="170" t="s">
        <v>110</v>
      </c>
      <c r="B1" s="170"/>
      <c r="C1" s="170"/>
    </row>
    <row r="2" spans="1:4" ht="26.4">
      <c r="A2" s="92" t="s">
        <v>111</v>
      </c>
      <c r="B2" s="98" t="s">
        <v>112</v>
      </c>
      <c r="C2" s="88" t="s">
        <v>113</v>
      </c>
      <c r="D2" s="16"/>
    </row>
    <row r="3" spans="1:4">
      <c r="A3" s="93">
        <v>38973</v>
      </c>
      <c r="B3" s="99" t="s">
        <v>115</v>
      </c>
      <c r="C3" s="89" t="s">
        <v>114</v>
      </c>
    </row>
    <row r="4" spans="1:4" ht="39.6">
      <c r="A4" s="93">
        <v>39105</v>
      </c>
      <c r="B4" s="99" t="s">
        <v>117</v>
      </c>
      <c r="C4" s="89" t="s">
        <v>114</v>
      </c>
    </row>
    <row r="5" spans="1:4" ht="26.4">
      <c r="A5" s="93">
        <v>39154</v>
      </c>
      <c r="B5" s="99" t="s">
        <v>118</v>
      </c>
      <c r="C5" s="89" t="s">
        <v>114</v>
      </c>
    </row>
    <row r="6" spans="1:4" ht="28.5" customHeight="1">
      <c r="A6" s="94">
        <v>39163</v>
      </c>
      <c r="B6" s="100" t="s">
        <v>128</v>
      </c>
      <c r="C6" s="90" t="s">
        <v>114</v>
      </c>
    </row>
    <row r="7" spans="1:4">
      <c r="A7" s="94"/>
      <c r="B7" s="100" t="s">
        <v>124</v>
      </c>
      <c r="C7" s="90"/>
    </row>
    <row r="8" spans="1:4">
      <c r="A8" s="95"/>
      <c r="B8" s="100" t="s">
        <v>123</v>
      </c>
      <c r="C8" s="90"/>
    </row>
    <row r="9" spans="1:4" ht="39.6">
      <c r="A9" s="95"/>
      <c r="B9" s="100" t="s">
        <v>125</v>
      </c>
      <c r="C9" s="90"/>
    </row>
    <row r="10" spans="1:4">
      <c r="A10" s="95"/>
      <c r="B10" s="100" t="s">
        <v>126</v>
      </c>
      <c r="C10" s="90"/>
    </row>
    <row r="11" spans="1:4" ht="26.4">
      <c r="A11" s="95"/>
      <c r="B11" s="100" t="s">
        <v>127</v>
      </c>
      <c r="C11" s="90"/>
    </row>
    <row r="12" spans="1:4" ht="26.4">
      <c r="A12" s="95"/>
      <c r="B12" s="100" t="s">
        <v>130</v>
      </c>
      <c r="C12" s="90" t="s">
        <v>131</v>
      </c>
    </row>
    <row r="13" spans="1:4" ht="52.8">
      <c r="A13" s="94">
        <v>39175</v>
      </c>
      <c r="B13" s="100" t="s">
        <v>132</v>
      </c>
      <c r="C13" s="90" t="s">
        <v>131</v>
      </c>
    </row>
    <row r="14" spans="1:4" ht="39.6">
      <c r="A14" s="95"/>
      <c r="B14" s="100" t="s">
        <v>133</v>
      </c>
      <c r="C14" s="90"/>
    </row>
    <row r="15" spans="1:4" ht="26.4">
      <c r="A15" s="94">
        <v>39186</v>
      </c>
      <c r="B15" s="100" t="s">
        <v>134</v>
      </c>
      <c r="C15" s="90" t="s">
        <v>131</v>
      </c>
    </row>
    <row r="16" spans="1:4" ht="26.4">
      <c r="A16" s="94">
        <v>39188</v>
      </c>
      <c r="B16" s="100" t="s">
        <v>136</v>
      </c>
      <c r="C16" s="90" t="s">
        <v>135</v>
      </c>
    </row>
    <row r="17" spans="1:3" ht="26.4">
      <c r="A17" s="93">
        <v>39462</v>
      </c>
      <c r="B17" s="99" t="s">
        <v>148</v>
      </c>
      <c r="C17" s="89" t="s">
        <v>149</v>
      </c>
    </row>
    <row r="18" spans="1:3" ht="39.6">
      <c r="A18" s="96"/>
      <c r="B18" s="99" t="s">
        <v>151</v>
      </c>
      <c r="C18" s="89"/>
    </row>
    <row r="19" spans="1:3" ht="26.4">
      <c r="A19" s="96"/>
      <c r="B19" s="99" t="s">
        <v>150</v>
      </c>
      <c r="C19" s="89"/>
    </row>
    <row r="20" spans="1:3">
      <c r="A20" s="96"/>
      <c r="B20" s="99" t="s">
        <v>153</v>
      </c>
      <c r="C20" s="89"/>
    </row>
    <row r="21" spans="1:3" ht="26.4">
      <c r="A21" s="93">
        <v>39464</v>
      </c>
      <c r="B21" s="99" t="s">
        <v>158</v>
      </c>
      <c r="C21" s="89" t="s">
        <v>149</v>
      </c>
    </row>
    <row r="22" spans="1:3" ht="26.4">
      <c r="A22" s="93">
        <v>39507</v>
      </c>
      <c r="B22" s="99" t="s">
        <v>166</v>
      </c>
      <c r="C22" s="89" t="s">
        <v>149</v>
      </c>
    </row>
    <row r="23" spans="1:3" ht="26.4">
      <c r="A23" s="93">
        <v>39527</v>
      </c>
      <c r="B23" s="99" t="s">
        <v>169</v>
      </c>
      <c r="C23" s="89" t="s">
        <v>149</v>
      </c>
    </row>
    <row r="24" spans="1:3" ht="26.4">
      <c r="A24" s="93">
        <v>39839</v>
      </c>
      <c r="B24" s="99" t="s">
        <v>349</v>
      </c>
      <c r="C24" s="89" t="s">
        <v>394</v>
      </c>
    </row>
    <row r="25" spans="1:3">
      <c r="A25" s="93">
        <v>39839</v>
      </c>
      <c r="B25" s="99" t="s">
        <v>348</v>
      </c>
      <c r="C25" s="89" t="s">
        <v>394</v>
      </c>
    </row>
    <row r="26" spans="1:3" ht="26.4">
      <c r="A26" s="93">
        <v>39839</v>
      </c>
      <c r="B26" s="99" t="s">
        <v>354</v>
      </c>
      <c r="C26" s="89" t="s">
        <v>394</v>
      </c>
    </row>
    <row r="27" spans="1:3" ht="26.4">
      <c r="A27" s="93">
        <v>39839</v>
      </c>
      <c r="B27" s="99" t="s">
        <v>359</v>
      </c>
      <c r="C27" s="89" t="s">
        <v>394</v>
      </c>
    </row>
    <row r="28" spans="1:3">
      <c r="A28" s="93">
        <v>39839</v>
      </c>
      <c r="B28" s="99" t="s">
        <v>362</v>
      </c>
      <c r="C28" s="89" t="s">
        <v>394</v>
      </c>
    </row>
    <row r="29" spans="1:3" ht="26.4">
      <c r="A29" s="93">
        <v>39839</v>
      </c>
      <c r="B29" s="99" t="s">
        <v>370</v>
      </c>
      <c r="C29" s="89" t="s">
        <v>394</v>
      </c>
    </row>
    <row r="30" spans="1:3" ht="26.4">
      <c r="A30" s="93">
        <v>39839</v>
      </c>
      <c r="B30" s="99" t="s">
        <v>369</v>
      </c>
      <c r="C30" s="89" t="s">
        <v>394</v>
      </c>
    </row>
    <row r="31" spans="1:3">
      <c r="A31" s="93">
        <v>39853</v>
      </c>
      <c r="B31" s="99" t="s">
        <v>371</v>
      </c>
      <c r="C31" s="89" t="s">
        <v>394</v>
      </c>
    </row>
    <row r="32" spans="1:3" ht="26.4">
      <c r="A32" s="93">
        <v>39853</v>
      </c>
      <c r="B32" s="99" t="s">
        <v>372</v>
      </c>
      <c r="C32" s="89" t="s">
        <v>394</v>
      </c>
    </row>
    <row r="33" spans="1:3" ht="39.6">
      <c r="A33" s="93">
        <v>39853</v>
      </c>
      <c r="B33" s="99" t="s">
        <v>374</v>
      </c>
      <c r="C33" s="89" t="s">
        <v>394</v>
      </c>
    </row>
    <row r="34" spans="1:3" ht="26.4">
      <c r="A34" s="93">
        <v>39854</v>
      </c>
      <c r="B34" s="99" t="s">
        <v>375</v>
      </c>
      <c r="C34" s="89" t="s">
        <v>394</v>
      </c>
    </row>
    <row r="35" spans="1:3">
      <c r="A35" s="93">
        <v>39874</v>
      </c>
      <c r="B35" s="99" t="s">
        <v>377</v>
      </c>
      <c r="C35" s="89" t="s">
        <v>394</v>
      </c>
    </row>
    <row r="36" spans="1:3">
      <c r="A36" s="93">
        <v>39874</v>
      </c>
      <c r="B36" s="99" t="s">
        <v>378</v>
      </c>
      <c r="C36" s="89" t="s">
        <v>394</v>
      </c>
    </row>
    <row r="37" spans="1:3" ht="26.4">
      <c r="A37" s="93">
        <v>39876</v>
      </c>
      <c r="B37" s="99" t="s">
        <v>379</v>
      </c>
      <c r="C37" s="89" t="s">
        <v>394</v>
      </c>
    </row>
    <row r="38" spans="1:3" ht="39.6">
      <c r="A38" s="93">
        <v>39917</v>
      </c>
      <c r="B38" s="99" t="s">
        <v>382</v>
      </c>
      <c r="C38" s="89" t="s">
        <v>394</v>
      </c>
    </row>
    <row r="39" spans="1:3" ht="26.4">
      <c r="A39" s="93">
        <v>39918</v>
      </c>
      <c r="B39" s="99" t="s">
        <v>384</v>
      </c>
      <c r="C39" s="89" t="s">
        <v>394</v>
      </c>
    </row>
    <row r="40" spans="1:3" ht="26.4">
      <c r="A40" s="93">
        <v>39932</v>
      </c>
      <c r="B40" s="99" t="s">
        <v>385</v>
      </c>
      <c r="C40" s="89" t="s">
        <v>394</v>
      </c>
    </row>
    <row r="41" spans="1:3">
      <c r="A41" s="93">
        <v>39933</v>
      </c>
      <c r="B41" s="99" t="s">
        <v>386</v>
      </c>
      <c r="C41" s="89" t="s">
        <v>394</v>
      </c>
    </row>
    <row r="42" spans="1:3" ht="26.4">
      <c r="A42" s="93">
        <v>39947</v>
      </c>
      <c r="B42" s="99" t="s">
        <v>390</v>
      </c>
      <c r="C42" s="89" t="s">
        <v>394</v>
      </c>
    </row>
    <row r="43" spans="1:3" ht="26.4">
      <c r="A43" s="93">
        <v>39951</v>
      </c>
      <c r="B43" s="99" t="s">
        <v>389</v>
      </c>
      <c r="C43" s="89" t="s">
        <v>394</v>
      </c>
    </row>
    <row r="44" spans="1:3" ht="39.6">
      <c r="A44" s="93">
        <v>39951</v>
      </c>
      <c r="B44" s="99" t="s">
        <v>388</v>
      </c>
      <c r="C44" s="89" t="s">
        <v>394</v>
      </c>
    </row>
    <row r="45" spans="1:3" ht="26.4">
      <c r="A45" s="93">
        <v>39951</v>
      </c>
      <c r="B45" s="99" t="s">
        <v>393</v>
      </c>
      <c r="C45" s="89" t="s">
        <v>394</v>
      </c>
    </row>
    <row r="46" spans="1:3" ht="39.6">
      <c r="A46" s="122">
        <v>40140</v>
      </c>
      <c r="B46" s="123" t="s">
        <v>439</v>
      </c>
      <c r="C46" s="124" t="s">
        <v>394</v>
      </c>
    </row>
    <row r="47" spans="1:3" ht="39.6">
      <c r="A47" s="122">
        <v>40141</v>
      </c>
      <c r="B47" s="123" t="s">
        <v>440</v>
      </c>
      <c r="C47" s="125" t="s">
        <v>394</v>
      </c>
    </row>
    <row r="48" spans="1:3" ht="39.6">
      <c r="A48" s="122">
        <v>40141</v>
      </c>
      <c r="B48" s="123" t="s">
        <v>441</v>
      </c>
      <c r="C48" s="125" t="s">
        <v>394</v>
      </c>
    </row>
    <row r="49" spans="1:3" ht="52.8">
      <c r="A49" s="122">
        <v>40141</v>
      </c>
      <c r="B49" s="123" t="s">
        <v>442</v>
      </c>
      <c r="C49" s="125" t="s">
        <v>394</v>
      </c>
    </row>
    <row r="50" spans="1:3" ht="39.6">
      <c r="A50" s="122">
        <v>40142</v>
      </c>
      <c r="B50" s="123" t="s">
        <v>444</v>
      </c>
      <c r="C50" s="125" t="s">
        <v>394</v>
      </c>
    </row>
    <row r="51" spans="1:3" ht="26.4">
      <c r="A51" s="122">
        <v>40142</v>
      </c>
      <c r="B51" s="123" t="s">
        <v>447</v>
      </c>
      <c r="C51" s="126" t="s">
        <v>394</v>
      </c>
    </row>
    <row r="52" spans="1:3" ht="52.8">
      <c r="A52" s="122">
        <v>40142</v>
      </c>
      <c r="B52" s="123" t="s">
        <v>446</v>
      </c>
      <c r="C52" s="126" t="s">
        <v>394</v>
      </c>
    </row>
    <row r="53" spans="1:3" ht="26.4">
      <c r="A53" s="122">
        <v>40142</v>
      </c>
      <c r="B53" s="123" t="s">
        <v>445</v>
      </c>
      <c r="C53" s="125" t="s">
        <v>394</v>
      </c>
    </row>
    <row r="54" spans="1:3" ht="26.4">
      <c r="A54" s="122">
        <v>40142</v>
      </c>
      <c r="B54" s="117" t="s">
        <v>405</v>
      </c>
      <c r="C54" s="126" t="s">
        <v>394</v>
      </c>
    </row>
    <row r="55" spans="1:3" ht="26.4">
      <c r="A55" s="122">
        <v>40148</v>
      </c>
      <c r="B55" s="123" t="s">
        <v>448</v>
      </c>
      <c r="C55" s="126" t="s">
        <v>394</v>
      </c>
    </row>
    <row r="56" spans="1:3" ht="39.6">
      <c r="A56" s="122">
        <v>40154</v>
      </c>
      <c r="B56" s="117" t="s">
        <v>408</v>
      </c>
      <c r="C56" s="126" t="s">
        <v>394</v>
      </c>
    </row>
    <row r="57" spans="1:3" ht="39.6">
      <c r="A57" s="122">
        <v>40155</v>
      </c>
      <c r="B57" s="123" t="s">
        <v>451</v>
      </c>
      <c r="C57" s="126" t="s">
        <v>394</v>
      </c>
    </row>
    <row r="58" spans="1:3" ht="26.4">
      <c r="A58" s="122">
        <v>40155</v>
      </c>
      <c r="B58" s="123" t="s">
        <v>450</v>
      </c>
      <c r="C58" s="126" t="s">
        <v>394</v>
      </c>
    </row>
    <row r="59" spans="1:3" ht="26.4">
      <c r="A59" s="122">
        <v>40155</v>
      </c>
      <c r="B59" s="123" t="s">
        <v>449</v>
      </c>
      <c r="C59" s="126" t="s">
        <v>394</v>
      </c>
    </row>
    <row r="60" spans="1:3" ht="39.6">
      <c r="A60" s="122">
        <v>40157</v>
      </c>
      <c r="B60" s="117" t="s">
        <v>421</v>
      </c>
      <c r="C60" s="126" t="s">
        <v>394</v>
      </c>
    </row>
    <row r="61" spans="1:3" ht="26.4">
      <c r="A61" s="122">
        <v>40198</v>
      </c>
      <c r="B61" s="127" t="s">
        <v>424</v>
      </c>
      <c r="C61" s="128" t="s">
        <v>394</v>
      </c>
    </row>
    <row r="62" spans="1:3" ht="26.4">
      <c r="A62" s="122">
        <v>40210</v>
      </c>
      <c r="B62" s="127" t="s">
        <v>425</v>
      </c>
      <c r="C62" s="128" t="s">
        <v>394</v>
      </c>
    </row>
    <row r="63" spans="1:3" ht="26.4">
      <c r="A63" s="122">
        <v>40218</v>
      </c>
      <c r="B63" s="123" t="s">
        <v>452</v>
      </c>
      <c r="C63" s="128" t="s">
        <v>394</v>
      </c>
    </row>
    <row r="64" spans="1:3" ht="26.4">
      <c r="A64" s="129">
        <v>40232</v>
      </c>
      <c r="B64" s="123" t="s">
        <v>463</v>
      </c>
      <c r="C64" s="128" t="s">
        <v>394</v>
      </c>
    </row>
    <row r="65" spans="1:3" ht="26.4">
      <c r="A65" s="129">
        <v>40234</v>
      </c>
      <c r="B65" s="130" t="s">
        <v>468</v>
      </c>
      <c r="C65" s="128" t="s">
        <v>394</v>
      </c>
    </row>
    <row r="66" spans="1:3" ht="39.6">
      <c r="A66" s="132">
        <v>40281</v>
      </c>
      <c r="B66" s="138" t="s">
        <v>497</v>
      </c>
      <c r="C66" s="134" t="s">
        <v>394</v>
      </c>
    </row>
    <row r="67" spans="1:3" ht="52.8">
      <c r="A67" s="132">
        <v>40291</v>
      </c>
      <c r="B67" s="138" t="s">
        <v>498</v>
      </c>
      <c r="C67" s="134" t="s">
        <v>394</v>
      </c>
    </row>
    <row r="68" spans="1:3" ht="39.6">
      <c r="A68" s="132">
        <v>40295</v>
      </c>
      <c r="B68" s="138" t="s">
        <v>499</v>
      </c>
      <c r="C68" s="134" t="s">
        <v>394</v>
      </c>
    </row>
    <row r="69" spans="1:3" ht="26.4">
      <c r="A69" s="132">
        <v>40295</v>
      </c>
      <c r="B69" s="138" t="s">
        <v>500</v>
      </c>
      <c r="C69" s="134" t="s">
        <v>394</v>
      </c>
    </row>
    <row r="70" spans="1:3" ht="52.8">
      <c r="A70" s="132">
        <v>40298</v>
      </c>
      <c r="B70" s="133" t="s">
        <v>496</v>
      </c>
      <c r="C70" s="134" t="s">
        <v>394</v>
      </c>
    </row>
    <row r="71" spans="1:3">
      <c r="B71" s="82"/>
    </row>
  </sheetData>
  <mergeCells count="1">
    <mergeCell ref="A1:C1"/>
  </mergeCells>
  <phoneticPr fontId="11" type="noConversion"/>
  <pageMargins left="0.5" right="0.5" top="1" bottom="1" header="0.5" footer="0.5"/>
  <pageSetup orientation="portrait" r:id="rId1"/>
  <headerFooter alignWithMargins="0">
    <oddHeader>&amp;RLast Saved Date: 12/9/200910:03:44 AM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iLDESTD</vt:lpstr>
      <vt:lpstr>Revision Log</vt:lpstr>
      <vt:lpstr>iLDESTD!Print_Area</vt:lpstr>
      <vt:lpstr>'Revision Log'!Print_Area</vt:lpstr>
      <vt:lpstr>iLDESTD!Print_Titles</vt:lpstr>
    </vt:vector>
  </TitlesOfParts>
  <Company>DOE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fchou</dc:creator>
  <cp:lastModifiedBy>Laura Boudreaux</cp:lastModifiedBy>
  <cp:lastPrinted>2010-04-30T14:38:18Z</cp:lastPrinted>
  <dcterms:created xsi:type="dcterms:W3CDTF">1999-04-08T16:47:24Z</dcterms:created>
  <dcterms:modified xsi:type="dcterms:W3CDTF">2010-06-15T22:05:52Z</dcterms:modified>
</cp:coreProperties>
</file>