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E:\OneDrive\Accuracy Study of Linearization Methods of Quadratic Cost Curves for Unit Commitment Problems运行程序+撰写论文\重写\Input Data On Github\"/>
    </mc:Choice>
  </mc:AlternateContent>
  <xr:revisionPtr revIDLastSave="0" documentId="13_ncr:1_{2BA88B32-A1E6-45BE-99C3-4ADCFFBFE2DB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Unit Data" sheetId="1" r:id="rId1"/>
    <sheet name="Load" sheetId="2" r:id="rId2"/>
    <sheet name="Wind power" sheetId="10" r:id="rId3"/>
    <sheet name="Spinning reserve requirement" sheetId="9" r:id="rId4"/>
  </sheets>
  <calcPr calcId="191029"/>
</workbook>
</file>

<file path=xl/calcChain.xml><?xml version="1.0" encoding="utf-8"?>
<calcChain xmlns="http://schemas.openxmlformats.org/spreadsheetml/2006/main">
  <c r="C3" i="9" l="1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3" i="9"/>
  <c r="J4" i="1"/>
  <c r="J5" i="1"/>
  <c r="J6" i="1"/>
  <c r="J7" i="1"/>
  <c r="J8" i="1"/>
  <c r="J9" i="1"/>
  <c r="J10" i="1"/>
  <c r="J11" i="1"/>
  <c r="J12" i="1"/>
  <c r="J3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<sst xmlns="http://schemas.openxmlformats.org/spreadsheetml/2006/main" count="92" uniqueCount="44">
  <si>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</si>
  <si>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</si>
  <si>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</si>
  <si>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</si>
  <si>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</si>
  <si>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</si>
  <si>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</si>
  <si>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</si>
  <si>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</si>
  <si>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</si>
  <si>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</si>
  <si>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</si>
  <si>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</si>
  <si>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</si>
  <si>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</si>
  <si>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</si>
  <si>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</si>
  <si>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</si>
  <si>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</si>
  <si>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</si>
  <si>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</si>
  <si>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</t>
  </si>
  <si>
    <t>Unit</t>
    <phoneticPr fontId="1" type="noConversion"/>
  </si>
  <si>
    <t>Parameters of qudratic cost function</t>
    <phoneticPr fontId="1" type="noConversion"/>
  </si>
  <si>
    <t>Minimum generation (MW)</t>
    <phoneticPr fontId="1" type="noConversion"/>
  </si>
  <si>
    <t>Maximum generation (MW)</t>
    <phoneticPr fontId="1" type="noConversion"/>
  </si>
  <si>
    <t>Minimum off time (h)</t>
    <phoneticPr fontId="1" type="noConversion"/>
  </si>
  <si>
    <t>Minimum on time (h)</t>
    <phoneticPr fontId="1" type="noConversion"/>
  </si>
  <si>
    <t>Initial states (h)</t>
    <phoneticPr fontId="1" type="noConversion"/>
  </si>
  <si>
    <t>Hour0</t>
    <phoneticPr fontId="1" type="noConversion"/>
  </si>
  <si>
    <t>Hour1</t>
    <phoneticPr fontId="1" type="noConversion"/>
  </si>
  <si>
    <t>Ramp up rate (MW/h)</t>
    <phoneticPr fontId="1" type="noConversion"/>
  </si>
  <si>
    <t>Ramp down rate (MW/h)</t>
    <phoneticPr fontId="1" type="noConversion"/>
  </si>
  <si>
    <t>Startup capacity (MW/h)</t>
    <phoneticPr fontId="1" type="noConversion"/>
  </si>
  <si>
    <t>Start cost ($)</t>
    <phoneticPr fontId="1" type="noConversion"/>
  </si>
  <si>
    <r>
      <t xml:space="preserve">A </t>
    </r>
    <r>
      <rPr>
        <sz val="11"/>
        <rFont val="Times New Roman"/>
        <family val="1"/>
      </rPr>
      <t>($)</t>
    </r>
    <phoneticPr fontId="1" type="noConversion"/>
  </si>
  <si>
    <r>
      <t xml:space="preserve">B </t>
    </r>
    <r>
      <rPr>
        <sz val="11"/>
        <rFont val="Times New Roman"/>
        <family val="1"/>
      </rPr>
      <t>($/MW)</t>
    </r>
    <phoneticPr fontId="1" type="noConversion"/>
  </si>
  <si>
    <r>
      <t xml:space="preserve">C </t>
    </r>
    <r>
      <rPr>
        <sz val="11"/>
        <rFont val="Times New Roman"/>
        <family val="1"/>
      </rPr>
      <t>($/MW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  <phoneticPr fontId="1" type="noConversion"/>
  </si>
  <si>
    <t>Maximum up spinning reserve contribution</t>
    <phoneticPr fontId="1" type="noConversion"/>
  </si>
  <si>
    <t>Maximum down spinning reserve contribution</t>
    <phoneticPr fontId="1" type="noConversion"/>
  </si>
  <si>
    <t>Load (MW)</t>
    <phoneticPr fontId="1" type="noConversion"/>
  </si>
  <si>
    <t>Wind power (MW)</t>
    <phoneticPr fontId="1" type="noConversion"/>
  </si>
  <si>
    <t>Additional up spinning reserve requirement (MW)</t>
    <phoneticPr fontId="1" type="noConversion"/>
  </si>
  <si>
    <t>Basic up spinning reserve requirement (MW)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</si>
</sst>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.3"/>
      <name val="Times New Roman"/>
      <family val="1"/>
    </font>
    <font>
      <i/>
      <sz val="11"/>
      <name val="Times New Roman"/>
      <family val="1"/>
    </font>
    <font>
      <vertAlign val="superscript"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O19" sqref="O19"/>
    </sheetView>
  </sheetViews>
  <sheetFormatPr defaultColWidth="13.796875" defaultRowHeight="13.9" x14ac:dyDescent="0.4"/>
  <cols>
    <col min="1" max="16384" width="13.796875" style="7"/>
  </cols>
  <sheetData>
    <row r="1" spans="1:15" s="5" customFormat="1" ht="22.05" customHeight="1" x14ac:dyDescent="0.4">
      <c r="A1" s="10" t="s">
        <v>22</v>
      </c>
      <c r="B1" s="10" t="s">
        <v>23</v>
      </c>
      <c r="C1" s="10"/>
      <c r="D1" s="10"/>
      <c r="E1" s="10" t="s">
        <v>24</v>
      </c>
      <c r="F1" s="10" t="s">
        <v>25</v>
      </c>
      <c r="G1" s="11" t="s">
        <v>31</v>
      </c>
      <c r="H1" s="11" t="s">
        <v>32</v>
      </c>
      <c r="I1" s="11" t="s">
        <v>33</v>
      </c>
      <c r="J1" s="12" t="s">
        <v>38</v>
      </c>
      <c r="K1" s="12" t="s">
        <v>39</v>
      </c>
      <c r="L1" s="10" t="s">
        <v>26</v>
      </c>
      <c r="M1" s="10" t="s">
        <v>27</v>
      </c>
      <c r="N1" s="10" t="s">
        <v>28</v>
      </c>
      <c r="O1" s="10" t="s">
        <v>34</v>
      </c>
    </row>
    <row r="2" spans="1:15" s="5" customFormat="1" ht="22.05" customHeight="1" x14ac:dyDescent="0.4">
      <c r="A2" s="10"/>
      <c r="B2" s="6" t="s">
        <v>35</v>
      </c>
      <c r="C2" s="6" t="s">
        <v>36</v>
      </c>
      <c r="D2" s="6" t="s">
        <v>37</v>
      </c>
      <c r="E2" s="10"/>
      <c r="F2" s="10"/>
      <c r="G2" s="11"/>
      <c r="H2" s="11"/>
      <c r="I2" s="11"/>
      <c r="J2" s="13"/>
      <c r="K2" s="13"/>
      <c r="L2" s="10"/>
      <c r="M2" s="10"/>
      <c r="N2" s="10"/>
      <c r="O2" s="10"/>
    </row>
    <row r="3" spans="1:15" ht="14.25" x14ac:dyDescent="0.4">
      <c r="A3" s="7">
        <v>0</v>
      </c>
      <c r="B3" s="4">
        <v>15</v>
      </c>
      <c r="C3" s="4">
        <v>2.2033999999999998</v>
      </c>
      <c r="D3" s="4">
        <v>5.1000000000000004E-3</v>
      </c>
      <c r="E3" s="4">
        <v>10</v>
      </c>
      <c r="F3" s="4">
        <v>60</v>
      </c>
      <c r="G3" s="4">
        <f>F3*0.6</f>
        <v>36</v>
      </c>
      <c r="H3" s="4">
        <v>36</v>
      </c>
      <c r="I3" s="4">
        <v>36</v>
      </c>
      <c r="J3" s="4">
        <f>F3*0.2</f>
        <v>12</v>
      </c>
      <c r="K3" s="4">
        <v>12</v>
      </c>
      <c r="L3" s="3">
        <v>2</v>
      </c>
      <c r="M3" s="3">
        <v>3</v>
      </c>
      <c r="N3" s="3">
        <v>-20</v>
      </c>
      <c r="O3" s="3">
        <v>10</v>
      </c>
    </row>
    <row r="4" spans="1:15" x14ac:dyDescent="0.4">
      <c r="A4" s="7">
        <v>1</v>
      </c>
      <c r="B4" s="4">
        <v>25</v>
      </c>
      <c r="C4" s="4">
        <v>1.9160999999999999</v>
      </c>
      <c r="D4" s="4">
        <v>3.96E-3</v>
      </c>
      <c r="E4" s="4">
        <v>20</v>
      </c>
      <c r="F4" s="4">
        <v>80</v>
      </c>
      <c r="G4" s="4">
        <f t="shared" ref="G4:G12" si="0">F4*0.6</f>
        <v>48</v>
      </c>
      <c r="H4" s="4">
        <v>48</v>
      </c>
      <c r="I4" s="4">
        <v>48</v>
      </c>
      <c r="J4" s="4">
        <f t="shared" ref="J4:J12" si="1">F4*0.2</f>
        <v>16</v>
      </c>
      <c r="K4" s="4">
        <v>16</v>
      </c>
      <c r="L4" s="4">
        <v>5</v>
      </c>
      <c r="M4" s="4">
        <v>3</v>
      </c>
      <c r="N4" s="4">
        <v>-20</v>
      </c>
      <c r="O4" s="4">
        <v>12</v>
      </c>
    </row>
    <row r="5" spans="1:15" x14ac:dyDescent="0.4">
      <c r="A5" s="7">
        <v>2</v>
      </c>
      <c r="B5" s="4">
        <v>40</v>
      </c>
      <c r="C5" s="4">
        <v>1.8517999999999999</v>
      </c>
      <c r="D5" s="4">
        <v>3.9300000000000003E-3</v>
      </c>
      <c r="E5" s="4">
        <v>30</v>
      </c>
      <c r="F5" s="4">
        <v>100</v>
      </c>
      <c r="G5" s="4">
        <f t="shared" si="0"/>
        <v>60</v>
      </c>
      <c r="H5" s="4">
        <v>60</v>
      </c>
      <c r="I5" s="4">
        <v>60</v>
      </c>
      <c r="J5" s="4">
        <f t="shared" si="1"/>
        <v>20</v>
      </c>
      <c r="K5" s="4">
        <v>20</v>
      </c>
      <c r="L5" s="4">
        <v>2</v>
      </c>
      <c r="M5" s="4">
        <v>2</v>
      </c>
      <c r="N5" s="4">
        <v>-10</v>
      </c>
      <c r="O5" s="4">
        <v>12</v>
      </c>
    </row>
    <row r="6" spans="1:15" x14ac:dyDescent="0.4">
      <c r="A6" s="7">
        <v>3</v>
      </c>
      <c r="B6" s="4">
        <v>32</v>
      </c>
      <c r="C6" s="4">
        <v>1.6966000000000001</v>
      </c>
      <c r="D6" s="4">
        <v>3.82E-3</v>
      </c>
      <c r="E6" s="4">
        <v>25</v>
      </c>
      <c r="F6" s="4">
        <v>120</v>
      </c>
      <c r="G6" s="4">
        <f t="shared" si="0"/>
        <v>72</v>
      </c>
      <c r="H6" s="4">
        <v>72</v>
      </c>
      <c r="I6" s="4">
        <v>72</v>
      </c>
      <c r="J6" s="4">
        <f t="shared" si="1"/>
        <v>24</v>
      </c>
      <c r="K6" s="4">
        <v>24</v>
      </c>
      <c r="L6" s="4">
        <v>2</v>
      </c>
      <c r="M6" s="4">
        <v>3</v>
      </c>
      <c r="N6" s="4">
        <v>10</v>
      </c>
      <c r="O6" s="4">
        <v>13</v>
      </c>
    </row>
    <row r="7" spans="1:15" x14ac:dyDescent="0.4">
      <c r="A7" s="7">
        <v>4</v>
      </c>
      <c r="B7" s="4">
        <v>29</v>
      </c>
      <c r="C7" s="4">
        <v>1.8015000000000001</v>
      </c>
      <c r="D7" s="4">
        <v>2.1199999999999999E-3</v>
      </c>
      <c r="E7" s="4">
        <v>50</v>
      </c>
      <c r="F7" s="4">
        <v>150</v>
      </c>
      <c r="G7" s="4">
        <f t="shared" si="0"/>
        <v>90</v>
      </c>
      <c r="H7" s="4">
        <v>90</v>
      </c>
      <c r="I7" s="4">
        <v>90</v>
      </c>
      <c r="J7" s="4">
        <f t="shared" si="1"/>
        <v>30</v>
      </c>
      <c r="K7" s="4">
        <v>30</v>
      </c>
      <c r="L7" s="4">
        <v>2</v>
      </c>
      <c r="M7" s="4">
        <v>3</v>
      </c>
      <c r="N7" s="4">
        <v>10</v>
      </c>
      <c r="O7" s="4">
        <v>11</v>
      </c>
    </row>
    <row r="8" spans="1:15" x14ac:dyDescent="0.4">
      <c r="A8" s="7">
        <v>5</v>
      </c>
      <c r="B8" s="4">
        <v>72</v>
      </c>
      <c r="C8" s="4">
        <v>1.5354000000000001</v>
      </c>
      <c r="D8" s="4">
        <v>2.6099999999999999E-3</v>
      </c>
      <c r="E8" s="4">
        <v>75</v>
      </c>
      <c r="F8" s="4">
        <v>280</v>
      </c>
      <c r="G8" s="4">
        <f t="shared" si="0"/>
        <v>168</v>
      </c>
      <c r="H8" s="4">
        <v>168</v>
      </c>
      <c r="I8" s="4">
        <v>168</v>
      </c>
      <c r="J8" s="4">
        <f t="shared" si="1"/>
        <v>56</v>
      </c>
      <c r="K8" s="4">
        <v>56</v>
      </c>
      <c r="L8" s="4">
        <v>6</v>
      </c>
      <c r="M8" s="4">
        <v>6</v>
      </c>
      <c r="N8" s="4">
        <v>10</v>
      </c>
      <c r="O8" s="4">
        <v>18</v>
      </c>
    </row>
    <row r="9" spans="1:15" x14ac:dyDescent="0.4">
      <c r="A9" s="7">
        <v>6</v>
      </c>
      <c r="B9" s="4">
        <v>49</v>
      </c>
      <c r="C9" s="4">
        <v>1.2643</v>
      </c>
      <c r="D9" s="4">
        <v>2.8900000000000002E-3</v>
      </c>
      <c r="E9" s="4">
        <v>120</v>
      </c>
      <c r="F9" s="4">
        <v>320</v>
      </c>
      <c r="G9" s="4">
        <f t="shared" si="0"/>
        <v>192</v>
      </c>
      <c r="H9" s="4">
        <v>192</v>
      </c>
      <c r="I9" s="4">
        <v>192</v>
      </c>
      <c r="J9" s="4">
        <f t="shared" si="1"/>
        <v>64</v>
      </c>
      <c r="K9" s="4">
        <v>64</v>
      </c>
      <c r="L9" s="4">
        <v>2</v>
      </c>
      <c r="M9" s="4">
        <v>8</v>
      </c>
      <c r="N9" s="4">
        <v>10</v>
      </c>
      <c r="O9" s="4">
        <v>13</v>
      </c>
    </row>
    <row r="10" spans="1:15" x14ac:dyDescent="0.4">
      <c r="A10" s="7">
        <v>7</v>
      </c>
      <c r="B10" s="4">
        <v>82</v>
      </c>
      <c r="C10" s="4">
        <v>1.2162999999999999</v>
      </c>
      <c r="D10" s="4">
        <v>1.48E-3</v>
      </c>
      <c r="E10" s="4">
        <v>125</v>
      </c>
      <c r="F10" s="4">
        <v>445</v>
      </c>
      <c r="G10" s="4">
        <f t="shared" si="0"/>
        <v>267</v>
      </c>
      <c r="H10" s="4">
        <v>267</v>
      </c>
      <c r="I10" s="4">
        <v>267</v>
      </c>
      <c r="J10" s="4">
        <f t="shared" si="1"/>
        <v>89</v>
      </c>
      <c r="K10" s="4">
        <v>89</v>
      </c>
      <c r="L10" s="4">
        <v>5</v>
      </c>
      <c r="M10" s="4">
        <v>10</v>
      </c>
      <c r="N10" s="4">
        <v>20</v>
      </c>
      <c r="O10" s="4">
        <v>15</v>
      </c>
    </row>
    <row r="11" spans="1:15" x14ac:dyDescent="0.4">
      <c r="A11" s="7">
        <v>8</v>
      </c>
      <c r="B11" s="4">
        <v>105</v>
      </c>
      <c r="C11" s="4">
        <v>1.1954</v>
      </c>
      <c r="D11" s="4">
        <v>1.2700000000000001E-3</v>
      </c>
      <c r="E11" s="4">
        <v>250</v>
      </c>
      <c r="F11" s="4">
        <v>520</v>
      </c>
      <c r="G11" s="4">
        <f t="shared" si="0"/>
        <v>312</v>
      </c>
      <c r="H11" s="4">
        <v>312</v>
      </c>
      <c r="I11" s="4">
        <v>312</v>
      </c>
      <c r="J11" s="4">
        <f t="shared" si="1"/>
        <v>104</v>
      </c>
      <c r="K11" s="4">
        <v>104</v>
      </c>
      <c r="L11" s="4">
        <v>7</v>
      </c>
      <c r="M11" s="4">
        <v>12</v>
      </c>
      <c r="N11" s="4">
        <v>20</v>
      </c>
      <c r="O11" s="4">
        <v>14</v>
      </c>
    </row>
    <row r="12" spans="1:15" x14ac:dyDescent="0.4">
      <c r="A12" s="7">
        <v>9</v>
      </c>
      <c r="B12" s="4">
        <v>100</v>
      </c>
      <c r="C12" s="4">
        <v>1.1285000000000001</v>
      </c>
      <c r="D12" s="4">
        <v>1.3500000000000001E-3</v>
      </c>
      <c r="E12" s="4">
        <v>250</v>
      </c>
      <c r="F12" s="4">
        <v>550</v>
      </c>
      <c r="G12" s="4">
        <f t="shared" si="0"/>
        <v>330</v>
      </c>
      <c r="H12" s="4">
        <v>330</v>
      </c>
      <c r="I12" s="4">
        <v>330</v>
      </c>
      <c r="J12" s="4">
        <f t="shared" si="1"/>
        <v>110</v>
      </c>
      <c r="K12" s="4">
        <v>110</v>
      </c>
      <c r="L12" s="4">
        <v>3</v>
      </c>
      <c r="M12" s="4">
        <v>12</v>
      </c>
      <c r="N12" s="4">
        <v>20</v>
      </c>
      <c r="O12" s="4">
        <v>20</v>
      </c>
    </row>
    <row r="15" spans="1:15" ht="14.25" x14ac:dyDescent="0.4">
      <c r="N15" s="8"/>
    </row>
  </sheetData>
  <mergeCells count="13">
    <mergeCell ref="M1:M2"/>
    <mergeCell ref="N1:N2"/>
    <mergeCell ref="O1:O2"/>
    <mergeCell ref="G1:G2"/>
    <mergeCell ref="H1:H2"/>
    <mergeCell ref="I1:I2"/>
    <mergeCell ref="J1:J2"/>
    <mergeCell ref="K1:K2"/>
    <mergeCell ref="A1:A2"/>
    <mergeCell ref="E1:E2"/>
    <mergeCell ref="F1:F2"/>
    <mergeCell ref="B1:D1"/>
    <mergeCell ref="L1:L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"/>
  <sheetViews>
    <sheetView workbookViewId="0">
      <selection activeCell="B5" sqref="B5"/>
    </sheetView>
  </sheetViews>
  <sheetFormatPr defaultColWidth="8.59765625" defaultRowHeight="13.9" x14ac:dyDescent="0.4"/>
  <cols>
    <col min="1" max="1" width="10.1328125" style="2" customWidth="1"/>
    <col min="2" max="16384" width="8.59765625" style="2"/>
  </cols>
  <sheetData>
    <row r="1" spans="1:25" x14ac:dyDescent="0.4">
      <c r="B1" s="2" t="s">
        <v>29</v>
      </c>
      <c r="C1" s="2" t="s">
        <v>30</v>
      </c>
      <c r="D1" s="2" t="s">
        <v>21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</row>
    <row r="2" spans="1:25" ht="14.25" x14ac:dyDescent="0.4">
      <c r="A2" s="2" t="s">
        <v>40</v>
      </c>
      <c r="B2" s="3">
        <v>2000</v>
      </c>
      <c r="C2" s="4">
        <v>1980</v>
      </c>
      <c r="D2" s="4">
        <v>1940</v>
      </c>
      <c r="E2" s="4">
        <v>1900</v>
      </c>
      <c r="F2" s="4">
        <v>1840</v>
      </c>
      <c r="G2" s="4">
        <v>1870</v>
      </c>
      <c r="H2" s="4">
        <v>1820</v>
      </c>
      <c r="I2" s="4">
        <v>1700</v>
      </c>
      <c r="J2" s="4">
        <v>1510</v>
      </c>
      <c r="K2" s="4">
        <v>1410</v>
      </c>
      <c r="L2" s="4">
        <v>1320</v>
      </c>
      <c r="M2" s="4">
        <v>1260</v>
      </c>
      <c r="N2" s="4">
        <v>1200</v>
      </c>
      <c r="O2" s="4">
        <v>1160</v>
      </c>
      <c r="P2" s="4">
        <v>1140</v>
      </c>
      <c r="Q2" s="4">
        <v>1160</v>
      </c>
      <c r="R2" s="4">
        <v>1260</v>
      </c>
      <c r="S2" s="4">
        <v>1380</v>
      </c>
      <c r="T2" s="4">
        <v>1560</v>
      </c>
      <c r="U2" s="4">
        <v>1700</v>
      </c>
      <c r="V2" s="4">
        <v>1820</v>
      </c>
      <c r="W2" s="4">
        <v>1900</v>
      </c>
      <c r="X2" s="4">
        <v>1950</v>
      </c>
      <c r="Y2" s="4">
        <v>1990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08CA-5B8C-46D4-8593-11D4E3FDF29A}">
  <dimension ref="A1:Y2"/>
  <sheetViews>
    <sheetView workbookViewId="0">
      <selection activeCell="C6" sqref="C6"/>
    </sheetView>
  </sheetViews>
  <sheetFormatPr defaultColWidth="8.59765625" defaultRowHeight="13.9" x14ac:dyDescent="0.4"/>
  <cols>
    <col min="1" max="1" width="15.796875" style="2" customWidth="1"/>
    <col min="2" max="16384" width="8.59765625" style="2"/>
  </cols>
  <sheetData>
    <row r="1" spans="1:25" x14ac:dyDescent="0.4">
      <c r="B1" s="2" t="s">
        <v>29</v>
      </c>
      <c r="C1" s="2" t="s">
        <v>30</v>
      </c>
      <c r="D1" s="2" t="s">
        <v>21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</row>
    <row r="2" spans="1:25" ht="14.25" x14ac:dyDescent="0.4">
      <c r="A2" s="2" t="s">
        <v>41</v>
      </c>
      <c r="B2" s="3">
        <v>400</v>
      </c>
      <c r="C2" s="4">
        <v>400</v>
      </c>
      <c r="D2" s="3">
        <v>400</v>
      </c>
      <c r="E2" s="4">
        <v>400</v>
      </c>
      <c r="F2" s="3">
        <v>400</v>
      </c>
      <c r="G2" s="4">
        <v>400</v>
      </c>
      <c r="H2" s="3">
        <v>400</v>
      </c>
      <c r="I2" s="4">
        <v>400</v>
      </c>
      <c r="J2" s="3">
        <v>400</v>
      </c>
      <c r="K2" s="4">
        <v>400</v>
      </c>
      <c r="L2" s="3">
        <v>395</v>
      </c>
      <c r="M2" s="4">
        <v>395</v>
      </c>
      <c r="N2" s="3">
        <v>395</v>
      </c>
      <c r="O2" s="4">
        <v>395</v>
      </c>
      <c r="P2" s="3">
        <v>385</v>
      </c>
      <c r="Q2" s="4">
        <v>385</v>
      </c>
      <c r="R2" s="3">
        <v>395</v>
      </c>
      <c r="S2" s="4">
        <v>400</v>
      </c>
      <c r="T2" s="3">
        <v>400</v>
      </c>
      <c r="U2" s="4">
        <v>400</v>
      </c>
      <c r="V2" s="3">
        <v>400</v>
      </c>
      <c r="W2" s="4">
        <v>400</v>
      </c>
      <c r="X2" s="3">
        <v>400</v>
      </c>
      <c r="Y2" s="4">
        <v>400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774B-594C-4E35-B182-B6F993B27D2C}">
  <dimension ref="A1:Y3"/>
  <sheetViews>
    <sheetView workbookViewId="0">
      <selection activeCell="A10" sqref="A10"/>
    </sheetView>
  </sheetViews>
  <sheetFormatPr defaultRowHeight="13.9" x14ac:dyDescent="0.4"/>
  <cols>
    <col min="1" max="1" width="39.53125" style="9" customWidth="1"/>
    <col min="2" max="16384" width="9.06640625" style="9"/>
  </cols>
  <sheetData>
    <row r="1" spans="1:25" s="1" customFormat="1" x14ac:dyDescent="0.4">
      <c r="B1" s="1" t="s">
        <v>29</v>
      </c>
      <c r="C1" s="1" t="s">
        <v>30</v>
      </c>
      <c r="D1" s="1" t="s">
        <v>21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s="1" customFormat="1" x14ac:dyDescent="0.4">
      <c r="A2" s="1" t="s">
        <v>43</v>
      </c>
      <c r="B2" s="2">
        <v>300</v>
      </c>
      <c r="C2" s="2">
        <v>300</v>
      </c>
      <c r="D2" s="2">
        <v>300</v>
      </c>
      <c r="E2" s="2">
        <v>300</v>
      </c>
      <c r="F2" s="2">
        <v>300</v>
      </c>
      <c r="G2" s="2">
        <v>300</v>
      </c>
      <c r="H2" s="2">
        <v>300</v>
      </c>
      <c r="I2" s="2">
        <v>300</v>
      </c>
      <c r="J2" s="2">
        <v>300</v>
      </c>
      <c r="K2" s="2">
        <v>300</v>
      </c>
      <c r="L2" s="2">
        <v>300</v>
      </c>
      <c r="M2" s="2">
        <v>300</v>
      </c>
      <c r="N2" s="2">
        <v>300</v>
      </c>
      <c r="O2" s="2">
        <v>300</v>
      </c>
      <c r="P2" s="2">
        <v>300</v>
      </c>
      <c r="Q2" s="2">
        <v>300</v>
      </c>
      <c r="R2" s="2">
        <v>300</v>
      </c>
      <c r="S2" s="2">
        <v>300</v>
      </c>
      <c r="T2" s="2">
        <v>300</v>
      </c>
      <c r="U2" s="2">
        <v>300</v>
      </c>
      <c r="V2" s="2">
        <v>300</v>
      </c>
      <c r="W2" s="2">
        <v>300</v>
      </c>
      <c r="X2" s="2">
        <v>300</v>
      </c>
      <c r="Y2" s="2">
        <v>300</v>
      </c>
    </row>
    <row r="3" spans="1:25" x14ac:dyDescent="0.4">
      <c r="A3" s="1" t="s">
        <v>42</v>
      </c>
      <c r="B3" s="9">
        <f>'Wind power'!B2*0.2</f>
        <v>80</v>
      </c>
      <c r="C3" s="9">
        <f>'Wind power'!C2*0.2</f>
        <v>80</v>
      </c>
      <c r="D3" s="9">
        <f>'Wind power'!D2*0.2</f>
        <v>80</v>
      </c>
      <c r="E3" s="9">
        <f>'Wind power'!E2*0.2</f>
        <v>80</v>
      </c>
      <c r="F3" s="9">
        <f>'Wind power'!F2*0.2</f>
        <v>80</v>
      </c>
      <c r="G3" s="9">
        <f>'Wind power'!G2*0.2</f>
        <v>80</v>
      </c>
      <c r="H3" s="9">
        <f>'Wind power'!H2*0.2</f>
        <v>80</v>
      </c>
      <c r="I3" s="9">
        <f>'Wind power'!I2*0.2</f>
        <v>80</v>
      </c>
      <c r="J3" s="9">
        <f>'Wind power'!J2*0.2</f>
        <v>80</v>
      </c>
      <c r="K3" s="9">
        <f>'Wind power'!K2*0.2</f>
        <v>80</v>
      </c>
      <c r="L3" s="9">
        <f>'Wind power'!L2*0.2</f>
        <v>79</v>
      </c>
      <c r="M3" s="9">
        <f>'Wind power'!M2*0.2</f>
        <v>79</v>
      </c>
      <c r="N3" s="9">
        <f>'Wind power'!N2*0.2</f>
        <v>79</v>
      </c>
      <c r="O3" s="9">
        <f>'Wind power'!O2*0.2</f>
        <v>79</v>
      </c>
      <c r="P3" s="9">
        <f>'Wind power'!P2*0.2</f>
        <v>77</v>
      </c>
      <c r="Q3" s="9">
        <f>'Wind power'!Q2*0.2</f>
        <v>77</v>
      </c>
      <c r="R3" s="9">
        <f>'Wind power'!R2*0.2</f>
        <v>79</v>
      </c>
      <c r="S3" s="9">
        <f>'Wind power'!S2*0.2</f>
        <v>80</v>
      </c>
      <c r="T3" s="9">
        <f>'Wind power'!T2*0.2</f>
        <v>80</v>
      </c>
      <c r="U3" s="9">
        <f>'Wind power'!U2*0.2</f>
        <v>80</v>
      </c>
      <c r="V3" s="9">
        <f>'Wind power'!V2*0.2</f>
        <v>80</v>
      </c>
      <c r="W3" s="9">
        <f>'Wind power'!W2*0.2</f>
        <v>80</v>
      </c>
      <c r="X3" s="9">
        <f>'Wind power'!X2*0.2</f>
        <v>80</v>
      </c>
      <c r="Y3" s="9">
        <f>'Wind power'!Y2*0.2</f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 Data</vt:lpstr>
      <vt:lpstr>Load</vt:lpstr>
      <vt:lpstr>Wind power</vt:lpstr>
      <vt:lpstr>Spinning reserve requirement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董吉哲</cp:lastModifiedBy>
  <dcterms:created xsi:type="dcterms:W3CDTF">2015-06-05T18:17:00Z</dcterms:created>
  <dcterms:modified xsi:type="dcterms:W3CDTF">2021-09-03T23:28:10Z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