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丹辰\Desktop\数据结果\"/>
    </mc:Choice>
  </mc:AlternateContent>
  <xr:revisionPtr revIDLastSave="0" documentId="13_ncr:1_{BB402662-22B3-4F72-9B36-85A60D663483}" xr6:coauthVersionLast="36" xr6:coauthVersionMax="36" xr10:uidLastSave="{00000000-0000-0000-0000-000000000000}"/>
  <bookViews>
    <workbookView xWindow="0" yWindow="0" windowWidth="28125" windowHeight="12540" activeTab="5" xr2:uid="{00000000-000D-0000-FFFF-FFFF00000000}"/>
  </bookViews>
  <sheets>
    <sheet name="Unit Data" sheetId="1" r:id="rId1"/>
    <sheet name="Load" sheetId="2" r:id="rId2"/>
    <sheet name="Wind Power" sheetId="3" r:id="rId3"/>
    <sheet name="Spinning Reserve Requirement" sheetId="4" r:id="rId4"/>
    <sheet name="Stop" sheetId="7" r:id="rId5"/>
    <sheet name="Start" sheetId="8" r:id="rId6"/>
    <sheet name="NetWork" sheetId="5" r:id="rId7"/>
    <sheet name="BaseValue" sheetId="6" r:id="rId8"/>
  </sheets>
  <calcPr calcId="162913"/>
</workbook>
</file>

<file path=xl/calcChain.xml><?xml version="1.0" encoding="utf-8"?>
<calcChain xmlns="http://schemas.openxmlformats.org/spreadsheetml/2006/main">
  <c r="F97" i="4" l="1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F25" i="4" l="1"/>
  <c r="D25" i="4"/>
  <c r="F24" i="4"/>
  <c r="D24" i="4"/>
  <c r="F23" i="4"/>
  <c r="D23" i="4"/>
  <c r="F22" i="4"/>
  <c r="D22" i="4"/>
  <c r="F21" i="4"/>
  <c r="D21" i="4"/>
  <c r="F20" i="4"/>
  <c r="D20" i="4"/>
  <c r="F19" i="4"/>
  <c r="D19" i="4"/>
  <c r="F18" i="4"/>
  <c r="D18" i="4"/>
  <c r="F17" i="4"/>
  <c r="D17" i="4"/>
  <c r="F16" i="4"/>
  <c r="D16" i="4"/>
  <c r="F15" i="4"/>
  <c r="D15" i="4"/>
  <c r="F14" i="4"/>
  <c r="D14" i="4"/>
  <c r="F13" i="4"/>
  <c r="D13" i="4"/>
  <c r="F12" i="4"/>
  <c r="D12" i="4"/>
  <c r="F11" i="4"/>
  <c r="D11" i="4"/>
  <c r="F10" i="4"/>
  <c r="D10" i="4"/>
  <c r="F9" i="4"/>
  <c r="D9" i="4"/>
  <c r="F8" i="4"/>
  <c r="D8" i="4"/>
  <c r="F7" i="4"/>
  <c r="D7" i="4"/>
  <c r="F6" i="4"/>
  <c r="D6" i="4"/>
  <c r="F5" i="4"/>
  <c r="D5" i="4"/>
  <c r="F4" i="4"/>
  <c r="D4" i="4"/>
  <c r="F3" i="4"/>
  <c r="D3" i="4"/>
  <c r="F2" i="4"/>
  <c r="D2" i="4"/>
  <c r="R21" i="1"/>
  <c r="P21" i="1"/>
  <c r="R20" i="1"/>
  <c r="P20" i="1"/>
  <c r="R19" i="1"/>
  <c r="P19" i="1"/>
  <c r="R18" i="1"/>
  <c r="P18" i="1"/>
  <c r="R17" i="1"/>
  <c r="P17" i="1"/>
  <c r="R16" i="1"/>
  <c r="P16" i="1"/>
  <c r="R15" i="1"/>
  <c r="P15" i="1"/>
  <c r="R14" i="1"/>
  <c r="P14" i="1"/>
  <c r="R13" i="1"/>
  <c r="P13" i="1"/>
  <c r="R12" i="1"/>
  <c r="P12" i="1"/>
  <c r="X11" i="1"/>
  <c r="R11" i="1"/>
  <c r="P11" i="1"/>
  <c r="X10" i="1"/>
  <c r="R10" i="1"/>
  <c r="P10" i="1"/>
  <c r="R9" i="1"/>
  <c r="P9" i="1"/>
  <c r="R8" i="1"/>
  <c r="P8" i="1"/>
  <c r="R7" i="1"/>
  <c r="P7" i="1"/>
  <c r="R6" i="1"/>
  <c r="P6" i="1"/>
  <c r="X5" i="1"/>
  <c r="R5" i="1"/>
  <c r="P5" i="1"/>
  <c r="X4" i="1"/>
  <c r="R4" i="1"/>
  <c r="P4" i="1"/>
  <c r="X3" i="1"/>
  <c r="R3" i="1"/>
  <c r="P3" i="1"/>
  <c r="X2" i="1"/>
  <c r="R2" i="1"/>
  <c r="P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Dongjizhe</author>
  </authors>
  <commentList>
    <comment ref="A2" authorId="0" shapeId="0" xr:uid="{00000000-0006-0000-0400-000001000000}">
      <text>
        <r>
          <rPr>
            <b/>
            <sz val="9"/>
            <rFont val="Tahoma"/>
            <family val="2"/>
          </rPr>
          <t>Dongjizhe: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线路编号从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charset val="134"/>
          </rPr>
          <t>开始编写</t>
        </r>
      </text>
    </comment>
    <comment ref="I2" authorId="0" shapeId="0" xr:uid="{00000000-0006-0000-0400-000002000000}">
      <text>
        <r>
          <rPr>
            <b/>
            <sz val="9"/>
            <rFont val="Tahoma"/>
            <family val="2"/>
          </rPr>
          <t>Dongjizhe: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变压器</t>
        </r>
        <r>
          <rPr>
            <sz val="9"/>
            <rFont val="Tahoma"/>
            <family val="2"/>
          </rPr>
          <t>/</t>
        </r>
        <r>
          <rPr>
            <sz val="9"/>
            <rFont val="宋体"/>
            <charset val="134"/>
          </rPr>
          <t>移相器导纳考虑在变比为非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charset val="134"/>
          </rPr>
          <t>一侧，</t>
        </r>
        <r>
          <rPr>
            <sz val="9"/>
            <rFont val="Tahoma"/>
            <family val="2"/>
          </rPr>
          <t>1:k =1:0.98</t>
        </r>
        <r>
          <rPr>
            <sz val="9"/>
            <rFont val="宋体"/>
            <charset val="134"/>
          </rPr>
          <t>∠</t>
        </r>
        <r>
          <rPr>
            <sz val="9"/>
            <rFont val="Tahoma"/>
            <family val="2"/>
          </rPr>
          <t>0.3</t>
        </r>
      </text>
    </comment>
    <comment ref="K2" authorId="0" shapeId="0" xr:uid="{00000000-0006-0000-0400-000003000000}">
      <text>
        <r>
          <rPr>
            <b/>
            <sz val="9"/>
            <rFont val="Tahoma"/>
            <family val="2"/>
          </rPr>
          <t>Dongjizhe: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节点接地电纳和电导（</t>
        </r>
        <r>
          <rPr>
            <sz val="9"/>
            <rFont val="Tahoma"/>
            <family val="2"/>
          </rPr>
          <t>K~N</t>
        </r>
        <r>
          <rPr>
            <sz val="9"/>
            <rFont val="宋体"/>
            <charset val="134"/>
          </rPr>
          <t>）只写在一个节点既可以（不能重复写在多个相同节点）</t>
        </r>
      </text>
    </comment>
  </commentList>
</comments>
</file>

<file path=xl/sharedStrings.xml><?xml version="1.0" encoding="utf-8"?>
<sst xmlns="http://schemas.openxmlformats.org/spreadsheetml/2006/main" count="66" uniqueCount="65">
  <si>
    <t>序号</t>
  </si>
  <si>
    <t>成本函数系数
(a、b、c)</t>
  </si>
  <si>
    <t>出力上下限（MW）</t>
  </si>
  <si>
    <t>无功出力上下限（Mvar）</t>
  </si>
  <si>
    <t>爬坡能力（MW/h）</t>
  </si>
  <si>
    <t>下坡能力（MW/h）</t>
  </si>
  <si>
    <t>启动爬坡能力（MW/h）</t>
  </si>
  <si>
    <t>关机下降能力（MW/h）</t>
  </si>
  <si>
    <t>最大旋转备用能力（MW）</t>
  </si>
  <si>
    <t>最小关机时间</t>
  </si>
  <si>
    <t>最小开机时间</t>
  </si>
  <si>
    <t>初始状态</t>
  </si>
  <si>
    <t>初始出力（MW）</t>
  </si>
  <si>
    <t>热启动成本</t>
  </si>
  <si>
    <t>冷启动成本</t>
  </si>
  <si>
    <t>冷启动小时</t>
  </si>
  <si>
    <t>机组所在节点号</t>
  </si>
  <si>
    <t>平衡节点编号（1表示为机组所在节点号为平衡节点）</t>
  </si>
  <si>
    <t>节点</t>
  </si>
  <si>
    <t>Hour1</t>
  </si>
  <si>
    <t>Hour2</t>
  </si>
  <si>
    <t>Hour3</t>
  </si>
  <si>
    <t>Hour4</t>
  </si>
  <si>
    <t>Hour5</t>
  </si>
  <si>
    <t>Hour6</t>
  </si>
  <si>
    <t>Hour7</t>
  </si>
  <si>
    <t>Hour9</t>
  </si>
  <si>
    <t>Hour10</t>
  </si>
  <si>
    <t>Hour11</t>
  </si>
  <si>
    <t>Hour12</t>
  </si>
  <si>
    <t>Hour13</t>
  </si>
  <si>
    <t>Hour14</t>
  </si>
  <si>
    <t>Hour15</t>
  </si>
  <si>
    <t>Hour16</t>
  </si>
  <si>
    <t>Hour17</t>
  </si>
  <si>
    <t>Hour18</t>
  </si>
  <si>
    <t>Hour19</t>
  </si>
  <si>
    <t>Hour20</t>
  </si>
  <si>
    <t>Hour21</t>
  </si>
  <si>
    <t>Hour22</t>
  </si>
  <si>
    <t>Hour23</t>
  </si>
  <si>
    <t>Hour24</t>
  </si>
  <si>
    <t>风电出力（MW）</t>
  </si>
  <si>
    <t>基础旋转备用</t>
  </si>
  <si>
    <t>额外上旋转备用</t>
  </si>
  <si>
    <t>额外下旋转备用</t>
  </si>
  <si>
    <t>注意：1. 线路编号从0开始编写；2. 变压器/移相器导纳考虑在变比为非1一侧，1:k =1:0.98∠0.3；3. 节点接地电纳和电导（K~N）只写在一个节点既可以（不能重复写在多个相同节点）</t>
  </si>
  <si>
    <t>支路首节点号</t>
  </si>
  <si>
    <t>支路末节点号</t>
  </si>
  <si>
    <t>支路电阻</t>
  </si>
  <si>
    <t>支路电抗</t>
  </si>
  <si>
    <t>首节点支路电导</t>
  </si>
  <si>
    <t>首节点支路电纳</t>
  </si>
  <si>
    <t>末节点支路电导</t>
  </si>
  <si>
    <t>末节点支路电纳</t>
  </si>
  <si>
    <t>变压器/移相器变比幅值</t>
  </si>
  <si>
    <t>变压器/移相器变比相角（rad）</t>
  </si>
  <si>
    <t>首节点接地电导（电容器/电抗器）</t>
  </si>
  <si>
    <t>首节点接地电纳（电容器/电抗器）</t>
  </si>
  <si>
    <t>末节点接地电导（电容器/电抗器）</t>
  </si>
  <si>
    <t>末节点接地电纳（电容器/电抗器）</t>
  </si>
  <si>
    <t>潮流下限</t>
  </si>
  <si>
    <t>潮流上限</t>
  </si>
  <si>
    <t>容量基准值</t>
  </si>
  <si>
    <t>hour8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</si>
</sst>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1.3"/>
      <color rgb="FF6897BB"/>
      <name val="Consolas"/>
      <family val="3"/>
    </font>
    <font>
      <sz val="11.3"/>
      <color rgb="FFA9B7C6"/>
      <name val="Consolas"/>
      <family val="3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9" fontId="0" fillId="2" borderId="1" xfId="0" applyNumberForma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9" fontId="0" fillId="0" borderId="1" xfId="0" applyNumberFormat="1" applyFont="1" applyFill="1" applyBorder="1" applyAlignment="1" applyProtection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4"/>
  <sheetViews>
    <sheetView zoomScale="115" zoomScaleNormal="115" workbookViewId="0">
      <selection activeCell="B23" sqref="B23"/>
    </sheetView>
  </sheetViews>
  <sheetFormatPr defaultColWidth="9.06640625" defaultRowHeight="13.9" x14ac:dyDescent="0.4"/>
  <cols>
    <col min="1" max="1" width="6.46484375" style="13" customWidth="1"/>
    <col min="2" max="3" width="6.46484375" style="11" customWidth="1"/>
    <col min="4" max="4" width="10.265625" style="11" customWidth="1"/>
    <col min="5" max="8" width="6.46484375" style="13" customWidth="1"/>
    <col min="9" max="10" width="6.46484375" style="11" customWidth="1"/>
    <col min="11" max="12" width="6.46484375" style="13" customWidth="1"/>
    <col min="13" max="16" width="6.46484375" style="11" customWidth="1"/>
    <col min="17" max="18" width="6.46484375" style="13" customWidth="1"/>
    <col min="19" max="19" width="9.06640625" style="14"/>
    <col min="20" max="20" width="9.06640625" style="13"/>
    <col min="21" max="22" width="9.06640625" style="11"/>
    <col min="23" max="23" width="9.06640625" style="13"/>
    <col min="24" max="26" width="9.06640625" style="11"/>
    <col min="27" max="27" width="12.796875" style="11" customWidth="1"/>
    <col min="28" max="16384" width="9.06640625" style="11"/>
  </cols>
  <sheetData>
    <row r="1" spans="1:27" s="6" customFormat="1" ht="39" customHeight="1" x14ac:dyDescent="0.4">
      <c r="A1" s="7" t="s">
        <v>0</v>
      </c>
      <c r="B1" s="31" t="s">
        <v>1</v>
      </c>
      <c r="C1" s="31"/>
      <c r="D1" s="31"/>
      <c r="E1" s="29" t="s">
        <v>2</v>
      </c>
      <c r="F1" s="30"/>
      <c r="G1" s="32" t="s">
        <v>3</v>
      </c>
      <c r="H1" s="33"/>
      <c r="I1" s="26" t="s">
        <v>4</v>
      </c>
      <c r="J1" s="27"/>
      <c r="K1" s="29" t="s">
        <v>5</v>
      </c>
      <c r="L1" s="30"/>
      <c r="M1" s="26" t="s">
        <v>6</v>
      </c>
      <c r="N1" s="27"/>
      <c r="O1" s="28" t="s">
        <v>7</v>
      </c>
      <c r="P1" s="27"/>
      <c r="Q1" s="29" t="s">
        <v>8</v>
      </c>
      <c r="R1" s="30"/>
      <c r="S1" s="18" t="s">
        <v>9</v>
      </c>
      <c r="T1" s="7" t="s">
        <v>10</v>
      </c>
      <c r="U1" s="6" t="s">
        <v>11</v>
      </c>
      <c r="V1" s="19" t="s">
        <v>12</v>
      </c>
      <c r="W1" s="7" t="s">
        <v>13</v>
      </c>
      <c r="X1" s="6" t="s">
        <v>14</v>
      </c>
      <c r="Y1" s="6" t="s">
        <v>15</v>
      </c>
      <c r="Z1" s="21" t="s">
        <v>16</v>
      </c>
      <c r="AA1" s="19" t="s">
        <v>17</v>
      </c>
    </row>
    <row r="2" spans="1:27" x14ac:dyDescent="0.4">
      <c r="A2" s="13">
        <v>0</v>
      </c>
      <c r="B2" s="11">
        <v>250</v>
      </c>
      <c r="C2" s="11">
        <v>4.0475000000000003</v>
      </c>
      <c r="D2" s="11">
        <v>1.2E-4</v>
      </c>
      <c r="E2" s="13">
        <v>150</v>
      </c>
      <c r="F2" s="13">
        <v>455</v>
      </c>
      <c r="G2" s="13">
        <v>0</v>
      </c>
      <c r="H2" s="13">
        <v>200</v>
      </c>
      <c r="I2" s="15">
        <v>1</v>
      </c>
      <c r="J2" s="11">
        <f t="shared" ref="J2:J21" si="0">(I2*F2)/4</f>
        <v>113.75</v>
      </c>
      <c r="K2" s="16">
        <v>1</v>
      </c>
      <c r="L2" s="11">
        <f>(F2*K2)/4</f>
        <v>113.75</v>
      </c>
      <c r="M2" s="15">
        <v>1</v>
      </c>
      <c r="N2" s="11">
        <f t="shared" ref="N2:N21" si="1">(M2*F2)/4</f>
        <v>113.75</v>
      </c>
      <c r="O2" s="15">
        <v>1</v>
      </c>
      <c r="P2" s="11">
        <f>N2</f>
        <v>113.75</v>
      </c>
      <c r="Q2" s="16">
        <v>1</v>
      </c>
      <c r="R2" s="13">
        <f>Q2*F2</f>
        <v>455</v>
      </c>
      <c r="S2" s="11">
        <v>32</v>
      </c>
      <c r="T2" s="11">
        <v>32</v>
      </c>
      <c r="U2" s="11">
        <v>32</v>
      </c>
      <c r="V2" s="14">
        <v>400</v>
      </c>
      <c r="W2" s="13">
        <v>4500</v>
      </c>
      <c r="X2" s="11">
        <f>W2*2</f>
        <v>9000</v>
      </c>
      <c r="Y2" s="11">
        <v>20</v>
      </c>
      <c r="Z2" s="11">
        <v>1</v>
      </c>
      <c r="AA2" s="11">
        <v>1</v>
      </c>
    </row>
    <row r="3" spans="1:27" x14ac:dyDescent="0.4">
      <c r="A3" s="13">
        <v>1</v>
      </c>
      <c r="B3" s="11">
        <v>250</v>
      </c>
      <c r="C3" s="11">
        <v>4.0475000000000003</v>
      </c>
      <c r="D3" s="11">
        <v>1.2E-4</v>
      </c>
      <c r="E3" s="13">
        <v>150</v>
      </c>
      <c r="F3" s="13">
        <v>455</v>
      </c>
      <c r="G3" s="13">
        <v>0</v>
      </c>
      <c r="H3" s="13">
        <v>200</v>
      </c>
      <c r="I3" s="15">
        <v>1</v>
      </c>
      <c r="J3" s="11">
        <f t="shared" si="0"/>
        <v>113.75</v>
      </c>
      <c r="K3" s="16">
        <v>1</v>
      </c>
      <c r="L3" s="11">
        <f>(F3*K3)/4</f>
        <v>113.75</v>
      </c>
      <c r="M3" s="15">
        <v>1</v>
      </c>
      <c r="N3" s="11">
        <f t="shared" si="1"/>
        <v>113.75</v>
      </c>
      <c r="O3" s="15">
        <v>1</v>
      </c>
      <c r="P3" s="11">
        <f t="shared" ref="P3:P21" si="2">N3</f>
        <v>113.75</v>
      </c>
      <c r="Q3" s="16">
        <v>1</v>
      </c>
      <c r="R3" s="13">
        <f>Q3*F3</f>
        <v>455</v>
      </c>
      <c r="S3" s="11">
        <v>32</v>
      </c>
      <c r="T3" s="11">
        <v>32</v>
      </c>
      <c r="U3" s="11">
        <v>32</v>
      </c>
      <c r="V3" s="14">
        <v>400</v>
      </c>
      <c r="W3" s="13">
        <v>4500</v>
      </c>
      <c r="X3" s="11">
        <f>W3*2</f>
        <v>9000</v>
      </c>
      <c r="Y3" s="11">
        <v>20</v>
      </c>
      <c r="Z3" s="11">
        <v>1</v>
      </c>
      <c r="AA3" s="11">
        <v>0</v>
      </c>
    </row>
    <row r="4" spans="1:27" x14ac:dyDescent="0.4">
      <c r="A4" s="13">
        <v>2</v>
      </c>
      <c r="B4" s="11">
        <v>242.5</v>
      </c>
      <c r="C4" s="11">
        <v>4.3150000000000004</v>
      </c>
      <c r="D4" s="11">
        <v>7.75E-5</v>
      </c>
      <c r="E4" s="13">
        <v>150</v>
      </c>
      <c r="F4" s="13">
        <v>455</v>
      </c>
      <c r="G4" s="13">
        <v>0</v>
      </c>
      <c r="H4" s="13">
        <v>200</v>
      </c>
      <c r="I4" s="15">
        <v>1</v>
      </c>
      <c r="J4" s="11">
        <f t="shared" si="0"/>
        <v>113.75</v>
      </c>
      <c r="K4" s="16">
        <v>1</v>
      </c>
      <c r="L4" s="11">
        <f t="shared" ref="L4:L21" si="3">(K4*F4)/4</f>
        <v>113.75</v>
      </c>
      <c r="M4" s="17">
        <v>1</v>
      </c>
      <c r="N4" s="11">
        <f t="shared" si="1"/>
        <v>113.75</v>
      </c>
      <c r="O4" s="17">
        <v>1</v>
      </c>
      <c r="P4" s="11">
        <f t="shared" si="2"/>
        <v>113.75</v>
      </c>
      <c r="Q4" s="16">
        <v>1</v>
      </c>
      <c r="R4" s="13">
        <f t="shared" ref="R4" si="4">Q4*F4</f>
        <v>455</v>
      </c>
      <c r="S4" s="11">
        <v>32</v>
      </c>
      <c r="T4" s="11">
        <v>32</v>
      </c>
      <c r="U4" s="11">
        <v>32</v>
      </c>
      <c r="V4" s="14">
        <v>400</v>
      </c>
      <c r="W4" s="13">
        <v>5000</v>
      </c>
      <c r="X4" s="11">
        <f>W4*2</f>
        <v>10000</v>
      </c>
      <c r="Y4" s="11">
        <v>20</v>
      </c>
      <c r="Z4" s="11">
        <v>1</v>
      </c>
      <c r="AA4" s="11">
        <v>0</v>
      </c>
    </row>
    <row r="5" spans="1:27" x14ac:dyDescent="0.4">
      <c r="A5" s="13">
        <v>3</v>
      </c>
      <c r="B5" s="11">
        <v>242.5</v>
      </c>
      <c r="C5" s="11">
        <v>4.3150000000000004</v>
      </c>
      <c r="D5" s="11">
        <v>7.75E-5</v>
      </c>
      <c r="E5" s="13">
        <v>150</v>
      </c>
      <c r="F5" s="13">
        <v>455</v>
      </c>
      <c r="G5" s="13">
        <v>0</v>
      </c>
      <c r="H5" s="13">
        <v>200</v>
      </c>
      <c r="I5" s="15">
        <v>1</v>
      </c>
      <c r="J5" s="11">
        <f t="shared" si="0"/>
        <v>113.75</v>
      </c>
      <c r="K5" s="16">
        <v>1</v>
      </c>
      <c r="L5" s="11">
        <f t="shared" si="3"/>
        <v>113.75</v>
      </c>
      <c r="M5" s="17">
        <v>1</v>
      </c>
      <c r="N5" s="11">
        <f t="shared" si="1"/>
        <v>113.75</v>
      </c>
      <c r="O5" s="17">
        <v>1</v>
      </c>
      <c r="P5" s="11">
        <f t="shared" si="2"/>
        <v>113.75</v>
      </c>
      <c r="Q5" s="16">
        <v>1</v>
      </c>
      <c r="R5" s="13">
        <f t="shared" ref="R5:R11" si="5">Q5*F5</f>
        <v>455</v>
      </c>
      <c r="S5" s="11">
        <v>32</v>
      </c>
      <c r="T5" s="11">
        <v>32</v>
      </c>
      <c r="U5" s="11">
        <v>32</v>
      </c>
      <c r="V5" s="14">
        <v>400</v>
      </c>
      <c r="W5" s="13">
        <v>5000</v>
      </c>
      <c r="X5" s="11">
        <f>W5*2</f>
        <v>10000</v>
      </c>
      <c r="Y5" s="11">
        <v>20</v>
      </c>
      <c r="Z5" s="11">
        <v>1</v>
      </c>
      <c r="AA5" s="11">
        <v>0</v>
      </c>
    </row>
    <row r="6" spans="1:27" x14ac:dyDescent="0.4">
      <c r="A6" s="13">
        <v>4</v>
      </c>
      <c r="B6" s="11">
        <v>175</v>
      </c>
      <c r="C6" s="11">
        <v>4.1500000000000004</v>
      </c>
      <c r="D6" s="11">
        <v>5.0000000000000001E-4</v>
      </c>
      <c r="E6" s="13">
        <v>20</v>
      </c>
      <c r="F6" s="13">
        <v>130</v>
      </c>
      <c r="G6" s="13">
        <v>0</v>
      </c>
      <c r="H6" s="13">
        <v>200</v>
      </c>
      <c r="I6" s="15">
        <v>1</v>
      </c>
      <c r="J6" s="11">
        <f t="shared" si="0"/>
        <v>32.5</v>
      </c>
      <c r="K6" s="16">
        <v>1</v>
      </c>
      <c r="L6" s="11">
        <f t="shared" si="3"/>
        <v>32.5</v>
      </c>
      <c r="M6" s="15">
        <v>1</v>
      </c>
      <c r="N6" s="11">
        <f t="shared" si="1"/>
        <v>32.5</v>
      </c>
      <c r="O6" s="15">
        <v>1</v>
      </c>
      <c r="P6" s="11">
        <f t="shared" si="2"/>
        <v>32.5</v>
      </c>
      <c r="Q6" s="16">
        <v>1</v>
      </c>
      <c r="R6" s="13">
        <f t="shared" ref="R6" si="6">Q6*F6</f>
        <v>130</v>
      </c>
      <c r="S6" s="11">
        <v>20</v>
      </c>
      <c r="T6" s="11">
        <v>20</v>
      </c>
      <c r="U6" s="11">
        <v>-20</v>
      </c>
      <c r="V6" s="14">
        <v>0</v>
      </c>
      <c r="W6" s="13">
        <v>550</v>
      </c>
      <c r="X6" s="11">
        <v>1100</v>
      </c>
      <c r="Y6" s="11">
        <v>16</v>
      </c>
      <c r="Z6" s="11">
        <v>1</v>
      </c>
      <c r="AA6" s="11">
        <v>0</v>
      </c>
    </row>
    <row r="7" spans="1:27" x14ac:dyDescent="0.4">
      <c r="A7" s="13">
        <v>5</v>
      </c>
      <c r="B7" s="11">
        <v>175</v>
      </c>
      <c r="C7" s="11">
        <v>4.1500000000000004</v>
      </c>
      <c r="D7" s="11">
        <v>5.0000000000000001E-4</v>
      </c>
      <c r="E7" s="13">
        <v>20</v>
      </c>
      <c r="F7" s="13">
        <v>130</v>
      </c>
      <c r="G7" s="13">
        <v>0</v>
      </c>
      <c r="H7" s="13">
        <v>200</v>
      </c>
      <c r="I7" s="15">
        <v>1</v>
      </c>
      <c r="J7" s="11">
        <f t="shared" si="0"/>
        <v>32.5</v>
      </c>
      <c r="K7" s="16">
        <v>1</v>
      </c>
      <c r="L7" s="11">
        <f t="shared" si="3"/>
        <v>32.5</v>
      </c>
      <c r="M7" s="15">
        <v>1</v>
      </c>
      <c r="N7" s="11">
        <f t="shared" si="1"/>
        <v>32.5</v>
      </c>
      <c r="O7" s="15">
        <v>1</v>
      </c>
      <c r="P7" s="11">
        <f t="shared" si="2"/>
        <v>32.5</v>
      </c>
      <c r="Q7" s="16">
        <v>1</v>
      </c>
      <c r="R7" s="13">
        <f t="shared" si="5"/>
        <v>130</v>
      </c>
      <c r="S7" s="11">
        <v>20</v>
      </c>
      <c r="T7" s="11">
        <v>20</v>
      </c>
      <c r="U7" s="11">
        <v>-20</v>
      </c>
      <c r="V7" s="14">
        <v>0</v>
      </c>
      <c r="W7" s="13">
        <v>550</v>
      </c>
      <c r="X7" s="11">
        <v>1100</v>
      </c>
      <c r="Y7" s="11">
        <v>16</v>
      </c>
      <c r="Z7" s="11">
        <v>1</v>
      </c>
      <c r="AA7" s="11">
        <v>0</v>
      </c>
    </row>
    <row r="8" spans="1:27" x14ac:dyDescent="0.4">
      <c r="A8" s="13">
        <v>6</v>
      </c>
      <c r="B8" s="11">
        <v>170</v>
      </c>
      <c r="C8" s="11">
        <v>4.125</v>
      </c>
      <c r="D8" s="11">
        <v>5.2749999999999997E-4</v>
      </c>
      <c r="E8" s="13">
        <v>20</v>
      </c>
      <c r="F8" s="13">
        <v>130</v>
      </c>
      <c r="G8" s="13">
        <v>0</v>
      </c>
      <c r="H8" s="13">
        <v>200</v>
      </c>
      <c r="I8" s="15">
        <v>1</v>
      </c>
      <c r="J8" s="11">
        <f t="shared" si="0"/>
        <v>32.5</v>
      </c>
      <c r="K8" s="16">
        <v>1</v>
      </c>
      <c r="L8" s="11">
        <f t="shared" si="3"/>
        <v>32.5</v>
      </c>
      <c r="M8" s="17">
        <v>1</v>
      </c>
      <c r="N8" s="11">
        <f t="shared" si="1"/>
        <v>32.5</v>
      </c>
      <c r="O8" s="17">
        <v>1</v>
      </c>
      <c r="P8" s="11">
        <f t="shared" si="2"/>
        <v>32.5</v>
      </c>
      <c r="Q8" s="16">
        <v>1</v>
      </c>
      <c r="R8" s="13">
        <f t="shared" ref="R8" si="7">Q8*F8</f>
        <v>130</v>
      </c>
      <c r="S8" s="11">
        <v>20</v>
      </c>
      <c r="T8" s="11">
        <v>20</v>
      </c>
      <c r="U8" s="11">
        <v>-20</v>
      </c>
      <c r="V8" s="14">
        <v>0</v>
      </c>
      <c r="W8" s="13">
        <v>560</v>
      </c>
      <c r="X8" s="11">
        <v>1120</v>
      </c>
      <c r="Y8" s="11">
        <v>16</v>
      </c>
      <c r="Z8" s="11">
        <v>1</v>
      </c>
      <c r="AA8" s="11">
        <v>0</v>
      </c>
    </row>
    <row r="9" spans="1:27" x14ac:dyDescent="0.4">
      <c r="A9" s="13">
        <v>7</v>
      </c>
      <c r="B9" s="11">
        <v>170</v>
      </c>
      <c r="C9" s="11">
        <v>4.125</v>
      </c>
      <c r="D9" s="11">
        <v>5.2749999999999997E-4</v>
      </c>
      <c r="E9" s="13">
        <v>20</v>
      </c>
      <c r="F9" s="13">
        <v>130</v>
      </c>
      <c r="G9" s="13">
        <v>0</v>
      </c>
      <c r="H9" s="13">
        <v>200</v>
      </c>
      <c r="I9" s="15">
        <v>1</v>
      </c>
      <c r="J9" s="11">
        <f t="shared" si="0"/>
        <v>32.5</v>
      </c>
      <c r="K9" s="16">
        <v>1</v>
      </c>
      <c r="L9" s="11">
        <f t="shared" si="3"/>
        <v>32.5</v>
      </c>
      <c r="M9" s="17">
        <v>1</v>
      </c>
      <c r="N9" s="11">
        <f t="shared" si="1"/>
        <v>32.5</v>
      </c>
      <c r="O9" s="17">
        <v>1</v>
      </c>
      <c r="P9" s="11">
        <f t="shared" si="2"/>
        <v>32.5</v>
      </c>
      <c r="Q9" s="16">
        <v>1</v>
      </c>
      <c r="R9" s="13">
        <f t="shared" si="5"/>
        <v>130</v>
      </c>
      <c r="S9" s="11">
        <v>20</v>
      </c>
      <c r="T9" s="11">
        <v>20</v>
      </c>
      <c r="U9" s="11">
        <v>-20</v>
      </c>
      <c r="V9" s="14">
        <v>0</v>
      </c>
      <c r="W9" s="13">
        <v>560</v>
      </c>
      <c r="X9" s="11">
        <v>1120</v>
      </c>
      <c r="Y9" s="11">
        <v>16</v>
      </c>
      <c r="Z9" s="11">
        <v>1</v>
      </c>
      <c r="AA9" s="11">
        <v>0</v>
      </c>
    </row>
    <row r="10" spans="1:27" x14ac:dyDescent="0.4">
      <c r="A10" s="13">
        <v>8</v>
      </c>
      <c r="B10" s="11">
        <v>112.5</v>
      </c>
      <c r="C10" s="11">
        <v>4.9249999999999998</v>
      </c>
      <c r="D10" s="11">
        <v>9.9500000000000001E-4</v>
      </c>
      <c r="E10" s="13">
        <v>25</v>
      </c>
      <c r="F10" s="13">
        <v>162</v>
      </c>
      <c r="G10" s="13">
        <v>0</v>
      </c>
      <c r="H10" s="13">
        <v>200</v>
      </c>
      <c r="I10" s="15">
        <v>1</v>
      </c>
      <c r="J10" s="11">
        <f t="shared" si="0"/>
        <v>40.5</v>
      </c>
      <c r="K10" s="16">
        <v>1</v>
      </c>
      <c r="L10" s="11">
        <f t="shared" si="3"/>
        <v>40.5</v>
      </c>
      <c r="M10" s="15">
        <v>1</v>
      </c>
      <c r="N10" s="11">
        <f t="shared" si="1"/>
        <v>40.5</v>
      </c>
      <c r="O10" s="15">
        <v>1</v>
      </c>
      <c r="P10" s="11">
        <f t="shared" si="2"/>
        <v>40.5</v>
      </c>
      <c r="Q10" s="16">
        <v>1</v>
      </c>
      <c r="R10" s="13">
        <f t="shared" ref="R10" si="8">Q10*F10</f>
        <v>162</v>
      </c>
      <c r="S10" s="11">
        <v>24</v>
      </c>
      <c r="T10" s="11">
        <v>24</v>
      </c>
      <c r="U10" s="11">
        <v>-24</v>
      </c>
      <c r="V10" s="14">
        <v>0</v>
      </c>
      <c r="W10" s="13">
        <v>900</v>
      </c>
      <c r="X10" s="11">
        <f>W10*2</f>
        <v>1800</v>
      </c>
      <c r="Y10" s="11">
        <v>16</v>
      </c>
      <c r="Z10" s="11">
        <v>1</v>
      </c>
      <c r="AA10" s="11">
        <v>0</v>
      </c>
    </row>
    <row r="11" spans="1:27" x14ac:dyDescent="0.4">
      <c r="A11" s="13">
        <v>9</v>
      </c>
      <c r="B11" s="11">
        <v>112.5</v>
      </c>
      <c r="C11" s="11">
        <v>4.9249999999999998</v>
      </c>
      <c r="D11" s="11">
        <v>9.9500000000000001E-4</v>
      </c>
      <c r="E11" s="13">
        <v>25</v>
      </c>
      <c r="F11" s="13">
        <v>162</v>
      </c>
      <c r="G11" s="13">
        <v>0</v>
      </c>
      <c r="H11" s="13">
        <v>200</v>
      </c>
      <c r="I11" s="15">
        <v>1</v>
      </c>
      <c r="J11" s="11">
        <f t="shared" si="0"/>
        <v>40.5</v>
      </c>
      <c r="K11" s="16">
        <v>1</v>
      </c>
      <c r="L11" s="11">
        <f t="shared" si="3"/>
        <v>40.5</v>
      </c>
      <c r="M11" s="15">
        <v>1</v>
      </c>
      <c r="N11" s="11">
        <f t="shared" si="1"/>
        <v>40.5</v>
      </c>
      <c r="O11" s="15">
        <v>1</v>
      </c>
      <c r="P11" s="11">
        <f t="shared" si="2"/>
        <v>40.5</v>
      </c>
      <c r="Q11" s="16">
        <v>1</v>
      </c>
      <c r="R11" s="13">
        <f t="shared" si="5"/>
        <v>162</v>
      </c>
      <c r="S11" s="11">
        <v>24</v>
      </c>
      <c r="T11" s="11">
        <v>24</v>
      </c>
      <c r="U11" s="11">
        <v>-24</v>
      </c>
      <c r="V11" s="14">
        <v>0</v>
      </c>
      <c r="W11" s="13">
        <v>900</v>
      </c>
      <c r="X11" s="11">
        <f>W11*2</f>
        <v>1800</v>
      </c>
      <c r="Y11" s="11">
        <v>16</v>
      </c>
      <c r="Z11" s="11">
        <v>1</v>
      </c>
      <c r="AA11" s="11">
        <v>0</v>
      </c>
    </row>
    <row r="12" spans="1:27" x14ac:dyDescent="0.4">
      <c r="A12" s="13">
        <v>10</v>
      </c>
      <c r="B12" s="11">
        <v>92.5</v>
      </c>
      <c r="C12" s="11">
        <v>5.5650000000000004</v>
      </c>
      <c r="D12" s="11">
        <v>1.7799999999999999E-3</v>
      </c>
      <c r="E12" s="13">
        <v>20</v>
      </c>
      <c r="F12" s="13">
        <v>80</v>
      </c>
      <c r="G12" s="13">
        <v>0</v>
      </c>
      <c r="H12" s="13">
        <v>200</v>
      </c>
      <c r="I12" s="15">
        <v>1</v>
      </c>
      <c r="J12" s="11">
        <f t="shared" si="0"/>
        <v>20</v>
      </c>
      <c r="K12" s="16">
        <v>1</v>
      </c>
      <c r="L12" s="11">
        <f t="shared" si="3"/>
        <v>20</v>
      </c>
      <c r="M12" s="17">
        <v>1</v>
      </c>
      <c r="N12" s="11">
        <f t="shared" si="1"/>
        <v>20</v>
      </c>
      <c r="O12" s="17">
        <v>1</v>
      </c>
      <c r="P12" s="11">
        <f t="shared" si="2"/>
        <v>20</v>
      </c>
      <c r="Q12" s="16">
        <v>1</v>
      </c>
      <c r="R12" s="13">
        <f t="shared" ref="R12:R21" si="9">Q12*F12</f>
        <v>80</v>
      </c>
      <c r="S12" s="11">
        <v>12</v>
      </c>
      <c r="T12" s="11">
        <v>12</v>
      </c>
      <c r="U12" s="11">
        <v>-12</v>
      </c>
      <c r="V12" s="14">
        <v>0</v>
      </c>
      <c r="W12" s="13">
        <v>170</v>
      </c>
      <c r="X12" s="11">
        <v>340</v>
      </c>
      <c r="Y12" s="11">
        <v>8</v>
      </c>
      <c r="Z12" s="11">
        <v>1</v>
      </c>
      <c r="AA12" s="11">
        <v>0</v>
      </c>
    </row>
    <row r="13" spans="1:27" x14ac:dyDescent="0.4">
      <c r="A13" s="13">
        <v>11</v>
      </c>
      <c r="B13" s="11">
        <v>92.5</v>
      </c>
      <c r="C13" s="11">
        <v>5.5650000000000004</v>
      </c>
      <c r="D13" s="11">
        <v>1.7799999999999999E-3</v>
      </c>
      <c r="E13" s="13">
        <v>20</v>
      </c>
      <c r="F13" s="13">
        <v>80</v>
      </c>
      <c r="G13" s="13">
        <v>0</v>
      </c>
      <c r="H13" s="13">
        <v>200</v>
      </c>
      <c r="I13" s="15">
        <v>1</v>
      </c>
      <c r="J13" s="11">
        <f t="shared" si="0"/>
        <v>20</v>
      </c>
      <c r="K13" s="16">
        <v>1</v>
      </c>
      <c r="L13" s="11">
        <f t="shared" si="3"/>
        <v>20</v>
      </c>
      <c r="M13" s="17">
        <v>1</v>
      </c>
      <c r="N13" s="11">
        <f t="shared" si="1"/>
        <v>20</v>
      </c>
      <c r="O13" s="17">
        <v>1</v>
      </c>
      <c r="P13" s="11">
        <f t="shared" si="2"/>
        <v>20</v>
      </c>
      <c r="Q13" s="16">
        <v>1</v>
      </c>
      <c r="R13" s="13">
        <f t="shared" si="9"/>
        <v>80</v>
      </c>
      <c r="S13" s="11">
        <v>12</v>
      </c>
      <c r="T13" s="11">
        <v>12</v>
      </c>
      <c r="U13" s="11">
        <v>-12</v>
      </c>
      <c r="V13" s="14">
        <v>0</v>
      </c>
      <c r="W13" s="13">
        <v>170</v>
      </c>
      <c r="X13" s="11">
        <v>340</v>
      </c>
      <c r="Y13" s="11">
        <v>8</v>
      </c>
      <c r="Z13" s="11">
        <v>1</v>
      </c>
      <c r="AA13" s="11">
        <v>0</v>
      </c>
    </row>
    <row r="14" spans="1:27" x14ac:dyDescent="0.4">
      <c r="A14" s="13">
        <v>12</v>
      </c>
      <c r="B14" s="11">
        <v>120</v>
      </c>
      <c r="C14" s="11">
        <v>6.9349999999999996</v>
      </c>
      <c r="D14" s="11">
        <v>1.975E-4</v>
      </c>
      <c r="E14" s="13">
        <v>25</v>
      </c>
      <c r="F14" s="13">
        <v>85</v>
      </c>
      <c r="G14" s="13">
        <v>0</v>
      </c>
      <c r="H14" s="13">
        <v>200</v>
      </c>
      <c r="I14" s="15">
        <v>1</v>
      </c>
      <c r="J14" s="11">
        <f t="shared" si="0"/>
        <v>21.25</v>
      </c>
      <c r="K14" s="16">
        <v>1</v>
      </c>
      <c r="L14" s="11">
        <f t="shared" si="3"/>
        <v>21.25</v>
      </c>
      <c r="M14" s="15">
        <v>1</v>
      </c>
      <c r="N14" s="11">
        <f t="shared" si="1"/>
        <v>21.25</v>
      </c>
      <c r="O14" s="15">
        <v>1</v>
      </c>
      <c r="P14" s="11">
        <f t="shared" si="2"/>
        <v>21.25</v>
      </c>
      <c r="Q14" s="16">
        <v>1</v>
      </c>
      <c r="R14" s="13">
        <f t="shared" si="9"/>
        <v>85</v>
      </c>
      <c r="S14" s="11">
        <v>12</v>
      </c>
      <c r="T14" s="11">
        <v>12</v>
      </c>
      <c r="U14" s="11">
        <v>-12</v>
      </c>
      <c r="V14" s="14">
        <v>0</v>
      </c>
      <c r="W14" s="13">
        <v>260</v>
      </c>
      <c r="X14" s="11">
        <v>520</v>
      </c>
      <c r="Y14" s="11">
        <v>8</v>
      </c>
      <c r="Z14" s="11">
        <v>1</v>
      </c>
      <c r="AA14" s="11">
        <v>0</v>
      </c>
    </row>
    <row r="15" spans="1:27" x14ac:dyDescent="0.4">
      <c r="A15" s="13">
        <v>13</v>
      </c>
      <c r="B15" s="11">
        <v>120</v>
      </c>
      <c r="C15" s="11">
        <v>6.9349999999999996</v>
      </c>
      <c r="D15" s="11">
        <v>1.975E-4</v>
      </c>
      <c r="E15" s="13">
        <v>25</v>
      </c>
      <c r="F15" s="13">
        <v>85</v>
      </c>
      <c r="G15" s="13">
        <v>0</v>
      </c>
      <c r="H15" s="13">
        <v>200</v>
      </c>
      <c r="I15" s="15">
        <v>1</v>
      </c>
      <c r="J15" s="11">
        <f t="shared" si="0"/>
        <v>21.25</v>
      </c>
      <c r="K15" s="16">
        <v>1</v>
      </c>
      <c r="L15" s="11">
        <f t="shared" si="3"/>
        <v>21.25</v>
      </c>
      <c r="M15" s="15">
        <v>1</v>
      </c>
      <c r="N15" s="11">
        <f t="shared" si="1"/>
        <v>21.25</v>
      </c>
      <c r="O15" s="15">
        <v>1</v>
      </c>
      <c r="P15" s="11">
        <f t="shared" si="2"/>
        <v>21.25</v>
      </c>
      <c r="Q15" s="16">
        <v>1</v>
      </c>
      <c r="R15" s="13">
        <f t="shared" si="9"/>
        <v>85</v>
      </c>
      <c r="S15" s="11">
        <v>12</v>
      </c>
      <c r="T15" s="11">
        <v>12</v>
      </c>
      <c r="U15" s="11">
        <v>-12</v>
      </c>
      <c r="V15" s="14">
        <v>0</v>
      </c>
      <c r="W15" s="13">
        <v>260</v>
      </c>
      <c r="X15" s="11">
        <v>520</v>
      </c>
      <c r="Y15" s="11">
        <v>8</v>
      </c>
      <c r="Z15" s="11">
        <v>1</v>
      </c>
      <c r="AA15" s="11">
        <v>0</v>
      </c>
    </row>
    <row r="16" spans="1:27" x14ac:dyDescent="0.4">
      <c r="A16" s="13">
        <v>14</v>
      </c>
      <c r="B16" s="11">
        <v>165</v>
      </c>
      <c r="C16" s="11">
        <v>6.48</v>
      </c>
      <c r="D16" s="11">
        <v>1.0325E-3</v>
      </c>
      <c r="E16" s="13">
        <v>10</v>
      </c>
      <c r="F16" s="13">
        <v>55</v>
      </c>
      <c r="G16" s="13">
        <v>0</v>
      </c>
      <c r="H16" s="13">
        <v>200</v>
      </c>
      <c r="I16" s="15">
        <v>1</v>
      </c>
      <c r="J16" s="11">
        <f t="shared" si="0"/>
        <v>13.75</v>
      </c>
      <c r="K16" s="16">
        <v>1</v>
      </c>
      <c r="L16" s="11">
        <f t="shared" si="3"/>
        <v>13.75</v>
      </c>
      <c r="M16" s="17">
        <v>1</v>
      </c>
      <c r="N16" s="11">
        <f t="shared" si="1"/>
        <v>13.75</v>
      </c>
      <c r="O16" s="17">
        <v>1</v>
      </c>
      <c r="P16" s="11">
        <f t="shared" si="2"/>
        <v>13.75</v>
      </c>
      <c r="Q16" s="16">
        <v>1</v>
      </c>
      <c r="R16" s="13">
        <f t="shared" si="9"/>
        <v>55</v>
      </c>
      <c r="S16" s="11">
        <v>4</v>
      </c>
      <c r="T16" s="11">
        <v>4</v>
      </c>
      <c r="U16" s="11">
        <v>-4</v>
      </c>
      <c r="V16" s="14">
        <v>0</v>
      </c>
      <c r="W16" s="13">
        <v>30</v>
      </c>
      <c r="X16" s="11">
        <v>60</v>
      </c>
      <c r="Y16" s="11">
        <v>0</v>
      </c>
      <c r="Z16" s="11">
        <v>1</v>
      </c>
      <c r="AA16" s="11">
        <v>0</v>
      </c>
    </row>
    <row r="17" spans="1:27" x14ac:dyDescent="0.4">
      <c r="A17" s="13">
        <v>15</v>
      </c>
      <c r="B17" s="11">
        <v>165</v>
      </c>
      <c r="C17" s="11">
        <v>6.48</v>
      </c>
      <c r="D17" s="11">
        <v>1.0325E-3</v>
      </c>
      <c r="E17" s="13">
        <v>10</v>
      </c>
      <c r="F17" s="13">
        <v>55</v>
      </c>
      <c r="G17" s="13">
        <v>0</v>
      </c>
      <c r="H17" s="13">
        <v>200</v>
      </c>
      <c r="I17" s="15">
        <v>1</v>
      </c>
      <c r="J17" s="11">
        <f t="shared" si="0"/>
        <v>13.75</v>
      </c>
      <c r="K17" s="16">
        <v>1</v>
      </c>
      <c r="L17" s="11">
        <f t="shared" si="3"/>
        <v>13.75</v>
      </c>
      <c r="M17" s="17">
        <v>1</v>
      </c>
      <c r="N17" s="11">
        <f t="shared" si="1"/>
        <v>13.75</v>
      </c>
      <c r="O17" s="17">
        <v>1</v>
      </c>
      <c r="P17" s="11">
        <f t="shared" si="2"/>
        <v>13.75</v>
      </c>
      <c r="Q17" s="16">
        <v>1</v>
      </c>
      <c r="R17" s="13">
        <f t="shared" si="9"/>
        <v>55</v>
      </c>
      <c r="S17" s="11">
        <v>4</v>
      </c>
      <c r="T17" s="11">
        <v>4</v>
      </c>
      <c r="U17" s="11">
        <v>-4</v>
      </c>
      <c r="V17" s="14">
        <v>0</v>
      </c>
      <c r="W17" s="13">
        <v>30</v>
      </c>
      <c r="X17" s="11">
        <v>60</v>
      </c>
      <c r="Y17" s="11">
        <v>0</v>
      </c>
      <c r="Z17" s="11">
        <v>1</v>
      </c>
      <c r="AA17" s="11">
        <v>0</v>
      </c>
    </row>
    <row r="18" spans="1:27" x14ac:dyDescent="0.4">
      <c r="A18" s="13">
        <v>16</v>
      </c>
      <c r="B18" s="11">
        <v>166.25</v>
      </c>
      <c r="C18" s="11">
        <v>6.8174999999999999</v>
      </c>
      <c r="D18" s="11">
        <v>5.5500000000000005E-4</v>
      </c>
      <c r="E18" s="13">
        <v>10</v>
      </c>
      <c r="F18" s="13">
        <v>55</v>
      </c>
      <c r="G18" s="13">
        <v>0</v>
      </c>
      <c r="H18" s="13">
        <v>200</v>
      </c>
      <c r="I18" s="15">
        <v>1</v>
      </c>
      <c r="J18" s="11">
        <f t="shared" si="0"/>
        <v>13.75</v>
      </c>
      <c r="K18" s="16">
        <v>1</v>
      </c>
      <c r="L18" s="11">
        <f t="shared" si="3"/>
        <v>13.75</v>
      </c>
      <c r="M18" s="15">
        <v>1</v>
      </c>
      <c r="N18" s="11">
        <f t="shared" si="1"/>
        <v>13.75</v>
      </c>
      <c r="O18" s="15">
        <v>1</v>
      </c>
      <c r="P18" s="11">
        <f t="shared" si="2"/>
        <v>13.75</v>
      </c>
      <c r="Q18" s="16">
        <v>1</v>
      </c>
      <c r="R18" s="13">
        <f t="shared" si="9"/>
        <v>55</v>
      </c>
      <c r="S18" s="11">
        <v>4</v>
      </c>
      <c r="T18" s="11">
        <v>4</v>
      </c>
      <c r="U18" s="11">
        <v>-4</v>
      </c>
      <c r="V18" s="14">
        <v>0</v>
      </c>
      <c r="W18" s="13">
        <v>30</v>
      </c>
      <c r="X18" s="11">
        <v>60</v>
      </c>
      <c r="Y18" s="11">
        <v>0</v>
      </c>
      <c r="Z18" s="11">
        <v>1</v>
      </c>
      <c r="AA18" s="11">
        <v>0</v>
      </c>
    </row>
    <row r="19" spans="1:27" x14ac:dyDescent="0.4">
      <c r="A19" s="13">
        <v>17</v>
      </c>
      <c r="B19" s="11">
        <v>166.25</v>
      </c>
      <c r="C19" s="11">
        <v>6.8174999999999999</v>
      </c>
      <c r="D19" s="11">
        <v>5.5500000000000005E-4</v>
      </c>
      <c r="E19" s="13">
        <v>10</v>
      </c>
      <c r="F19" s="13">
        <v>55</v>
      </c>
      <c r="G19" s="13">
        <v>0</v>
      </c>
      <c r="H19" s="13">
        <v>200</v>
      </c>
      <c r="I19" s="15">
        <v>1</v>
      </c>
      <c r="J19" s="11">
        <f t="shared" si="0"/>
        <v>13.75</v>
      </c>
      <c r="K19" s="16">
        <v>1</v>
      </c>
      <c r="L19" s="11">
        <f t="shared" si="3"/>
        <v>13.75</v>
      </c>
      <c r="M19" s="15">
        <v>1</v>
      </c>
      <c r="N19" s="11">
        <f t="shared" si="1"/>
        <v>13.75</v>
      </c>
      <c r="O19" s="15">
        <v>1</v>
      </c>
      <c r="P19" s="11">
        <f t="shared" si="2"/>
        <v>13.75</v>
      </c>
      <c r="Q19" s="16">
        <v>1</v>
      </c>
      <c r="R19" s="13">
        <f t="shared" si="9"/>
        <v>55</v>
      </c>
      <c r="S19" s="11">
        <v>4</v>
      </c>
      <c r="T19" s="11">
        <v>4</v>
      </c>
      <c r="U19" s="11">
        <v>-4</v>
      </c>
      <c r="V19" s="14">
        <v>0</v>
      </c>
      <c r="W19" s="13">
        <v>30</v>
      </c>
      <c r="X19" s="11">
        <v>60</v>
      </c>
      <c r="Y19" s="11">
        <v>0</v>
      </c>
      <c r="Z19" s="11">
        <v>1</v>
      </c>
      <c r="AA19" s="11">
        <v>0</v>
      </c>
    </row>
    <row r="20" spans="1:27" x14ac:dyDescent="0.4">
      <c r="A20" s="13">
        <v>18</v>
      </c>
      <c r="B20" s="11">
        <v>167.5</v>
      </c>
      <c r="C20" s="11">
        <v>6.9474999999999998</v>
      </c>
      <c r="D20" s="11">
        <v>4.325E-4</v>
      </c>
      <c r="E20" s="13">
        <v>10</v>
      </c>
      <c r="F20" s="13">
        <v>55</v>
      </c>
      <c r="G20" s="13">
        <v>0</v>
      </c>
      <c r="H20" s="13">
        <v>200</v>
      </c>
      <c r="I20" s="15">
        <v>1</v>
      </c>
      <c r="J20" s="11">
        <f t="shared" si="0"/>
        <v>13.75</v>
      </c>
      <c r="K20" s="16">
        <v>1</v>
      </c>
      <c r="L20" s="11">
        <f t="shared" si="3"/>
        <v>13.75</v>
      </c>
      <c r="M20" s="17">
        <v>1</v>
      </c>
      <c r="N20" s="11">
        <f t="shared" si="1"/>
        <v>13.75</v>
      </c>
      <c r="O20" s="17">
        <v>1</v>
      </c>
      <c r="P20" s="11">
        <f t="shared" si="2"/>
        <v>13.75</v>
      </c>
      <c r="Q20" s="16">
        <v>1</v>
      </c>
      <c r="R20" s="13">
        <f t="shared" si="9"/>
        <v>55</v>
      </c>
      <c r="S20" s="11">
        <v>4</v>
      </c>
      <c r="T20" s="11">
        <v>4</v>
      </c>
      <c r="U20" s="11">
        <v>-4</v>
      </c>
      <c r="V20" s="14">
        <v>0</v>
      </c>
      <c r="W20" s="13">
        <v>30</v>
      </c>
      <c r="X20" s="11">
        <v>60</v>
      </c>
      <c r="Y20" s="11">
        <v>0</v>
      </c>
      <c r="Z20" s="11">
        <v>1</v>
      </c>
      <c r="AA20" s="11">
        <v>0</v>
      </c>
    </row>
    <row r="21" spans="1:27" x14ac:dyDescent="0.4">
      <c r="A21" s="13">
        <v>19</v>
      </c>
      <c r="B21" s="11">
        <v>167.5</v>
      </c>
      <c r="C21" s="11">
        <v>6.9474999999999998</v>
      </c>
      <c r="D21" s="11">
        <v>4.325E-4</v>
      </c>
      <c r="E21" s="13">
        <v>10</v>
      </c>
      <c r="F21" s="13">
        <v>55</v>
      </c>
      <c r="G21" s="13">
        <v>0</v>
      </c>
      <c r="H21" s="13">
        <v>200</v>
      </c>
      <c r="I21" s="15">
        <v>1</v>
      </c>
      <c r="J21" s="11">
        <f t="shared" si="0"/>
        <v>13.75</v>
      </c>
      <c r="K21" s="16">
        <v>1</v>
      </c>
      <c r="L21" s="11">
        <f t="shared" si="3"/>
        <v>13.75</v>
      </c>
      <c r="M21" s="17">
        <v>1</v>
      </c>
      <c r="N21" s="11">
        <f t="shared" si="1"/>
        <v>13.75</v>
      </c>
      <c r="O21" s="17">
        <v>1</v>
      </c>
      <c r="P21" s="11">
        <f t="shared" si="2"/>
        <v>13.75</v>
      </c>
      <c r="Q21" s="16">
        <v>1</v>
      </c>
      <c r="R21" s="13">
        <f t="shared" si="9"/>
        <v>55</v>
      </c>
      <c r="S21" s="11">
        <v>4</v>
      </c>
      <c r="T21" s="11">
        <v>4</v>
      </c>
      <c r="U21" s="11">
        <v>-4</v>
      </c>
      <c r="V21" s="14">
        <v>0</v>
      </c>
      <c r="W21" s="13">
        <v>30</v>
      </c>
      <c r="X21" s="11">
        <v>60</v>
      </c>
      <c r="Y21" s="11">
        <v>0</v>
      </c>
      <c r="Z21" s="11">
        <v>1</v>
      </c>
      <c r="AA21" s="11">
        <v>0</v>
      </c>
    </row>
    <row r="23" spans="1:27" ht="14.65" x14ac:dyDescent="0.4">
      <c r="Y23" s="22"/>
    </row>
    <row r="24" spans="1:27" ht="14.65" x14ac:dyDescent="0.4">
      <c r="U24" s="20"/>
      <c r="V24" s="20"/>
      <c r="Z24" s="20"/>
    </row>
  </sheetData>
  <mergeCells count="8">
    <mergeCell ref="M1:N1"/>
    <mergeCell ref="O1:P1"/>
    <mergeCell ref="Q1:R1"/>
    <mergeCell ref="B1:D1"/>
    <mergeCell ref="E1:F1"/>
    <mergeCell ref="G1:H1"/>
    <mergeCell ref="I1:J1"/>
    <mergeCell ref="K1:L1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7"/>
  <sheetViews>
    <sheetView topLeftCell="CD1" workbookViewId="0">
      <selection activeCell="CR3" sqref="CR3"/>
    </sheetView>
  </sheetViews>
  <sheetFormatPr defaultColWidth="9.06640625" defaultRowHeight="13.9" x14ac:dyDescent="0.4"/>
  <cols>
    <col min="1" max="1" width="9.06640625" style="11"/>
    <col min="2" max="5" width="11.73046875" style="11" customWidth="1"/>
    <col min="6" max="9" width="9.19921875" style="11" customWidth="1"/>
    <col min="10" max="16384" width="9.06640625" style="11"/>
  </cols>
  <sheetData>
    <row r="1" spans="1:97" x14ac:dyDescent="0.4">
      <c r="A1" s="11" t="s">
        <v>18</v>
      </c>
      <c r="B1" s="11" t="s">
        <v>19</v>
      </c>
      <c r="F1" s="11" t="s">
        <v>20</v>
      </c>
      <c r="J1" s="11" t="s">
        <v>21</v>
      </c>
      <c r="N1" s="11" t="s">
        <v>22</v>
      </c>
      <c r="R1" s="11" t="s">
        <v>23</v>
      </c>
      <c r="V1" s="11" t="s">
        <v>24</v>
      </c>
      <c r="Z1" s="11" t="s">
        <v>25</v>
      </c>
      <c r="AD1" s="25" t="s">
        <v>64</v>
      </c>
      <c r="AH1" s="11" t="s">
        <v>26</v>
      </c>
      <c r="AL1" s="11" t="s">
        <v>27</v>
      </c>
      <c r="AP1" s="11" t="s">
        <v>28</v>
      </c>
      <c r="AT1" s="11" t="s">
        <v>29</v>
      </c>
      <c r="AX1" s="11" t="s">
        <v>30</v>
      </c>
      <c r="BB1" s="11" t="s">
        <v>31</v>
      </c>
      <c r="BF1" s="11" t="s">
        <v>32</v>
      </c>
      <c r="BJ1" s="11" t="s">
        <v>33</v>
      </c>
      <c r="BN1" s="11" t="s">
        <v>34</v>
      </c>
      <c r="BR1" s="11" t="s">
        <v>35</v>
      </c>
      <c r="BV1" s="11" t="s">
        <v>36</v>
      </c>
      <c r="BZ1" s="11" t="s">
        <v>37</v>
      </c>
      <c r="CD1" s="11" t="s">
        <v>38</v>
      </c>
      <c r="CH1" s="11" t="s">
        <v>39</v>
      </c>
      <c r="CL1" s="11" t="s">
        <v>40</v>
      </c>
      <c r="CP1" s="11" t="s">
        <v>41</v>
      </c>
    </row>
    <row r="2" spans="1:97" x14ac:dyDescent="0.4">
      <c r="A2" s="11">
        <v>0</v>
      </c>
      <c r="B2" s="10">
        <v>1400</v>
      </c>
      <c r="C2" s="10">
        <v>1425</v>
      </c>
      <c r="D2" s="10">
        <v>1450</v>
      </c>
      <c r="E2" s="10">
        <v>1475</v>
      </c>
      <c r="F2" s="10">
        <v>1500</v>
      </c>
      <c r="G2" s="10">
        <v>1550</v>
      </c>
      <c r="H2" s="10">
        <v>1600</v>
      </c>
      <c r="I2" s="10">
        <v>1650</v>
      </c>
      <c r="J2" s="10">
        <v>1700</v>
      </c>
      <c r="K2" s="10">
        <v>1770</v>
      </c>
      <c r="L2" s="10">
        <v>1830</v>
      </c>
      <c r="M2" s="10">
        <v>1860</v>
      </c>
      <c r="N2" s="10">
        <v>1900</v>
      </c>
      <c r="O2" s="10">
        <v>1920</v>
      </c>
      <c r="P2" s="10">
        <v>1950</v>
      </c>
      <c r="Q2" s="10">
        <v>1980</v>
      </c>
      <c r="R2" s="10">
        <v>2000</v>
      </c>
      <c r="S2" s="10">
        <v>2060</v>
      </c>
      <c r="T2" s="10">
        <v>2130</v>
      </c>
      <c r="U2" s="10">
        <v>2190</v>
      </c>
      <c r="V2" s="10">
        <v>2200</v>
      </c>
      <c r="W2" s="10">
        <v>2190</v>
      </c>
      <c r="X2" s="10">
        <v>2240</v>
      </c>
      <c r="Y2" s="10">
        <v>2260</v>
      </c>
      <c r="Z2" s="10">
        <v>2300</v>
      </c>
      <c r="AA2" s="10">
        <v>2320</v>
      </c>
      <c r="AB2" s="10">
        <v>2350</v>
      </c>
      <c r="AC2" s="10">
        <v>2390</v>
      </c>
      <c r="AD2" s="10">
        <v>2400</v>
      </c>
      <c r="AE2" s="10">
        <v>2450</v>
      </c>
      <c r="AF2" s="10">
        <v>2540</v>
      </c>
      <c r="AG2" s="10">
        <v>2580</v>
      </c>
      <c r="AH2" s="10">
        <v>2600</v>
      </c>
      <c r="AI2" s="10">
        <v>2680</v>
      </c>
      <c r="AJ2" s="10">
        <v>2710</v>
      </c>
      <c r="AK2" s="10">
        <v>2760</v>
      </c>
      <c r="AL2" s="10">
        <v>2800</v>
      </c>
      <c r="AM2" s="10">
        <v>2830</v>
      </c>
      <c r="AN2" s="10">
        <v>2850</v>
      </c>
      <c r="AO2" s="10">
        <v>2890</v>
      </c>
      <c r="AP2" s="10">
        <v>2900</v>
      </c>
      <c r="AQ2" s="10">
        <v>2860</v>
      </c>
      <c r="AR2" s="10">
        <v>2940</v>
      </c>
      <c r="AS2" s="10">
        <v>2990</v>
      </c>
      <c r="AT2" s="10">
        <v>3000</v>
      </c>
      <c r="AU2" s="10">
        <v>3050</v>
      </c>
      <c r="AV2" s="10">
        <v>2950</v>
      </c>
      <c r="AW2" s="10">
        <v>2850</v>
      </c>
      <c r="AX2" s="10">
        <v>2800</v>
      </c>
      <c r="AY2" s="10">
        <v>2740</v>
      </c>
      <c r="AZ2" s="10">
        <v>2700</v>
      </c>
      <c r="BA2" s="10">
        <v>2630</v>
      </c>
      <c r="BB2" s="10">
        <v>2600</v>
      </c>
      <c r="BC2" s="10">
        <v>2630</v>
      </c>
      <c r="BD2" s="10">
        <v>2550</v>
      </c>
      <c r="BE2" s="10">
        <v>2500</v>
      </c>
      <c r="BF2" s="10">
        <v>2400</v>
      </c>
      <c r="BG2" s="10">
        <v>2300</v>
      </c>
      <c r="BH2" s="10">
        <v>2200</v>
      </c>
      <c r="BI2" s="10">
        <v>2140</v>
      </c>
      <c r="BJ2" s="10">
        <v>2100</v>
      </c>
      <c r="BK2" s="10">
        <v>2175</v>
      </c>
      <c r="BL2" s="10">
        <v>2150</v>
      </c>
      <c r="BM2" s="10">
        <v>2125</v>
      </c>
      <c r="BN2" s="10">
        <v>2000</v>
      </c>
      <c r="BO2" s="10">
        <v>2090</v>
      </c>
      <c r="BP2" s="10">
        <v>2150</v>
      </c>
      <c r="BQ2" s="10">
        <v>2180</v>
      </c>
      <c r="BR2" s="10">
        <v>2200</v>
      </c>
      <c r="BS2" s="10">
        <v>2240</v>
      </c>
      <c r="BT2" s="10">
        <v>2300</v>
      </c>
      <c r="BU2" s="10">
        <v>2360</v>
      </c>
      <c r="BV2" s="10">
        <v>2400</v>
      </c>
      <c r="BW2" s="10">
        <v>2500</v>
      </c>
      <c r="BX2" s="10">
        <v>2600</v>
      </c>
      <c r="BY2" s="10">
        <v>2700</v>
      </c>
      <c r="BZ2" s="10">
        <v>2800</v>
      </c>
      <c r="CA2" s="10">
        <v>2750</v>
      </c>
      <c r="CB2" s="10">
        <v>2700</v>
      </c>
      <c r="CC2" s="10">
        <v>2650</v>
      </c>
      <c r="CD2" s="10">
        <v>2600</v>
      </c>
      <c r="CE2" s="10">
        <v>2500</v>
      </c>
      <c r="CF2" s="10">
        <v>2400</v>
      </c>
      <c r="CG2" s="10">
        <v>2300</v>
      </c>
      <c r="CH2" s="10">
        <v>2200</v>
      </c>
      <c r="CI2" s="10">
        <v>2100</v>
      </c>
      <c r="CJ2" s="10">
        <v>2000</v>
      </c>
      <c r="CK2" s="10">
        <v>1900</v>
      </c>
      <c r="CL2" s="10">
        <v>1800</v>
      </c>
      <c r="CM2" s="10">
        <v>1790</v>
      </c>
      <c r="CN2" s="10">
        <v>1740</v>
      </c>
      <c r="CO2" s="10">
        <v>1680</v>
      </c>
      <c r="CP2" s="10">
        <v>1600</v>
      </c>
      <c r="CQ2" s="11">
        <v>1560</v>
      </c>
      <c r="CR2" s="11">
        <v>1500</v>
      </c>
      <c r="CS2" s="11">
        <v>1400</v>
      </c>
    </row>
    <row r="3" spans="1:97" x14ac:dyDescent="0.4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</row>
    <row r="4" spans="1:97" x14ac:dyDescent="0.4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</row>
    <row r="5" spans="1:97" x14ac:dyDescent="0.4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</row>
    <row r="6" spans="1:97" x14ac:dyDescent="0.4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</row>
    <row r="7" spans="1:97" x14ac:dyDescent="0.4"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7"/>
  <sheetViews>
    <sheetView topLeftCell="A71" workbookViewId="0">
      <selection activeCell="C94" sqref="C94"/>
    </sheetView>
  </sheetViews>
  <sheetFormatPr defaultColWidth="9.06640625" defaultRowHeight="13.9" x14ac:dyDescent="0.4"/>
  <cols>
    <col min="1" max="1" width="9.06640625" style="11"/>
    <col min="2" max="2" width="17.46484375" style="11" customWidth="1"/>
    <col min="3" max="16384" width="9.06640625" style="12"/>
  </cols>
  <sheetData>
    <row r="1" spans="1:2" x14ac:dyDescent="0.4">
      <c r="A1" s="11" t="s">
        <v>0</v>
      </c>
      <c r="B1" s="11" t="s">
        <v>42</v>
      </c>
    </row>
    <row r="2" spans="1:2" x14ac:dyDescent="0.4">
      <c r="A2" s="11">
        <v>0</v>
      </c>
      <c r="B2" s="11">
        <v>0</v>
      </c>
    </row>
    <row r="3" spans="1:2" x14ac:dyDescent="0.4">
      <c r="A3" s="11">
        <v>1</v>
      </c>
      <c r="B3" s="11">
        <v>0</v>
      </c>
    </row>
    <row r="4" spans="1:2" x14ac:dyDescent="0.4">
      <c r="A4" s="11">
        <v>2</v>
      </c>
      <c r="B4" s="11">
        <v>0</v>
      </c>
    </row>
    <row r="5" spans="1:2" x14ac:dyDescent="0.4">
      <c r="A5" s="11">
        <v>3</v>
      </c>
      <c r="B5" s="11">
        <v>0</v>
      </c>
    </row>
    <row r="6" spans="1:2" x14ac:dyDescent="0.4">
      <c r="A6" s="11">
        <v>4</v>
      </c>
      <c r="B6" s="11">
        <v>0</v>
      </c>
    </row>
    <row r="7" spans="1:2" x14ac:dyDescent="0.4">
      <c r="A7" s="11">
        <v>5</v>
      </c>
      <c r="B7" s="11">
        <v>0</v>
      </c>
    </row>
    <row r="8" spans="1:2" x14ac:dyDescent="0.4">
      <c r="A8" s="11">
        <v>6</v>
      </c>
      <c r="B8" s="11">
        <v>0</v>
      </c>
    </row>
    <row r="9" spans="1:2" x14ac:dyDescent="0.4">
      <c r="A9" s="11">
        <v>7</v>
      </c>
      <c r="B9" s="11">
        <v>0</v>
      </c>
    </row>
    <row r="10" spans="1:2" x14ac:dyDescent="0.4">
      <c r="A10" s="11">
        <v>8</v>
      </c>
      <c r="B10" s="11">
        <v>0</v>
      </c>
    </row>
    <row r="11" spans="1:2" x14ac:dyDescent="0.4">
      <c r="A11" s="11">
        <v>9</v>
      </c>
      <c r="B11" s="11">
        <v>0</v>
      </c>
    </row>
    <row r="12" spans="1:2" x14ac:dyDescent="0.4">
      <c r="A12" s="11">
        <v>10</v>
      </c>
      <c r="B12" s="11">
        <v>0</v>
      </c>
    </row>
    <row r="13" spans="1:2" x14ac:dyDescent="0.4">
      <c r="A13" s="11">
        <v>11</v>
      </c>
      <c r="B13" s="11">
        <v>0</v>
      </c>
    </row>
    <row r="14" spans="1:2" x14ac:dyDescent="0.4">
      <c r="A14" s="11">
        <v>12</v>
      </c>
      <c r="B14" s="11">
        <v>0</v>
      </c>
    </row>
    <row r="15" spans="1:2" x14ac:dyDescent="0.4">
      <c r="A15" s="11">
        <v>13</v>
      </c>
      <c r="B15" s="11">
        <v>0</v>
      </c>
    </row>
    <row r="16" spans="1:2" x14ac:dyDescent="0.4">
      <c r="A16" s="11">
        <v>14</v>
      </c>
      <c r="B16" s="11">
        <v>0</v>
      </c>
    </row>
    <row r="17" spans="1:2" x14ac:dyDescent="0.4">
      <c r="A17" s="11">
        <v>15</v>
      </c>
      <c r="B17" s="11">
        <v>0</v>
      </c>
    </row>
    <row r="18" spans="1:2" x14ac:dyDescent="0.4">
      <c r="A18" s="11">
        <v>16</v>
      </c>
      <c r="B18" s="11">
        <v>0</v>
      </c>
    </row>
    <row r="19" spans="1:2" x14ac:dyDescent="0.4">
      <c r="A19" s="11">
        <v>17</v>
      </c>
      <c r="B19" s="11">
        <v>0</v>
      </c>
    </row>
    <row r="20" spans="1:2" x14ac:dyDescent="0.4">
      <c r="A20" s="11">
        <v>18</v>
      </c>
      <c r="B20" s="11">
        <v>0</v>
      </c>
    </row>
    <row r="21" spans="1:2" x14ac:dyDescent="0.4">
      <c r="A21" s="11">
        <v>19</v>
      </c>
      <c r="B21" s="11">
        <v>0</v>
      </c>
    </row>
    <row r="22" spans="1:2" x14ac:dyDescent="0.4">
      <c r="A22" s="11">
        <v>20</v>
      </c>
      <c r="B22" s="11">
        <v>0</v>
      </c>
    </row>
    <row r="23" spans="1:2" x14ac:dyDescent="0.4">
      <c r="A23" s="11">
        <v>21</v>
      </c>
      <c r="B23" s="11">
        <v>0</v>
      </c>
    </row>
    <row r="24" spans="1:2" x14ac:dyDescent="0.4">
      <c r="A24" s="11">
        <v>22</v>
      </c>
      <c r="B24" s="11">
        <v>0</v>
      </c>
    </row>
    <row r="25" spans="1:2" x14ac:dyDescent="0.4">
      <c r="A25" s="11">
        <v>23</v>
      </c>
      <c r="B25" s="11">
        <v>0</v>
      </c>
    </row>
    <row r="26" spans="1:2" x14ac:dyDescent="0.4">
      <c r="A26" s="11">
        <v>24</v>
      </c>
      <c r="B26" s="11">
        <v>0</v>
      </c>
    </row>
    <row r="27" spans="1:2" x14ac:dyDescent="0.4">
      <c r="A27" s="11">
        <v>25</v>
      </c>
      <c r="B27" s="11">
        <v>0</v>
      </c>
    </row>
    <row r="28" spans="1:2" x14ac:dyDescent="0.4">
      <c r="A28" s="11">
        <v>26</v>
      </c>
      <c r="B28" s="11">
        <v>0</v>
      </c>
    </row>
    <row r="29" spans="1:2" x14ac:dyDescent="0.4">
      <c r="A29" s="11">
        <v>27</v>
      </c>
      <c r="B29" s="11">
        <v>0</v>
      </c>
    </row>
    <row r="30" spans="1:2" x14ac:dyDescent="0.4">
      <c r="A30" s="11">
        <v>28</v>
      </c>
      <c r="B30" s="11">
        <v>0</v>
      </c>
    </row>
    <row r="31" spans="1:2" x14ac:dyDescent="0.4">
      <c r="A31" s="11">
        <v>29</v>
      </c>
      <c r="B31" s="11">
        <v>0</v>
      </c>
    </row>
    <row r="32" spans="1:2" x14ac:dyDescent="0.4">
      <c r="A32" s="11">
        <v>30</v>
      </c>
      <c r="B32" s="11">
        <v>0</v>
      </c>
    </row>
    <row r="33" spans="1:2" x14ac:dyDescent="0.4">
      <c r="A33" s="11">
        <v>31</v>
      </c>
      <c r="B33" s="11">
        <v>0</v>
      </c>
    </row>
    <row r="34" spans="1:2" x14ac:dyDescent="0.4">
      <c r="A34" s="11">
        <v>32</v>
      </c>
      <c r="B34" s="11">
        <v>0</v>
      </c>
    </row>
    <row r="35" spans="1:2" x14ac:dyDescent="0.4">
      <c r="A35" s="11">
        <v>33</v>
      </c>
      <c r="B35" s="11">
        <v>0</v>
      </c>
    </row>
    <row r="36" spans="1:2" x14ac:dyDescent="0.4">
      <c r="A36" s="11">
        <v>34</v>
      </c>
      <c r="B36" s="11">
        <v>0</v>
      </c>
    </row>
    <row r="37" spans="1:2" x14ac:dyDescent="0.4">
      <c r="A37" s="11">
        <v>35</v>
      </c>
      <c r="B37" s="11">
        <v>0</v>
      </c>
    </row>
    <row r="38" spans="1:2" x14ac:dyDescent="0.4">
      <c r="A38" s="11">
        <v>36</v>
      </c>
      <c r="B38" s="11">
        <v>2</v>
      </c>
    </row>
    <row r="39" spans="1:2" x14ac:dyDescent="0.4">
      <c r="A39" s="11">
        <v>37</v>
      </c>
      <c r="B39" s="11">
        <v>4</v>
      </c>
    </row>
    <row r="40" spans="1:2" x14ac:dyDescent="0.4">
      <c r="A40" s="11">
        <v>38</v>
      </c>
      <c r="B40" s="11">
        <v>6</v>
      </c>
    </row>
    <row r="41" spans="1:2" x14ac:dyDescent="0.4">
      <c r="A41" s="11">
        <v>39</v>
      </c>
      <c r="B41" s="11">
        <v>9</v>
      </c>
    </row>
    <row r="42" spans="1:2" x14ac:dyDescent="0.4">
      <c r="A42" s="11">
        <v>40</v>
      </c>
      <c r="B42" s="11">
        <v>12</v>
      </c>
    </row>
    <row r="43" spans="1:2" x14ac:dyDescent="0.4">
      <c r="A43" s="11">
        <v>41</v>
      </c>
      <c r="B43" s="11">
        <v>15</v>
      </c>
    </row>
    <row r="44" spans="1:2" x14ac:dyDescent="0.4">
      <c r="A44" s="11">
        <v>42</v>
      </c>
      <c r="B44" s="11">
        <v>20</v>
      </c>
    </row>
    <row r="45" spans="1:2" x14ac:dyDescent="0.4">
      <c r="A45" s="11">
        <v>43</v>
      </c>
      <c r="B45" s="11">
        <v>23</v>
      </c>
    </row>
    <row r="46" spans="1:2" x14ac:dyDescent="0.4">
      <c r="A46" s="11">
        <v>44</v>
      </c>
      <c r="B46" s="11">
        <v>28</v>
      </c>
    </row>
    <row r="47" spans="1:2" x14ac:dyDescent="0.4">
      <c r="A47" s="11">
        <v>45</v>
      </c>
      <c r="B47" s="11">
        <v>35</v>
      </c>
    </row>
    <row r="48" spans="1:2" x14ac:dyDescent="0.4">
      <c r="A48" s="11">
        <v>46</v>
      </c>
      <c r="B48" s="11">
        <v>45</v>
      </c>
    </row>
    <row r="49" spans="1:2" x14ac:dyDescent="0.4">
      <c r="A49" s="11">
        <v>47</v>
      </c>
      <c r="B49" s="11">
        <v>55</v>
      </c>
    </row>
    <row r="50" spans="1:2" x14ac:dyDescent="0.4">
      <c r="A50" s="11">
        <v>48</v>
      </c>
      <c r="B50" s="11">
        <v>66</v>
      </c>
    </row>
    <row r="51" spans="1:2" x14ac:dyDescent="0.4">
      <c r="A51" s="11">
        <v>49</v>
      </c>
      <c r="B51" s="11">
        <v>69</v>
      </c>
    </row>
    <row r="52" spans="1:2" x14ac:dyDescent="0.4">
      <c r="A52" s="11">
        <v>50</v>
      </c>
      <c r="B52" s="11">
        <v>70</v>
      </c>
    </row>
    <row r="53" spans="1:2" x14ac:dyDescent="0.4">
      <c r="A53" s="11">
        <v>51</v>
      </c>
      <c r="B53" s="11">
        <v>75</v>
      </c>
    </row>
    <row r="54" spans="1:2" x14ac:dyDescent="0.4">
      <c r="A54" s="11">
        <v>52</v>
      </c>
      <c r="B54" s="11">
        <v>79</v>
      </c>
    </row>
    <row r="55" spans="1:2" x14ac:dyDescent="0.4">
      <c r="A55" s="11">
        <v>53</v>
      </c>
      <c r="B55" s="11">
        <v>78</v>
      </c>
    </row>
    <row r="56" spans="1:2" x14ac:dyDescent="0.4">
      <c r="A56" s="11">
        <v>54</v>
      </c>
      <c r="B56" s="11">
        <v>75</v>
      </c>
    </row>
    <row r="57" spans="1:2" x14ac:dyDescent="0.4">
      <c r="A57" s="11">
        <v>55</v>
      </c>
      <c r="B57" s="11">
        <v>74</v>
      </c>
    </row>
    <row r="58" spans="1:2" x14ac:dyDescent="0.4">
      <c r="A58" s="11">
        <v>56</v>
      </c>
      <c r="B58" s="11">
        <v>71</v>
      </c>
    </row>
    <row r="59" spans="1:2" x14ac:dyDescent="0.4">
      <c r="A59" s="11">
        <v>57</v>
      </c>
      <c r="B59" s="11">
        <v>59</v>
      </c>
    </row>
    <row r="60" spans="1:2" x14ac:dyDescent="0.4">
      <c r="A60" s="11">
        <v>58</v>
      </c>
      <c r="B60" s="11">
        <v>51</v>
      </c>
    </row>
    <row r="61" spans="1:2" x14ac:dyDescent="0.4">
      <c r="A61" s="11">
        <v>59</v>
      </c>
      <c r="B61" s="11">
        <v>52</v>
      </c>
    </row>
    <row r="62" spans="1:2" x14ac:dyDescent="0.4">
      <c r="A62" s="11">
        <v>60</v>
      </c>
      <c r="B62" s="11">
        <v>37</v>
      </c>
    </row>
    <row r="63" spans="1:2" x14ac:dyDescent="0.4">
      <c r="A63" s="11">
        <v>61</v>
      </c>
      <c r="B63" s="11">
        <v>35</v>
      </c>
    </row>
    <row r="64" spans="1:2" x14ac:dyDescent="0.4">
      <c r="A64" s="11">
        <v>62</v>
      </c>
      <c r="B64" s="11">
        <v>33</v>
      </c>
    </row>
    <row r="65" spans="1:2" x14ac:dyDescent="0.4">
      <c r="A65" s="11">
        <v>63</v>
      </c>
      <c r="B65" s="11">
        <v>32</v>
      </c>
    </row>
    <row r="66" spans="1:2" x14ac:dyDescent="0.4">
      <c r="A66" s="11">
        <v>64</v>
      </c>
      <c r="B66" s="11">
        <v>30</v>
      </c>
    </row>
    <row r="67" spans="1:2" x14ac:dyDescent="0.4">
      <c r="A67" s="11">
        <v>65</v>
      </c>
      <c r="B67" s="11">
        <v>27</v>
      </c>
    </row>
    <row r="68" spans="1:2" x14ac:dyDescent="0.4">
      <c r="A68" s="11">
        <v>66</v>
      </c>
      <c r="B68" s="11">
        <v>22</v>
      </c>
    </row>
    <row r="69" spans="1:2" x14ac:dyDescent="0.4">
      <c r="A69" s="11">
        <v>67</v>
      </c>
      <c r="B69" s="11">
        <v>20</v>
      </c>
    </row>
    <row r="70" spans="1:2" x14ac:dyDescent="0.4">
      <c r="A70" s="11">
        <v>68</v>
      </c>
      <c r="B70" s="11">
        <v>17</v>
      </c>
    </row>
    <row r="71" spans="1:2" x14ac:dyDescent="0.4">
      <c r="A71" s="11">
        <v>69</v>
      </c>
      <c r="B71" s="11">
        <v>15</v>
      </c>
    </row>
    <row r="72" spans="1:2" x14ac:dyDescent="0.4">
      <c r="A72" s="11">
        <v>70</v>
      </c>
      <c r="B72" s="11">
        <v>14</v>
      </c>
    </row>
    <row r="73" spans="1:2" x14ac:dyDescent="0.4">
      <c r="A73" s="11">
        <v>71</v>
      </c>
      <c r="B73" s="11">
        <v>12</v>
      </c>
    </row>
    <row r="74" spans="1:2" x14ac:dyDescent="0.4">
      <c r="A74" s="11">
        <v>72</v>
      </c>
      <c r="B74" s="11">
        <v>11</v>
      </c>
    </row>
    <row r="75" spans="1:2" x14ac:dyDescent="0.4">
      <c r="A75" s="11">
        <v>73</v>
      </c>
      <c r="B75" s="11">
        <v>8</v>
      </c>
    </row>
    <row r="76" spans="1:2" x14ac:dyDescent="0.4">
      <c r="A76" s="11">
        <v>74</v>
      </c>
      <c r="B76" s="11">
        <v>7</v>
      </c>
    </row>
    <row r="77" spans="1:2" x14ac:dyDescent="0.4">
      <c r="A77" s="11">
        <v>75</v>
      </c>
      <c r="B77" s="11">
        <v>5</v>
      </c>
    </row>
    <row r="78" spans="1:2" x14ac:dyDescent="0.4">
      <c r="A78" s="11">
        <v>76</v>
      </c>
      <c r="B78" s="11">
        <v>3</v>
      </c>
    </row>
    <row r="79" spans="1:2" x14ac:dyDescent="0.4">
      <c r="A79" s="11">
        <v>77</v>
      </c>
      <c r="B79" s="11">
        <v>1</v>
      </c>
    </row>
    <row r="80" spans="1:2" x14ac:dyDescent="0.4">
      <c r="A80" s="11">
        <v>78</v>
      </c>
      <c r="B80" s="11">
        <v>0</v>
      </c>
    </row>
    <row r="81" spans="1:2" x14ac:dyDescent="0.4">
      <c r="A81" s="11">
        <v>79</v>
      </c>
      <c r="B81" s="11">
        <v>0</v>
      </c>
    </row>
    <row r="82" spans="1:2" x14ac:dyDescent="0.4">
      <c r="A82" s="11">
        <v>80</v>
      </c>
      <c r="B82" s="11">
        <v>0</v>
      </c>
    </row>
    <row r="83" spans="1:2" x14ac:dyDescent="0.4">
      <c r="A83" s="11">
        <v>81</v>
      </c>
      <c r="B83" s="11">
        <v>0</v>
      </c>
    </row>
    <row r="84" spans="1:2" x14ac:dyDescent="0.4">
      <c r="A84" s="11">
        <v>82</v>
      </c>
      <c r="B84" s="11">
        <v>0</v>
      </c>
    </row>
    <row r="85" spans="1:2" x14ac:dyDescent="0.4">
      <c r="A85" s="11">
        <v>83</v>
      </c>
      <c r="B85" s="11">
        <v>0</v>
      </c>
    </row>
    <row r="86" spans="1:2" x14ac:dyDescent="0.4">
      <c r="A86" s="11">
        <v>84</v>
      </c>
      <c r="B86" s="11">
        <v>0</v>
      </c>
    </row>
    <row r="87" spans="1:2" x14ac:dyDescent="0.4">
      <c r="A87" s="11">
        <v>85</v>
      </c>
      <c r="B87" s="11">
        <v>0</v>
      </c>
    </row>
    <row r="88" spans="1:2" x14ac:dyDescent="0.4">
      <c r="A88" s="11">
        <v>86</v>
      </c>
      <c r="B88" s="11">
        <v>0</v>
      </c>
    </row>
    <row r="89" spans="1:2" x14ac:dyDescent="0.4">
      <c r="A89" s="11">
        <v>87</v>
      </c>
      <c r="B89" s="11">
        <v>0</v>
      </c>
    </row>
    <row r="90" spans="1:2" x14ac:dyDescent="0.4">
      <c r="A90" s="11">
        <v>88</v>
      </c>
      <c r="B90" s="11">
        <v>0</v>
      </c>
    </row>
    <row r="91" spans="1:2" x14ac:dyDescent="0.4">
      <c r="A91" s="11">
        <v>89</v>
      </c>
      <c r="B91" s="11">
        <v>0</v>
      </c>
    </row>
    <row r="92" spans="1:2" x14ac:dyDescent="0.4">
      <c r="A92" s="11">
        <v>90</v>
      </c>
      <c r="B92" s="11">
        <v>0</v>
      </c>
    </row>
    <row r="93" spans="1:2" x14ac:dyDescent="0.4">
      <c r="A93" s="11">
        <v>91</v>
      </c>
      <c r="B93" s="11">
        <v>0</v>
      </c>
    </row>
    <row r="94" spans="1:2" x14ac:dyDescent="0.4">
      <c r="A94" s="11">
        <v>92</v>
      </c>
      <c r="B94" s="11">
        <v>0</v>
      </c>
    </row>
    <row r="95" spans="1:2" x14ac:dyDescent="0.4">
      <c r="A95" s="11">
        <v>93</v>
      </c>
      <c r="B95" s="11">
        <v>0</v>
      </c>
    </row>
    <row r="96" spans="1:2" x14ac:dyDescent="0.4">
      <c r="A96" s="11">
        <v>94</v>
      </c>
      <c r="B96" s="11">
        <v>0</v>
      </c>
    </row>
    <row r="97" spans="1:2" x14ac:dyDescent="0.4">
      <c r="A97" s="11">
        <v>95</v>
      </c>
      <c r="B97" s="11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7"/>
  <sheetViews>
    <sheetView topLeftCell="A77" zoomScale="145" zoomScaleNormal="145" workbookViewId="0">
      <selection activeCell="M92" sqref="M92"/>
    </sheetView>
  </sheetViews>
  <sheetFormatPr defaultColWidth="9.06640625" defaultRowHeight="13.9" x14ac:dyDescent="0.4"/>
  <cols>
    <col min="1" max="1" width="9.06640625" style="6"/>
    <col min="2" max="2" width="13.3984375" style="7" customWidth="1"/>
    <col min="3" max="3" width="9.265625" style="6" customWidth="1"/>
    <col min="4" max="4" width="9.06640625" style="6"/>
    <col min="5" max="6" width="9.06640625" style="7"/>
    <col min="7" max="7" width="9.06640625" style="6" hidden="1" customWidth="1"/>
    <col min="8" max="16384" width="9.06640625" style="6"/>
  </cols>
  <sheetData>
    <row r="1" spans="1:9" ht="15.4" customHeight="1" x14ac:dyDescent="0.4">
      <c r="B1" s="7" t="s">
        <v>43</v>
      </c>
      <c r="C1" s="31" t="s">
        <v>44</v>
      </c>
      <c r="D1" s="31"/>
      <c r="E1" s="34" t="s">
        <v>45</v>
      </c>
      <c r="F1" s="34"/>
    </row>
    <row r="2" spans="1:9" x14ac:dyDescent="0.4">
      <c r="A2" s="6">
        <v>0</v>
      </c>
      <c r="B2" s="7">
        <v>140</v>
      </c>
      <c r="C2" s="8">
        <v>0.2</v>
      </c>
      <c r="D2" s="6">
        <f>C2*'Wind Power'!B2</f>
        <v>0</v>
      </c>
      <c r="E2" s="9">
        <v>0.2</v>
      </c>
      <c r="F2" s="7">
        <f>E2*'Wind Power'!B2</f>
        <v>0</v>
      </c>
      <c r="G2" s="10">
        <v>1400</v>
      </c>
      <c r="I2" s="6">
        <v>140</v>
      </c>
    </row>
    <row r="3" spans="1:9" x14ac:dyDescent="0.4">
      <c r="A3" s="6">
        <v>1</v>
      </c>
      <c r="B3" s="7">
        <v>150</v>
      </c>
      <c r="C3" s="8">
        <v>0.2</v>
      </c>
      <c r="D3" s="6">
        <f>C3*'Wind Power'!B3</f>
        <v>0</v>
      </c>
      <c r="E3" s="9">
        <v>0.2</v>
      </c>
      <c r="F3" s="7">
        <f>E3*'Wind Power'!B3</f>
        <v>0</v>
      </c>
      <c r="G3" s="10">
        <v>1500</v>
      </c>
      <c r="I3" s="6">
        <v>150</v>
      </c>
    </row>
    <row r="4" spans="1:9" x14ac:dyDescent="0.4">
      <c r="A4" s="6">
        <v>2</v>
      </c>
      <c r="B4" s="7">
        <v>170</v>
      </c>
      <c r="C4" s="8">
        <v>0.2</v>
      </c>
      <c r="D4" s="6">
        <f>C4*'Wind Power'!B4</f>
        <v>0</v>
      </c>
      <c r="E4" s="9">
        <v>0.2</v>
      </c>
      <c r="F4" s="7">
        <f>E4*'Wind Power'!B4</f>
        <v>0</v>
      </c>
      <c r="G4" s="10">
        <v>1700</v>
      </c>
      <c r="I4" s="6">
        <v>170</v>
      </c>
    </row>
    <row r="5" spans="1:9" x14ac:dyDescent="0.4">
      <c r="A5" s="6">
        <v>3</v>
      </c>
      <c r="B5" s="7">
        <v>190</v>
      </c>
      <c r="C5" s="8">
        <v>0.2</v>
      </c>
      <c r="D5" s="6">
        <f>C5*'Wind Power'!B5</f>
        <v>0</v>
      </c>
      <c r="E5" s="9">
        <v>0.2</v>
      </c>
      <c r="F5" s="7">
        <f>E5*'Wind Power'!B5</f>
        <v>0</v>
      </c>
      <c r="G5" s="10">
        <v>1900</v>
      </c>
      <c r="I5" s="6">
        <v>190</v>
      </c>
    </row>
    <row r="6" spans="1:9" x14ac:dyDescent="0.4">
      <c r="A6" s="6">
        <v>4</v>
      </c>
      <c r="B6" s="7">
        <v>200</v>
      </c>
      <c r="C6" s="8">
        <v>0.2</v>
      </c>
      <c r="D6" s="6">
        <f>C6*'Wind Power'!B6</f>
        <v>0</v>
      </c>
      <c r="E6" s="9">
        <v>0.2</v>
      </c>
      <c r="F6" s="7">
        <f>E6*'Wind Power'!B6</f>
        <v>0</v>
      </c>
      <c r="G6" s="10">
        <v>2000</v>
      </c>
      <c r="I6" s="6">
        <v>200</v>
      </c>
    </row>
    <row r="7" spans="1:9" x14ac:dyDescent="0.4">
      <c r="A7" s="6">
        <v>5</v>
      </c>
      <c r="B7" s="7">
        <v>220</v>
      </c>
      <c r="C7" s="8">
        <v>0.2</v>
      </c>
      <c r="D7" s="6">
        <f>C7*'Wind Power'!B7</f>
        <v>0</v>
      </c>
      <c r="E7" s="9">
        <v>0.2</v>
      </c>
      <c r="F7" s="7">
        <f>E7*'Wind Power'!B7</f>
        <v>0</v>
      </c>
      <c r="G7" s="10">
        <v>2200</v>
      </c>
      <c r="I7" s="6">
        <v>220</v>
      </c>
    </row>
    <row r="8" spans="1:9" x14ac:dyDescent="0.4">
      <c r="A8" s="6">
        <v>6</v>
      </c>
      <c r="B8" s="7">
        <v>230</v>
      </c>
      <c r="C8" s="8">
        <v>0.2</v>
      </c>
      <c r="D8" s="6">
        <f>C8*'Wind Power'!B8</f>
        <v>0</v>
      </c>
      <c r="E8" s="9">
        <v>0.2</v>
      </c>
      <c r="F8" s="7">
        <f>E8*'Wind Power'!B8</f>
        <v>0</v>
      </c>
      <c r="G8" s="10">
        <v>2300</v>
      </c>
      <c r="I8" s="6">
        <v>230</v>
      </c>
    </row>
    <row r="9" spans="1:9" x14ac:dyDescent="0.4">
      <c r="A9" s="6">
        <v>7</v>
      </c>
      <c r="B9" s="7">
        <v>240</v>
      </c>
      <c r="C9" s="8">
        <v>0.2</v>
      </c>
      <c r="D9" s="6">
        <f>C9*'Wind Power'!B9</f>
        <v>0</v>
      </c>
      <c r="E9" s="9">
        <v>0.2</v>
      </c>
      <c r="F9" s="7">
        <f>E9*'Wind Power'!B9</f>
        <v>0</v>
      </c>
      <c r="G9" s="10">
        <v>2400</v>
      </c>
      <c r="I9" s="6">
        <v>240</v>
      </c>
    </row>
    <row r="10" spans="1:9" x14ac:dyDescent="0.4">
      <c r="A10" s="6">
        <v>8</v>
      </c>
      <c r="B10" s="7">
        <v>260</v>
      </c>
      <c r="C10" s="8">
        <v>0.2</v>
      </c>
      <c r="D10" s="6">
        <f>C10*'Wind Power'!B10</f>
        <v>0</v>
      </c>
      <c r="E10" s="9">
        <v>0.2</v>
      </c>
      <c r="F10" s="7">
        <f>E10*'Wind Power'!B10</f>
        <v>0</v>
      </c>
      <c r="G10" s="10">
        <v>2600</v>
      </c>
      <c r="I10" s="6">
        <v>260</v>
      </c>
    </row>
    <row r="11" spans="1:9" x14ac:dyDescent="0.4">
      <c r="A11" s="6">
        <v>9</v>
      </c>
      <c r="B11" s="7">
        <v>280</v>
      </c>
      <c r="C11" s="8">
        <v>0.2</v>
      </c>
      <c r="D11" s="6">
        <f>C11*'Wind Power'!B11</f>
        <v>0</v>
      </c>
      <c r="E11" s="9">
        <v>0.2</v>
      </c>
      <c r="F11" s="7">
        <f>E11*'Wind Power'!B11</f>
        <v>0</v>
      </c>
      <c r="G11" s="10">
        <v>2800</v>
      </c>
      <c r="I11" s="6">
        <v>280</v>
      </c>
    </row>
    <row r="12" spans="1:9" x14ac:dyDescent="0.4">
      <c r="A12" s="6">
        <v>10</v>
      </c>
      <c r="B12" s="7">
        <v>290</v>
      </c>
      <c r="C12" s="8">
        <v>0.2</v>
      </c>
      <c r="D12" s="6">
        <f>C12*'Wind Power'!B12</f>
        <v>0</v>
      </c>
      <c r="E12" s="9">
        <v>0.2</v>
      </c>
      <c r="F12" s="7">
        <f>E12*'Wind Power'!B12</f>
        <v>0</v>
      </c>
      <c r="G12" s="10">
        <v>2900</v>
      </c>
      <c r="I12" s="6">
        <v>290</v>
      </c>
    </row>
    <row r="13" spans="1:9" x14ac:dyDescent="0.4">
      <c r="A13" s="6">
        <v>11</v>
      </c>
      <c r="B13" s="7">
        <v>300</v>
      </c>
      <c r="C13" s="8">
        <v>0.2</v>
      </c>
      <c r="D13" s="6">
        <f>C13*'Wind Power'!B13</f>
        <v>0</v>
      </c>
      <c r="E13" s="9">
        <v>0.2</v>
      </c>
      <c r="F13" s="7">
        <f>E13*'Wind Power'!B13</f>
        <v>0</v>
      </c>
      <c r="G13" s="10">
        <v>3000</v>
      </c>
      <c r="I13" s="6">
        <v>300</v>
      </c>
    </row>
    <row r="14" spans="1:9" x14ac:dyDescent="0.4">
      <c r="A14" s="6">
        <v>12</v>
      </c>
      <c r="B14" s="7">
        <v>280</v>
      </c>
      <c r="C14" s="8">
        <v>0.2</v>
      </c>
      <c r="D14" s="6">
        <f>C14*'Wind Power'!B14</f>
        <v>0</v>
      </c>
      <c r="E14" s="9">
        <v>0.2</v>
      </c>
      <c r="F14" s="7">
        <f>E14*'Wind Power'!B14</f>
        <v>0</v>
      </c>
      <c r="G14" s="10">
        <v>2800</v>
      </c>
      <c r="I14" s="6">
        <v>280</v>
      </c>
    </row>
    <row r="15" spans="1:9" x14ac:dyDescent="0.4">
      <c r="A15" s="6">
        <v>13</v>
      </c>
      <c r="B15" s="7">
        <v>260</v>
      </c>
      <c r="C15" s="8">
        <v>0.2</v>
      </c>
      <c r="D15" s="6">
        <f>C15*'Wind Power'!B15</f>
        <v>0</v>
      </c>
      <c r="E15" s="9">
        <v>0.2</v>
      </c>
      <c r="F15" s="7">
        <f>E15*'Wind Power'!B15</f>
        <v>0</v>
      </c>
      <c r="G15" s="10">
        <v>2600</v>
      </c>
      <c r="I15" s="6">
        <v>260</v>
      </c>
    </row>
    <row r="16" spans="1:9" x14ac:dyDescent="0.4">
      <c r="A16" s="6">
        <v>14</v>
      </c>
      <c r="B16" s="7">
        <v>240</v>
      </c>
      <c r="C16" s="8">
        <v>0.2</v>
      </c>
      <c r="D16" s="6">
        <f>C16*'Wind Power'!B16</f>
        <v>0</v>
      </c>
      <c r="E16" s="9">
        <v>0.2</v>
      </c>
      <c r="F16" s="7">
        <f>E16*'Wind Power'!B16</f>
        <v>0</v>
      </c>
      <c r="G16" s="10">
        <v>2400</v>
      </c>
      <c r="I16" s="6">
        <v>240</v>
      </c>
    </row>
    <row r="17" spans="1:9" x14ac:dyDescent="0.4">
      <c r="A17" s="6">
        <v>15</v>
      </c>
      <c r="B17" s="7">
        <v>210</v>
      </c>
      <c r="C17" s="8">
        <v>0.2</v>
      </c>
      <c r="D17" s="6">
        <f>C17*'Wind Power'!B17</f>
        <v>0</v>
      </c>
      <c r="E17" s="9">
        <v>0.2</v>
      </c>
      <c r="F17" s="7">
        <f>E17*'Wind Power'!B17</f>
        <v>0</v>
      </c>
      <c r="G17" s="10">
        <v>2100</v>
      </c>
      <c r="I17" s="6">
        <v>210</v>
      </c>
    </row>
    <row r="18" spans="1:9" x14ac:dyDescent="0.4">
      <c r="A18" s="6">
        <v>16</v>
      </c>
      <c r="B18" s="7">
        <v>200</v>
      </c>
      <c r="C18" s="8">
        <v>0.2</v>
      </c>
      <c r="D18" s="6">
        <f>C18*'Wind Power'!B18</f>
        <v>0</v>
      </c>
      <c r="E18" s="9">
        <v>0.2</v>
      </c>
      <c r="F18" s="7">
        <f>E18*'Wind Power'!B18</f>
        <v>0</v>
      </c>
      <c r="G18" s="10">
        <v>2000</v>
      </c>
      <c r="I18" s="6">
        <v>200</v>
      </c>
    </row>
    <row r="19" spans="1:9" x14ac:dyDescent="0.4">
      <c r="A19" s="6">
        <v>17</v>
      </c>
      <c r="B19" s="7">
        <v>220</v>
      </c>
      <c r="C19" s="8">
        <v>0.2</v>
      </c>
      <c r="D19" s="6">
        <f>C19*'Wind Power'!B19</f>
        <v>0</v>
      </c>
      <c r="E19" s="9">
        <v>0.2</v>
      </c>
      <c r="F19" s="7">
        <f>E19*'Wind Power'!B19</f>
        <v>0</v>
      </c>
      <c r="G19" s="10">
        <v>2200</v>
      </c>
      <c r="I19" s="6">
        <v>220</v>
      </c>
    </row>
    <row r="20" spans="1:9" x14ac:dyDescent="0.4">
      <c r="A20" s="6">
        <v>18</v>
      </c>
      <c r="B20" s="7">
        <v>240</v>
      </c>
      <c r="C20" s="8">
        <v>0.2</v>
      </c>
      <c r="D20" s="6">
        <f>C20*'Wind Power'!B20</f>
        <v>0</v>
      </c>
      <c r="E20" s="9">
        <v>0.2</v>
      </c>
      <c r="F20" s="7">
        <f>E20*'Wind Power'!B20</f>
        <v>0</v>
      </c>
      <c r="G20" s="10">
        <v>2400</v>
      </c>
      <c r="I20" s="6">
        <v>240</v>
      </c>
    </row>
    <row r="21" spans="1:9" x14ac:dyDescent="0.4">
      <c r="A21" s="6">
        <v>19</v>
      </c>
      <c r="B21" s="7">
        <v>280</v>
      </c>
      <c r="C21" s="8">
        <v>0.2</v>
      </c>
      <c r="D21" s="6">
        <f>C21*'Wind Power'!B21</f>
        <v>0</v>
      </c>
      <c r="E21" s="9">
        <v>0.2</v>
      </c>
      <c r="F21" s="7">
        <f>E21*'Wind Power'!B21</f>
        <v>0</v>
      </c>
      <c r="G21" s="10">
        <v>2800</v>
      </c>
      <c r="I21" s="6">
        <v>280</v>
      </c>
    </row>
    <row r="22" spans="1:9" x14ac:dyDescent="0.4">
      <c r="A22" s="6">
        <v>20</v>
      </c>
      <c r="B22" s="7">
        <v>260</v>
      </c>
      <c r="C22" s="8">
        <v>0.2</v>
      </c>
      <c r="D22" s="6">
        <f>C22*'Wind Power'!B22</f>
        <v>0</v>
      </c>
      <c r="E22" s="9">
        <v>0.2</v>
      </c>
      <c r="F22" s="7">
        <f>E22*'Wind Power'!B22</f>
        <v>0</v>
      </c>
      <c r="G22" s="10">
        <v>2600</v>
      </c>
      <c r="I22" s="6">
        <v>260</v>
      </c>
    </row>
    <row r="23" spans="1:9" x14ac:dyDescent="0.4">
      <c r="A23" s="6">
        <v>21</v>
      </c>
      <c r="B23" s="7">
        <v>220</v>
      </c>
      <c r="C23" s="8">
        <v>0.2</v>
      </c>
      <c r="D23" s="6">
        <f>C23*'Wind Power'!B23</f>
        <v>0</v>
      </c>
      <c r="E23" s="9">
        <v>0.2</v>
      </c>
      <c r="F23" s="7">
        <f>E23*'Wind Power'!B23</f>
        <v>0</v>
      </c>
      <c r="G23" s="10">
        <v>2200</v>
      </c>
      <c r="I23" s="6">
        <v>220</v>
      </c>
    </row>
    <row r="24" spans="1:9" x14ac:dyDescent="0.4">
      <c r="A24" s="6">
        <v>22</v>
      </c>
      <c r="B24" s="7">
        <v>180</v>
      </c>
      <c r="C24" s="8">
        <v>0.2</v>
      </c>
      <c r="D24" s="6">
        <f>C24*'Wind Power'!B24</f>
        <v>0</v>
      </c>
      <c r="E24" s="9">
        <v>0.2</v>
      </c>
      <c r="F24" s="7">
        <f>E24*'Wind Power'!B24</f>
        <v>0</v>
      </c>
      <c r="G24" s="10">
        <v>1800</v>
      </c>
      <c r="I24" s="6">
        <v>180</v>
      </c>
    </row>
    <row r="25" spans="1:9" x14ac:dyDescent="0.4">
      <c r="A25" s="6">
        <v>23</v>
      </c>
      <c r="B25" s="7">
        <v>160</v>
      </c>
      <c r="C25" s="8">
        <v>0.2</v>
      </c>
      <c r="D25" s="6">
        <f>C25*'Wind Power'!B25</f>
        <v>0</v>
      </c>
      <c r="E25" s="9">
        <v>0.2</v>
      </c>
      <c r="F25" s="7">
        <f>E25*'Wind Power'!B25</f>
        <v>0</v>
      </c>
      <c r="G25" s="10">
        <v>1600</v>
      </c>
      <c r="I25" s="6">
        <v>160</v>
      </c>
    </row>
    <row r="26" spans="1:9" x14ac:dyDescent="0.4">
      <c r="A26" s="23">
        <v>24</v>
      </c>
      <c r="B26" s="7">
        <v>0</v>
      </c>
      <c r="C26" s="8">
        <v>0.2</v>
      </c>
      <c r="D26" s="23">
        <f>C26*'Wind Power'!B26</f>
        <v>0</v>
      </c>
      <c r="E26" s="9">
        <v>0.2</v>
      </c>
      <c r="F26" s="24">
        <f>E26*'Wind Power'!B26</f>
        <v>0</v>
      </c>
    </row>
    <row r="27" spans="1:9" x14ac:dyDescent="0.4">
      <c r="A27" s="23">
        <v>25</v>
      </c>
      <c r="B27" s="24">
        <v>0</v>
      </c>
      <c r="C27" s="8">
        <v>0.2</v>
      </c>
      <c r="D27" s="23">
        <f>C27*'Wind Power'!B27</f>
        <v>0</v>
      </c>
      <c r="E27" s="9">
        <v>0.2</v>
      </c>
      <c r="F27" s="24">
        <f>E27*'Wind Power'!B27</f>
        <v>0</v>
      </c>
    </row>
    <row r="28" spans="1:9" x14ac:dyDescent="0.4">
      <c r="A28" s="23">
        <v>26</v>
      </c>
      <c r="B28" s="24">
        <v>0</v>
      </c>
      <c r="C28" s="8">
        <v>0.2</v>
      </c>
      <c r="D28" s="23">
        <f>C28*'Wind Power'!B28</f>
        <v>0</v>
      </c>
      <c r="E28" s="9">
        <v>0.2</v>
      </c>
      <c r="F28" s="24">
        <f>E28*'Wind Power'!B28</f>
        <v>0</v>
      </c>
    </row>
    <row r="29" spans="1:9" x14ac:dyDescent="0.4">
      <c r="A29" s="23">
        <v>27</v>
      </c>
      <c r="B29" s="24">
        <v>0</v>
      </c>
      <c r="C29" s="8">
        <v>0.2</v>
      </c>
      <c r="D29" s="23">
        <f>C29*'Wind Power'!B29</f>
        <v>0</v>
      </c>
      <c r="E29" s="9">
        <v>0.2</v>
      </c>
      <c r="F29" s="24">
        <f>E29*'Wind Power'!B29</f>
        <v>0</v>
      </c>
    </row>
    <row r="30" spans="1:9" x14ac:dyDescent="0.4">
      <c r="A30" s="23">
        <v>28</v>
      </c>
      <c r="B30" s="24">
        <v>0</v>
      </c>
      <c r="C30" s="8">
        <v>0.2</v>
      </c>
      <c r="D30" s="23">
        <f>C30*'Wind Power'!B30</f>
        <v>0</v>
      </c>
      <c r="E30" s="9">
        <v>0.2</v>
      </c>
      <c r="F30" s="24">
        <f>E30*'Wind Power'!B30</f>
        <v>0</v>
      </c>
    </row>
    <row r="31" spans="1:9" x14ac:dyDescent="0.4">
      <c r="A31" s="23">
        <v>29</v>
      </c>
      <c r="B31" s="24">
        <v>0</v>
      </c>
      <c r="C31" s="8">
        <v>0.2</v>
      </c>
      <c r="D31" s="23">
        <f>C31*'Wind Power'!B31</f>
        <v>0</v>
      </c>
      <c r="E31" s="9">
        <v>0.2</v>
      </c>
      <c r="F31" s="24">
        <f>E31*'Wind Power'!B31</f>
        <v>0</v>
      </c>
    </row>
    <row r="32" spans="1:9" x14ac:dyDescent="0.4">
      <c r="A32" s="23">
        <v>30</v>
      </c>
      <c r="B32" s="24">
        <v>0</v>
      </c>
      <c r="C32" s="8">
        <v>0.2</v>
      </c>
      <c r="D32" s="23">
        <f>C32*'Wind Power'!B32</f>
        <v>0</v>
      </c>
      <c r="E32" s="9">
        <v>0.2</v>
      </c>
      <c r="F32" s="24">
        <f>E32*'Wind Power'!B32</f>
        <v>0</v>
      </c>
    </row>
    <row r="33" spans="1:6" x14ac:dyDescent="0.4">
      <c r="A33" s="23">
        <v>31</v>
      </c>
      <c r="B33" s="24">
        <v>0</v>
      </c>
      <c r="C33" s="8">
        <v>0.2</v>
      </c>
      <c r="D33" s="23">
        <f>C33*'Wind Power'!B33</f>
        <v>0</v>
      </c>
      <c r="E33" s="9">
        <v>0.2</v>
      </c>
      <c r="F33" s="24">
        <f>E33*'Wind Power'!B33</f>
        <v>0</v>
      </c>
    </row>
    <row r="34" spans="1:6" x14ac:dyDescent="0.4">
      <c r="A34" s="23">
        <v>32</v>
      </c>
      <c r="B34" s="24">
        <v>0</v>
      </c>
      <c r="C34" s="8">
        <v>0.2</v>
      </c>
      <c r="D34" s="23">
        <f>C34*'Wind Power'!B34</f>
        <v>0</v>
      </c>
      <c r="E34" s="9">
        <v>0.2</v>
      </c>
      <c r="F34" s="24">
        <f>E34*'Wind Power'!B34</f>
        <v>0</v>
      </c>
    </row>
    <row r="35" spans="1:6" x14ac:dyDescent="0.4">
      <c r="A35" s="23">
        <v>33</v>
      </c>
      <c r="B35" s="24">
        <v>0</v>
      </c>
      <c r="C35" s="8">
        <v>0.2</v>
      </c>
      <c r="D35" s="23">
        <f>C35*'Wind Power'!B35</f>
        <v>0</v>
      </c>
      <c r="E35" s="9">
        <v>0.2</v>
      </c>
      <c r="F35" s="24">
        <f>E35*'Wind Power'!B35</f>
        <v>0</v>
      </c>
    </row>
    <row r="36" spans="1:6" x14ac:dyDescent="0.4">
      <c r="A36" s="23">
        <v>34</v>
      </c>
      <c r="B36" s="24">
        <v>0</v>
      </c>
      <c r="C36" s="8">
        <v>0.2</v>
      </c>
      <c r="D36" s="23">
        <f>C36*'Wind Power'!B36</f>
        <v>0</v>
      </c>
      <c r="E36" s="9">
        <v>0.2</v>
      </c>
      <c r="F36" s="24">
        <f>E36*'Wind Power'!B36</f>
        <v>0</v>
      </c>
    </row>
    <row r="37" spans="1:6" x14ac:dyDescent="0.4">
      <c r="A37" s="23">
        <v>35</v>
      </c>
      <c r="B37" s="24">
        <v>0</v>
      </c>
      <c r="C37" s="8">
        <v>0.2</v>
      </c>
      <c r="D37" s="23">
        <f>C37*'Wind Power'!B37</f>
        <v>0</v>
      </c>
      <c r="E37" s="9">
        <v>0.2</v>
      </c>
      <c r="F37" s="24">
        <f>E37*'Wind Power'!B37</f>
        <v>0</v>
      </c>
    </row>
    <row r="38" spans="1:6" x14ac:dyDescent="0.4">
      <c r="A38" s="23">
        <v>36</v>
      </c>
      <c r="B38" s="24">
        <v>0</v>
      </c>
      <c r="C38" s="8">
        <v>0.2</v>
      </c>
      <c r="D38" s="23">
        <f>C38*'Wind Power'!B38</f>
        <v>0.4</v>
      </c>
      <c r="E38" s="9">
        <v>0.2</v>
      </c>
      <c r="F38" s="24">
        <f>E38*'Wind Power'!B38</f>
        <v>0.4</v>
      </c>
    </row>
    <row r="39" spans="1:6" x14ac:dyDescent="0.4">
      <c r="A39" s="23">
        <v>37</v>
      </c>
      <c r="B39" s="24">
        <v>0</v>
      </c>
      <c r="C39" s="8">
        <v>0.2</v>
      </c>
      <c r="D39" s="23">
        <f>C39*'Wind Power'!B39</f>
        <v>0.8</v>
      </c>
      <c r="E39" s="9">
        <v>0.2</v>
      </c>
      <c r="F39" s="24">
        <f>E39*'Wind Power'!B39</f>
        <v>0.8</v>
      </c>
    </row>
    <row r="40" spans="1:6" x14ac:dyDescent="0.4">
      <c r="A40" s="23">
        <v>38</v>
      </c>
      <c r="B40" s="24">
        <v>0</v>
      </c>
      <c r="C40" s="8">
        <v>0.2</v>
      </c>
      <c r="D40" s="23">
        <f>C40*'Wind Power'!B40</f>
        <v>1.2000000000000002</v>
      </c>
      <c r="E40" s="9">
        <v>0.2</v>
      </c>
      <c r="F40" s="24">
        <f>E40*'Wind Power'!B40</f>
        <v>1.2000000000000002</v>
      </c>
    </row>
    <row r="41" spans="1:6" x14ac:dyDescent="0.4">
      <c r="A41" s="23">
        <v>39</v>
      </c>
      <c r="B41" s="24">
        <v>0</v>
      </c>
      <c r="C41" s="8">
        <v>0.2</v>
      </c>
      <c r="D41" s="23">
        <f>C41*'Wind Power'!B41</f>
        <v>1.8</v>
      </c>
      <c r="E41" s="9">
        <v>0.2</v>
      </c>
      <c r="F41" s="24">
        <f>E41*'Wind Power'!B41</f>
        <v>1.8</v>
      </c>
    </row>
    <row r="42" spans="1:6" x14ac:dyDescent="0.4">
      <c r="A42" s="23">
        <v>40</v>
      </c>
      <c r="B42" s="24">
        <v>0</v>
      </c>
      <c r="C42" s="8">
        <v>0.2</v>
      </c>
      <c r="D42" s="23">
        <f>C42*'Wind Power'!B42</f>
        <v>2.4000000000000004</v>
      </c>
      <c r="E42" s="9">
        <v>0.2</v>
      </c>
      <c r="F42" s="24">
        <f>E42*'Wind Power'!B42</f>
        <v>2.4000000000000004</v>
      </c>
    </row>
    <row r="43" spans="1:6" x14ac:dyDescent="0.4">
      <c r="A43" s="23">
        <v>41</v>
      </c>
      <c r="B43" s="24">
        <v>0</v>
      </c>
      <c r="C43" s="8">
        <v>0.2</v>
      </c>
      <c r="D43" s="23">
        <f>C43*'Wind Power'!B43</f>
        <v>3</v>
      </c>
      <c r="E43" s="9">
        <v>0.2</v>
      </c>
      <c r="F43" s="24">
        <f>E43*'Wind Power'!B43</f>
        <v>3</v>
      </c>
    </row>
    <row r="44" spans="1:6" x14ac:dyDescent="0.4">
      <c r="A44" s="23">
        <v>42</v>
      </c>
      <c r="B44" s="24">
        <v>0</v>
      </c>
      <c r="C44" s="8">
        <v>0.2</v>
      </c>
      <c r="D44" s="23">
        <f>C44*'Wind Power'!B44</f>
        <v>4</v>
      </c>
      <c r="E44" s="9">
        <v>0.2</v>
      </c>
      <c r="F44" s="24">
        <f>E44*'Wind Power'!B44</f>
        <v>4</v>
      </c>
    </row>
    <row r="45" spans="1:6" x14ac:dyDescent="0.4">
      <c r="A45" s="23">
        <v>43</v>
      </c>
      <c r="B45" s="24">
        <v>0</v>
      </c>
      <c r="C45" s="8">
        <v>0.2</v>
      </c>
      <c r="D45" s="23">
        <f>C45*'Wind Power'!B45</f>
        <v>4.6000000000000005</v>
      </c>
      <c r="E45" s="9">
        <v>0.2</v>
      </c>
      <c r="F45" s="24">
        <f>E45*'Wind Power'!B45</f>
        <v>4.6000000000000005</v>
      </c>
    </row>
    <row r="46" spans="1:6" x14ac:dyDescent="0.4">
      <c r="A46" s="23">
        <v>44</v>
      </c>
      <c r="B46" s="24">
        <v>0</v>
      </c>
      <c r="C46" s="8">
        <v>0.2</v>
      </c>
      <c r="D46" s="23">
        <f>C46*'Wind Power'!B46</f>
        <v>5.6000000000000005</v>
      </c>
      <c r="E46" s="9">
        <v>0.2</v>
      </c>
      <c r="F46" s="24">
        <f>E46*'Wind Power'!B46</f>
        <v>5.6000000000000005</v>
      </c>
    </row>
    <row r="47" spans="1:6" x14ac:dyDescent="0.4">
      <c r="A47" s="23">
        <v>45</v>
      </c>
      <c r="B47" s="24">
        <v>0</v>
      </c>
      <c r="C47" s="8">
        <v>0.2</v>
      </c>
      <c r="D47" s="23">
        <f>C47*'Wind Power'!B47</f>
        <v>7</v>
      </c>
      <c r="E47" s="9">
        <v>0.2</v>
      </c>
      <c r="F47" s="24">
        <f>E47*'Wind Power'!B47</f>
        <v>7</v>
      </c>
    </row>
    <row r="48" spans="1:6" x14ac:dyDescent="0.4">
      <c r="A48" s="23">
        <v>46</v>
      </c>
      <c r="B48" s="24">
        <v>0</v>
      </c>
      <c r="C48" s="8">
        <v>0.2</v>
      </c>
      <c r="D48" s="23">
        <f>C48*'Wind Power'!B48</f>
        <v>9</v>
      </c>
      <c r="E48" s="9">
        <v>0.2</v>
      </c>
      <c r="F48" s="24">
        <f>E48*'Wind Power'!B48</f>
        <v>9</v>
      </c>
    </row>
    <row r="49" spans="1:6" x14ac:dyDescent="0.4">
      <c r="A49" s="23">
        <v>47</v>
      </c>
      <c r="B49" s="24">
        <v>0</v>
      </c>
      <c r="C49" s="8">
        <v>0.2</v>
      </c>
      <c r="D49" s="23">
        <f>C49*'Wind Power'!B49</f>
        <v>11</v>
      </c>
      <c r="E49" s="9">
        <v>0.2</v>
      </c>
      <c r="F49" s="24">
        <f>E49*'Wind Power'!B49</f>
        <v>11</v>
      </c>
    </row>
    <row r="50" spans="1:6" x14ac:dyDescent="0.4">
      <c r="A50" s="23">
        <v>48</v>
      </c>
      <c r="B50" s="24">
        <v>0</v>
      </c>
      <c r="C50" s="8">
        <v>0.2</v>
      </c>
      <c r="D50" s="23">
        <f>C50*'Wind Power'!B50</f>
        <v>13.200000000000001</v>
      </c>
      <c r="E50" s="9">
        <v>0.2</v>
      </c>
      <c r="F50" s="24">
        <f>E50*'Wind Power'!B50</f>
        <v>13.200000000000001</v>
      </c>
    </row>
    <row r="51" spans="1:6" x14ac:dyDescent="0.4">
      <c r="A51" s="23">
        <v>49</v>
      </c>
      <c r="B51" s="24">
        <v>0</v>
      </c>
      <c r="C51" s="8">
        <v>0.2</v>
      </c>
      <c r="D51" s="23">
        <f>C51*'Wind Power'!B51</f>
        <v>13.8</v>
      </c>
      <c r="E51" s="9">
        <v>0.2</v>
      </c>
      <c r="F51" s="24">
        <f>E51*'Wind Power'!B51</f>
        <v>13.8</v>
      </c>
    </row>
    <row r="52" spans="1:6" x14ac:dyDescent="0.4">
      <c r="A52" s="23">
        <v>50</v>
      </c>
      <c r="B52" s="24">
        <v>0</v>
      </c>
      <c r="C52" s="8">
        <v>0.2</v>
      </c>
      <c r="D52" s="23">
        <f>C52*'Wind Power'!B52</f>
        <v>14</v>
      </c>
      <c r="E52" s="9">
        <v>0.2</v>
      </c>
      <c r="F52" s="24">
        <f>E52*'Wind Power'!B52</f>
        <v>14</v>
      </c>
    </row>
    <row r="53" spans="1:6" x14ac:dyDescent="0.4">
      <c r="A53" s="23">
        <v>51</v>
      </c>
      <c r="B53" s="24">
        <v>0</v>
      </c>
      <c r="C53" s="8">
        <v>0.2</v>
      </c>
      <c r="D53" s="23">
        <f>C53*'Wind Power'!B53</f>
        <v>15</v>
      </c>
      <c r="E53" s="9">
        <v>0.2</v>
      </c>
      <c r="F53" s="24">
        <f>E53*'Wind Power'!B53</f>
        <v>15</v>
      </c>
    </row>
    <row r="54" spans="1:6" x14ac:dyDescent="0.4">
      <c r="A54" s="23">
        <v>52</v>
      </c>
      <c r="B54" s="24">
        <v>0</v>
      </c>
      <c r="C54" s="8">
        <v>0.2</v>
      </c>
      <c r="D54" s="23">
        <f>C54*'Wind Power'!B54</f>
        <v>15.8</v>
      </c>
      <c r="E54" s="9">
        <v>0.2</v>
      </c>
      <c r="F54" s="24">
        <f>E54*'Wind Power'!B54</f>
        <v>15.8</v>
      </c>
    </row>
    <row r="55" spans="1:6" x14ac:dyDescent="0.4">
      <c r="A55" s="23">
        <v>53</v>
      </c>
      <c r="B55" s="24">
        <v>0</v>
      </c>
      <c r="C55" s="8">
        <v>0.2</v>
      </c>
      <c r="D55" s="23">
        <f>C55*'Wind Power'!B55</f>
        <v>15.600000000000001</v>
      </c>
      <c r="E55" s="9">
        <v>0.2</v>
      </c>
      <c r="F55" s="24">
        <f>E55*'Wind Power'!B55</f>
        <v>15.600000000000001</v>
      </c>
    </row>
    <row r="56" spans="1:6" x14ac:dyDescent="0.4">
      <c r="A56" s="23">
        <v>54</v>
      </c>
      <c r="B56" s="24">
        <v>0</v>
      </c>
      <c r="C56" s="8">
        <v>0.2</v>
      </c>
      <c r="D56" s="23">
        <f>C56*'Wind Power'!B56</f>
        <v>15</v>
      </c>
      <c r="E56" s="9">
        <v>0.2</v>
      </c>
      <c r="F56" s="24">
        <f>E56*'Wind Power'!B56</f>
        <v>15</v>
      </c>
    </row>
    <row r="57" spans="1:6" x14ac:dyDescent="0.4">
      <c r="A57" s="23">
        <v>55</v>
      </c>
      <c r="B57" s="24">
        <v>0</v>
      </c>
      <c r="C57" s="8">
        <v>0.2</v>
      </c>
      <c r="D57" s="23">
        <f>C57*'Wind Power'!B57</f>
        <v>14.8</v>
      </c>
      <c r="E57" s="9">
        <v>0.2</v>
      </c>
      <c r="F57" s="24">
        <f>E57*'Wind Power'!B57</f>
        <v>14.8</v>
      </c>
    </row>
    <row r="58" spans="1:6" x14ac:dyDescent="0.4">
      <c r="A58" s="23">
        <v>56</v>
      </c>
      <c r="B58" s="24">
        <v>0</v>
      </c>
      <c r="C58" s="8">
        <v>0.2</v>
      </c>
      <c r="D58" s="23">
        <f>C58*'Wind Power'!B58</f>
        <v>14.200000000000001</v>
      </c>
      <c r="E58" s="9">
        <v>0.2</v>
      </c>
      <c r="F58" s="24">
        <f>E58*'Wind Power'!B58</f>
        <v>14.200000000000001</v>
      </c>
    </row>
    <row r="59" spans="1:6" x14ac:dyDescent="0.4">
      <c r="A59" s="23">
        <v>57</v>
      </c>
      <c r="B59" s="24">
        <v>0</v>
      </c>
      <c r="C59" s="8">
        <v>0.2</v>
      </c>
      <c r="D59" s="23">
        <f>C59*'Wind Power'!B59</f>
        <v>11.8</v>
      </c>
      <c r="E59" s="9">
        <v>0.2</v>
      </c>
      <c r="F59" s="24">
        <f>E59*'Wind Power'!B59</f>
        <v>11.8</v>
      </c>
    </row>
    <row r="60" spans="1:6" x14ac:dyDescent="0.4">
      <c r="A60" s="23">
        <v>58</v>
      </c>
      <c r="B60" s="24">
        <v>0</v>
      </c>
      <c r="C60" s="8">
        <v>0.2</v>
      </c>
      <c r="D60" s="23">
        <f>C60*'Wind Power'!B60</f>
        <v>10.200000000000001</v>
      </c>
      <c r="E60" s="9">
        <v>0.2</v>
      </c>
      <c r="F60" s="24">
        <f>E60*'Wind Power'!B60</f>
        <v>10.200000000000001</v>
      </c>
    </row>
    <row r="61" spans="1:6" x14ac:dyDescent="0.4">
      <c r="A61" s="23">
        <v>59</v>
      </c>
      <c r="B61" s="24">
        <v>0</v>
      </c>
      <c r="C61" s="8">
        <v>0.2</v>
      </c>
      <c r="D61" s="23">
        <f>C61*'Wind Power'!B61</f>
        <v>10.4</v>
      </c>
      <c r="E61" s="9">
        <v>0.2</v>
      </c>
      <c r="F61" s="24">
        <f>E61*'Wind Power'!B61</f>
        <v>10.4</v>
      </c>
    </row>
    <row r="62" spans="1:6" x14ac:dyDescent="0.4">
      <c r="A62" s="23">
        <v>60</v>
      </c>
      <c r="B62" s="24">
        <v>0</v>
      </c>
      <c r="C62" s="8">
        <v>0.2</v>
      </c>
      <c r="D62" s="23">
        <f>C62*'Wind Power'!B62</f>
        <v>7.4</v>
      </c>
      <c r="E62" s="9">
        <v>0.2</v>
      </c>
      <c r="F62" s="24">
        <f>E62*'Wind Power'!B62</f>
        <v>7.4</v>
      </c>
    </row>
    <row r="63" spans="1:6" x14ac:dyDescent="0.4">
      <c r="A63" s="23">
        <v>61</v>
      </c>
      <c r="B63" s="24">
        <v>0</v>
      </c>
      <c r="C63" s="8">
        <v>0.2</v>
      </c>
      <c r="D63" s="23">
        <f>C63*'Wind Power'!B63</f>
        <v>7</v>
      </c>
      <c r="E63" s="9">
        <v>0.2</v>
      </c>
      <c r="F63" s="24">
        <f>E63*'Wind Power'!B63</f>
        <v>7</v>
      </c>
    </row>
    <row r="64" spans="1:6" x14ac:dyDescent="0.4">
      <c r="A64" s="23">
        <v>62</v>
      </c>
      <c r="B64" s="24">
        <v>0</v>
      </c>
      <c r="C64" s="8">
        <v>0.2</v>
      </c>
      <c r="D64" s="23">
        <f>C64*'Wind Power'!B64</f>
        <v>6.6000000000000005</v>
      </c>
      <c r="E64" s="9">
        <v>0.2</v>
      </c>
      <c r="F64" s="24">
        <f>E64*'Wind Power'!B64</f>
        <v>6.6000000000000005</v>
      </c>
    </row>
    <row r="65" spans="1:6" x14ac:dyDescent="0.4">
      <c r="A65" s="23">
        <v>63</v>
      </c>
      <c r="B65" s="24">
        <v>0</v>
      </c>
      <c r="C65" s="8">
        <v>0.2</v>
      </c>
      <c r="D65" s="23">
        <f>C65*'Wind Power'!B65</f>
        <v>6.4</v>
      </c>
      <c r="E65" s="9">
        <v>0.2</v>
      </c>
      <c r="F65" s="24">
        <f>E65*'Wind Power'!B65</f>
        <v>6.4</v>
      </c>
    </row>
    <row r="66" spans="1:6" x14ac:dyDescent="0.4">
      <c r="A66" s="23">
        <v>64</v>
      </c>
      <c r="B66" s="24">
        <v>0</v>
      </c>
      <c r="C66" s="8">
        <v>0.2</v>
      </c>
      <c r="D66" s="23">
        <f>C66*'Wind Power'!B66</f>
        <v>6</v>
      </c>
      <c r="E66" s="9">
        <v>0.2</v>
      </c>
      <c r="F66" s="24">
        <f>E66*'Wind Power'!B66</f>
        <v>6</v>
      </c>
    </row>
    <row r="67" spans="1:6" x14ac:dyDescent="0.4">
      <c r="A67" s="23">
        <v>65</v>
      </c>
      <c r="B67" s="24">
        <v>0</v>
      </c>
      <c r="C67" s="8">
        <v>0.2</v>
      </c>
      <c r="D67" s="23">
        <f>C67*'Wind Power'!B67</f>
        <v>5.4</v>
      </c>
      <c r="E67" s="9">
        <v>0.2</v>
      </c>
      <c r="F67" s="24">
        <f>E67*'Wind Power'!B67</f>
        <v>5.4</v>
      </c>
    </row>
    <row r="68" spans="1:6" x14ac:dyDescent="0.4">
      <c r="A68" s="23">
        <v>66</v>
      </c>
      <c r="B68" s="24">
        <v>0</v>
      </c>
      <c r="C68" s="8">
        <v>0.2</v>
      </c>
      <c r="D68" s="23">
        <f>C68*'Wind Power'!B68</f>
        <v>4.4000000000000004</v>
      </c>
      <c r="E68" s="9">
        <v>0.2</v>
      </c>
      <c r="F68" s="24">
        <f>E68*'Wind Power'!B68</f>
        <v>4.4000000000000004</v>
      </c>
    </row>
    <row r="69" spans="1:6" x14ac:dyDescent="0.4">
      <c r="A69" s="23">
        <v>67</v>
      </c>
      <c r="B69" s="24">
        <v>0</v>
      </c>
      <c r="C69" s="8">
        <v>0.2</v>
      </c>
      <c r="D69" s="23">
        <f>C69*'Wind Power'!B69</f>
        <v>4</v>
      </c>
      <c r="E69" s="9">
        <v>0.2</v>
      </c>
      <c r="F69" s="24">
        <f>E69*'Wind Power'!B69</f>
        <v>4</v>
      </c>
    </row>
    <row r="70" spans="1:6" x14ac:dyDescent="0.4">
      <c r="A70" s="23">
        <v>68</v>
      </c>
      <c r="B70" s="24">
        <v>0</v>
      </c>
      <c r="C70" s="8">
        <v>0.2</v>
      </c>
      <c r="D70" s="23">
        <f>C70*'Wind Power'!B70</f>
        <v>3.4000000000000004</v>
      </c>
      <c r="E70" s="9">
        <v>0.2</v>
      </c>
      <c r="F70" s="24">
        <f>E70*'Wind Power'!B70</f>
        <v>3.4000000000000004</v>
      </c>
    </row>
    <row r="71" spans="1:6" x14ac:dyDescent="0.4">
      <c r="A71" s="23">
        <v>69</v>
      </c>
      <c r="B71" s="24">
        <v>0</v>
      </c>
      <c r="C71" s="8">
        <v>0.2</v>
      </c>
      <c r="D71" s="23">
        <f>C71*'Wind Power'!B71</f>
        <v>3</v>
      </c>
      <c r="E71" s="9">
        <v>0.2</v>
      </c>
      <c r="F71" s="24">
        <f>E71*'Wind Power'!B71</f>
        <v>3</v>
      </c>
    </row>
    <row r="72" spans="1:6" x14ac:dyDescent="0.4">
      <c r="A72" s="23">
        <v>70</v>
      </c>
      <c r="B72" s="24">
        <v>0</v>
      </c>
      <c r="C72" s="8">
        <v>0.2</v>
      </c>
      <c r="D72" s="23">
        <f>C72*'Wind Power'!B72</f>
        <v>2.8000000000000003</v>
      </c>
      <c r="E72" s="9">
        <v>0.2</v>
      </c>
      <c r="F72" s="24">
        <f>E72*'Wind Power'!B72</f>
        <v>2.8000000000000003</v>
      </c>
    </row>
    <row r="73" spans="1:6" x14ac:dyDescent="0.4">
      <c r="A73" s="23">
        <v>71</v>
      </c>
      <c r="B73" s="24">
        <v>0</v>
      </c>
      <c r="C73" s="8">
        <v>0.2</v>
      </c>
      <c r="D73" s="23">
        <f>C73*'Wind Power'!B73</f>
        <v>2.4000000000000004</v>
      </c>
      <c r="E73" s="9">
        <v>0.2</v>
      </c>
      <c r="F73" s="24">
        <f>E73*'Wind Power'!B73</f>
        <v>2.4000000000000004</v>
      </c>
    </row>
    <row r="74" spans="1:6" x14ac:dyDescent="0.4">
      <c r="A74" s="23">
        <v>72</v>
      </c>
      <c r="B74" s="24">
        <v>0</v>
      </c>
      <c r="C74" s="8">
        <v>0.2</v>
      </c>
      <c r="D74" s="23">
        <f>C74*'Wind Power'!B74</f>
        <v>2.2000000000000002</v>
      </c>
      <c r="E74" s="9">
        <v>0.2</v>
      </c>
      <c r="F74" s="24">
        <f>E74*'Wind Power'!B74</f>
        <v>2.2000000000000002</v>
      </c>
    </row>
    <row r="75" spans="1:6" x14ac:dyDescent="0.4">
      <c r="A75" s="23">
        <v>73</v>
      </c>
      <c r="B75" s="24">
        <v>0</v>
      </c>
      <c r="C75" s="8">
        <v>0.2</v>
      </c>
      <c r="D75" s="23">
        <f>C75*'Wind Power'!B75</f>
        <v>1.6</v>
      </c>
      <c r="E75" s="9">
        <v>0.2</v>
      </c>
      <c r="F75" s="24">
        <f>E75*'Wind Power'!B75</f>
        <v>1.6</v>
      </c>
    </row>
    <row r="76" spans="1:6" x14ac:dyDescent="0.4">
      <c r="A76" s="23">
        <v>74</v>
      </c>
      <c r="B76" s="24">
        <v>0</v>
      </c>
      <c r="C76" s="8">
        <v>0.2</v>
      </c>
      <c r="D76" s="23">
        <f>C76*'Wind Power'!B76</f>
        <v>1.4000000000000001</v>
      </c>
      <c r="E76" s="9">
        <v>0.2</v>
      </c>
      <c r="F76" s="24">
        <f>E76*'Wind Power'!B76</f>
        <v>1.4000000000000001</v>
      </c>
    </row>
    <row r="77" spans="1:6" x14ac:dyDescent="0.4">
      <c r="A77" s="23">
        <v>75</v>
      </c>
      <c r="B77" s="24">
        <v>0</v>
      </c>
      <c r="C77" s="8">
        <v>0.2</v>
      </c>
      <c r="D77" s="23">
        <f>C77*'Wind Power'!B77</f>
        <v>1</v>
      </c>
      <c r="E77" s="9">
        <v>0.2</v>
      </c>
      <c r="F77" s="24">
        <f>E77*'Wind Power'!B77</f>
        <v>1</v>
      </c>
    </row>
    <row r="78" spans="1:6" x14ac:dyDescent="0.4">
      <c r="A78" s="23">
        <v>76</v>
      </c>
      <c r="B78" s="24">
        <v>0</v>
      </c>
      <c r="C78" s="8">
        <v>0.2</v>
      </c>
      <c r="D78" s="23">
        <f>C78*'Wind Power'!B78</f>
        <v>0.60000000000000009</v>
      </c>
      <c r="E78" s="9">
        <v>0.2</v>
      </c>
      <c r="F78" s="24">
        <f>E78*'Wind Power'!B78</f>
        <v>0.60000000000000009</v>
      </c>
    </row>
    <row r="79" spans="1:6" x14ac:dyDescent="0.4">
      <c r="A79" s="23">
        <v>77</v>
      </c>
      <c r="B79" s="24">
        <v>0</v>
      </c>
      <c r="C79" s="8">
        <v>0.2</v>
      </c>
      <c r="D79" s="23">
        <f>C79*'Wind Power'!B79</f>
        <v>0.2</v>
      </c>
      <c r="E79" s="9">
        <v>0.2</v>
      </c>
      <c r="F79" s="24">
        <f>E79*'Wind Power'!B79</f>
        <v>0.2</v>
      </c>
    </row>
    <row r="80" spans="1:6" x14ac:dyDescent="0.4">
      <c r="A80" s="23">
        <v>78</v>
      </c>
      <c r="B80" s="24">
        <v>0</v>
      </c>
      <c r="C80" s="8">
        <v>0.2</v>
      </c>
      <c r="D80" s="23">
        <f>C80*'Wind Power'!B80</f>
        <v>0</v>
      </c>
      <c r="E80" s="9">
        <v>0.2</v>
      </c>
      <c r="F80" s="24">
        <f>E80*'Wind Power'!B80</f>
        <v>0</v>
      </c>
    </row>
    <row r="81" spans="1:6" x14ac:dyDescent="0.4">
      <c r="A81" s="23">
        <v>79</v>
      </c>
      <c r="B81" s="24">
        <v>0</v>
      </c>
      <c r="C81" s="8">
        <v>0.2</v>
      </c>
      <c r="D81" s="23">
        <f>C81*'Wind Power'!B81</f>
        <v>0</v>
      </c>
      <c r="E81" s="9">
        <v>0.2</v>
      </c>
      <c r="F81" s="24">
        <f>E81*'Wind Power'!B81</f>
        <v>0</v>
      </c>
    </row>
    <row r="82" spans="1:6" x14ac:dyDescent="0.4">
      <c r="A82" s="23">
        <v>80</v>
      </c>
      <c r="B82" s="24">
        <v>0</v>
      </c>
      <c r="C82" s="8">
        <v>0.2</v>
      </c>
      <c r="D82" s="23">
        <f>C82*'Wind Power'!B82</f>
        <v>0</v>
      </c>
      <c r="E82" s="9">
        <v>0.2</v>
      </c>
      <c r="F82" s="24">
        <f>E82*'Wind Power'!B82</f>
        <v>0</v>
      </c>
    </row>
    <row r="83" spans="1:6" x14ac:dyDescent="0.4">
      <c r="A83" s="23">
        <v>81</v>
      </c>
      <c r="B83" s="24">
        <v>0</v>
      </c>
      <c r="C83" s="8">
        <v>0.2</v>
      </c>
      <c r="D83" s="23">
        <f>C83*'Wind Power'!B83</f>
        <v>0</v>
      </c>
      <c r="E83" s="9">
        <v>0.2</v>
      </c>
      <c r="F83" s="24">
        <f>E83*'Wind Power'!B83</f>
        <v>0</v>
      </c>
    </row>
    <row r="84" spans="1:6" x14ac:dyDescent="0.4">
      <c r="A84" s="23">
        <v>82</v>
      </c>
      <c r="B84" s="24">
        <v>0</v>
      </c>
      <c r="C84" s="8">
        <v>0.2</v>
      </c>
      <c r="D84" s="23">
        <f>C84*'Wind Power'!B84</f>
        <v>0</v>
      </c>
      <c r="E84" s="9">
        <v>0.2</v>
      </c>
      <c r="F84" s="24">
        <f>E84*'Wind Power'!B84</f>
        <v>0</v>
      </c>
    </row>
    <row r="85" spans="1:6" x14ac:dyDescent="0.4">
      <c r="A85" s="23">
        <v>83</v>
      </c>
      <c r="B85" s="24">
        <v>0</v>
      </c>
      <c r="C85" s="8">
        <v>0.2</v>
      </c>
      <c r="D85" s="23">
        <f>C85*'Wind Power'!B85</f>
        <v>0</v>
      </c>
      <c r="E85" s="9">
        <v>0.2</v>
      </c>
      <c r="F85" s="24">
        <f>E85*'Wind Power'!B85</f>
        <v>0</v>
      </c>
    </row>
    <row r="86" spans="1:6" x14ac:dyDescent="0.4">
      <c r="A86" s="23">
        <v>84</v>
      </c>
      <c r="B86" s="24">
        <v>0</v>
      </c>
      <c r="C86" s="8">
        <v>0.2</v>
      </c>
      <c r="D86" s="23">
        <f>C86*'Wind Power'!B86</f>
        <v>0</v>
      </c>
      <c r="E86" s="9">
        <v>0.2</v>
      </c>
      <c r="F86" s="24">
        <f>E86*'Wind Power'!B86</f>
        <v>0</v>
      </c>
    </row>
    <row r="87" spans="1:6" x14ac:dyDescent="0.4">
      <c r="A87" s="23">
        <v>85</v>
      </c>
      <c r="B87" s="24">
        <v>0</v>
      </c>
      <c r="C87" s="8">
        <v>0.2</v>
      </c>
      <c r="D87" s="23">
        <f>C87*'Wind Power'!B87</f>
        <v>0</v>
      </c>
      <c r="E87" s="9">
        <v>0.2</v>
      </c>
      <c r="F87" s="24">
        <f>E87*'Wind Power'!B87</f>
        <v>0</v>
      </c>
    </row>
    <row r="88" spans="1:6" x14ac:dyDescent="0.4">
      <c r="A88" s="23">
        <v>86</v>
      </c>
      <c r="B88" s="24">
        <v>0</v>
      </c>
      <c r="C88" s="8">
        <v>0.2</v>
      </c>
      <c r="D88" s="23">
        <f>C88*'Wind Power'!B88</f>
        <v>0</v>
      </c>
      <c r="E88" s="9">
        <v>0.2</v>
      </c>
      <c r="F88" s="24">
        <f>E88*'Wind Power'!B88</f>
        <v>0</v>
      </c>
    </row>
    <row r="89" spans="1:6" x14ac:dyDescent="0.4">
      <c r="A89" s="23">
        <v>87</v>
      </c>
      <c r="B89" s="24">
        <v>0</v>
      </c>
      <c r="C89" s="8">
        <v>0.2</v>
      </c>
      <c r="D89" s="23">
        <f>C89*'Wind Power'!B89</f>
        <v>0</v>
      </c>
      <c r="E89" s="9">
        <v>0.2</v>
      </c>
      <c r="F89" s="24">
        <f>E89*'Wind Power'!B89</f>
        <v>0</v>
      </c>
    </row>
    <row r="90" spans="1:6" x14ac:dyDescent="0.4">
      <c r="A90" s="23">
        <v>88</v>
      </c>
      <c r="B90" s="24">
        <v>0</v>
      </c>
      <c r="C90" s="8">
        <v>0.2</v>
      </c>
      <c r="D90" s="23">
        <f>C90*'Wind Power'!B90</f>
        <v>0</v>
      </c>
      <c r="E90" s="9">
        <v>0.2</v>
      </c>
      <c r="F90" s="24">
        <f>E90*'Wind Power'!B90</f>
        <v>0</v>
      </c>
    </row>
    <row r="91" spans="1:6" x14ac:dyDescent="0.4">
      <c r="A91" s="23">
        <v>89</v>
      </c>
      <c r="B91" s="24">
        <v>0</v>
      </c>
      <c r="C91" s="8">
        <v>0.2</v>
      </c>
      <c r="D91" s="23">
        <f>C91*'Wind Power'!B91</f>
        <v>0</v>
      </c>
      <c r="E91" s="9">
        <v>0.2</v>
      </c>
      <c r="F91" s="24">
        <f>E91*'Wind Power'!B91</f>
        <v>0</v>
      </c>
    </row>
    <row r="92" spans="1:6" x14ac:dyDescent="0.4">
      <c r="A92" s="23">
        <v>90</v>
      </c>
      <c r="B92" s="24">
        <v>0</v>
      </c>
      <c r="C92" s="8">
        <v>0.2</v>
      </c>
      <c r="D92" s="23">
        <f>C92*'Wind Power'!B92</f>
        <v>0</v>
      </c>
      <c r="E92" s="9">
        <v>0.2</v>
      </c>
      <c r="F92" s="24">
        <f>E92*'Wind Power'!B92</f>
        <v>0</v>
      </c>
    </row>
    <row r="93" spans="1:6" x14ac:dyDescent="0.4">
      <c r="A93" s="23">
        <v>91</v>
      </c>
      <c r="B93" s="24">
        <v>0</v>
      </c>
      <c r="C93" s="8">
        <v>0.2</v>
      </c>
      <c r="D93" s="23">
        <f>C93*'Wind Power'!B93</f>
        <v>0</v>
      </c>
      <c r="E93" s="9">
        <v>0.2</v>
      </c>
      <c r="F93" s="24">
        <f>E93*'Wind Power'!B93</f>
        <v>0</v>
      </c>
    </row>
    <row r="94" spans="1:6" x14ac:dyDescent="0.4">
      <c r="A94" s="23">
        <v>92</v>
      </c>
      <c r="B94" s="24">
        <v>0</v>
      </c>
      <c r="C94" s="8">
        <v>0.2</v>
      </c>
      <c r="D94" s="23">
        <f>C94*'Wind Power'!B94</f>
        <v>0</v>
      </c>
      <c r="E94" s="9">
        <v>0.2</v>
      </c>
      <c r="F94" s="24">
        <f>E94*'Wind Power'!B94</f>
        <v>0</v>
      </c>
    </row>
    <row r="95" spans="1:6" x14ac:dyDescent="0.4">
      <c r="A95" s="23">
        <v>93</v>
      </c>
      <c r="B95" s="24">
        <v>0</v>
      </c>
      <c r="C95" s="8">
        <v>0.2</v>
      </c>
      <c r="D95" s="23">
        <f>C95*'Wind Power'!B95</f>
        <v>0</v>
      </c>
      <c r="E95" s="9">
        <v>0.2</v>
      </c>
      <c r="F95" s="24">
        <f>E95*'Wind Power'!B95</f>
        <v>0</v>
      </c>
    </row>
    <row r="96" spans="1:6" x14ac:dyDescent="0.4">
      <c r="A96" s="23">
        <v>94</v>
      </c>
      <c r="B96" s="24">
        <v>0</v>
      </c>
      <c r="C96" s="8">
        <v>0.2</v>
      </c>
      <c r="D96" s="23">
        <f>C96*'Wind Power'!B96</f>
        <v>0</v>
      </c>
      <c r="E96" s="9">
        <v>0.2</v>
      </c>
      <c r="F96" s="24">
        <f>E96*'Wind Power'!B96</f>
        <v>0</v>
      </c>
    </row>
    <row r="97" spans="1:6" x14ac:dyDescent="0.4">
      <c r="A97" s="23">
        <v>95</v>
      </c>
      <c r="B97" s="24">
        <v>0</v>
      </c>
      <c r="C97" s="8">
        <v>0.2</v>
      </c>
      <c r="D97" s="23">
        <f>C97*'Wind Power'!B97</f>
        <v>0</v>
      </c>
      <c r="E97" s="9">
        <v>0.2</v>
      </c>
      <c r="F97" s="24">
        <f>E97*'Wind Power'!B97</f>
        <v>0</v>
      </c>
    </row>
  </sheetData>
  <mergeCells count="2">
    <mergeCell ref="C1:D1"/>
    <mergeCell ref="E1:F1"/>
  </mergeCells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98140-2939-42D8-BD49-B5854E893482}">
  <dimension ref="A1:T3"/>
  <sheetViews>
    <sheetView topLeftCell="E1" workbookViewId="0">
      <selection sqref="A1:T3"/>
    </sheetView>
  </sheetViews>
  <sheetFormatPr defaultRowHeight="13.9" x14ac:dyDescent="0.4"/>
  <sheetData>
    <row r="1" spans="1:20" x14ac:dyDescent="0.4">
      <c r="A1">
        <v>110</v>
      </c>
      <c r="B1">
        <v>110</v>
      </c>
      <c r="C1">
        <v>110</v>
      </c>
      <c r="D1">
        <v>110</v>
      </c>
      <c r="E1">
        <v>15</v>
      </c>
      <c r="F1">
        <v>15</v>
      </c>
      <c r="G1">
        <v>15</v>
      </c>
      <c r="H1">
        <v>15</v>
      </c>
      <c r="I1">
        <v>20</v>
      </c>
      <c r="J1">
        <v>20</v>
      </c>
      <c r="K1">
        <v>15</v>
      </c>
      <c r="L1">
        <v>15</v>
      </c>
      <c r="M1">
        <v>20</v>
      </c>
      <c r="N1">
        <v>20</v>
      </c>
      <c r="O1">
        <v>8</v>
      </c>
      <c r="P1">
        <v>8</v>
      </c>
      <c r="Q1">
        <v>8</v>
      </c>
      <c r="R1">
        <v>8</v>
      </c>
      <c r="S1">
        <v>8</v>
      </c>
      <c r="T1">
        <v>8</v>
      </c>
    </row>
    <row r="2" spans="1:20" x14ac:dyDescent="0.4">
      <c r="A2">
        <v>80</v>
      </c>
      <c r="B2">
        <v>80</v>
      </c>
      <c r="C2">
        <v>80</v>
      </c>
      <c r="D2">
        <v>80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6</v>
      </c>
      <c r="P2">
        <v>6</v>
      </c>
      <c r="Q2">
        <v>6</v>
      </c>
      <c r="R2">
        <v>6</v>
      </c>
      <c r="S2">
        <v>6</v>
      </c>
      <c r="T2">
        <v>6</v>
      </c>
    </row>
    <row r="3" spans="1:20" x14ac:dyDescent="0.4">
      <c r="A3">
        <v>40</v>
      </c>
      <c r="B3">
        <v>40</v>
      </c>
      <c r="C3">
        <v>40</v>
      </c>
      <c r="D3">
        <v>40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95DDB-2B73-4D05-8940-5AAFF1C88441}">
  <dimension ref="A1:T3"/>
  <sheetViews>
    <sheetView tabSelected="1" workbookViewId="0">
      <selection activeCell="B8" sqref="B8"/>
    </sheetView>
  </sheetViews>
  <sheetFormatPr defaultRowHeight="13.9" x14ac:dyDescent="0.4"/>
  <sheetData>
    <row r="1" spans="1:20" x14ac:dyDescent="0.4">
      <c r="A1">
        <v>40</v>
      </c>
      <c r="B1">
        <v>40</v>
      </c>
      <c r="C1">
        <v>40</v>
      </c>
      <c r="D1">
        <v>40</v>
      </c>
      <c r="E1">
        <v>5</v>
      </c>
      <c r="F1">
        <v>5</v>
      </c>
      <c r="G1">
        <v>5</v>
      </c>
      <c r="H1">
        <v>5</v>
      </c>
      <c r="I1">
        <v>5</v>
      </c>
      <c r="J1">
        <v>5</v>
      </c>
      <c r="K1">
        <v>5</v>
      </c>
      <c r="L1">
        <v>5</v>
      </c>
      <c r="M1">
        <v>5</v>
      </c>
      <c r="N1">
        <v>5</v>
      </c>
      <c r="O1">
        <v>3</v>
      </c>
      <c r="P1">
        <v>3</v>
      </c>
      <c r="Q1">
        <v>3</v>
      </c>
      <c r="R1">
        <v>3</v>
      </c>
      <c r="S1">
        <v>3</v>
      </c>
      <c r="T1">
        <v>3</v>
      </c>
    </row>
    <row r="2" spans="1:20" x14ac:dyDescent="0.4">
      <c r="A2">
        <v>80</v>
      </c>
      <c r="B2">
        <v>80</v>
      </c>
      <c r="C2">
        <v>80</v>
      </c>
      <c r="D2">
        <v>80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6</v>
      </c>
      <c r="P2">
        <v>6</v>
      </c>
      <c r="Q2">
        <v>6</v>
      </c>
      <c r="R2">
        <v>6</v>
      </c>
      <c r="S2">
        <v>6</v>
      </c>
      <c r="T2">
        <v>6</v>
      </c>
    </row>
    <row r="3" spans="1:20" x14ac:dyDescent="0.4">
      <c r="A3">
        <v>110</v>
      </c>
      <c r="B3">
        <v>110</v>
      </c>
      <c r="C3">
        <v>110</v>
      </c>
      <c r="D3">
        <v>110</v>
      </c>
      <c r="E3">
        <v>15</v>
      </c>
      <c r="F3">
        <v>15</v>
      </c>
      <c r="G3">
        <v>15</v>
      </c>
      <c r="H3">
        <v>15</v>
      </c>
      <c r="I3">
        <v>20</v>
      </c>
      <c r="J3">
        <v>20</v>
      </c>
      <c r="K3">
        <v>15</v>
      </c>
      <c r="L3">
        <v>15</v>
      </c>
      <c r="M3">
        <v>20</v>
      </c>
      <c r="N3">
        <v>20</v>
      </c>
      <c r="O3">
        <v>8</v>
      </c>
      <c r="P3">
        <v>8</v>
      </c>
      <c r="Q3">
        <v>8</v>
      </c>
      <c r="R3">
        <v>8</v>
      </c>
      <c r="S3">
        <v>8</v>
      </c>
      <c r="T3">
        <v>8</v>
      </c>
    </row>
  </sheetData>
  <sortState ref="A1:T3">
    <sortCondition ref="A1"/>
  </sortState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9"/>
  <sheetViews>
    <sheetView workbookViewId="0">
      <selection activeCell="L17" sqref="L17"/>
    </sheetView>
  </sheetViews>
  <sheetFormatPr defaultColWidth="9" defaultRowHeight="13.9" x14ac:dyDescent="0.4"/>
  <sheetData>
    <row r="1" spans="1:16" x14ac:dyDescent="0.4">
      <c r="A1" s="2" t="s">
        <v>46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2"/>
      <c r="N1" s="2"/>
      <c r="O1" s="2"/>
      <c r="P1" s="2"/>
    </row>
    <row r="2" spans="1:16" ht="69.400000000000006" x14ac:dyDescent="0.4">
      <c r="A2" s="4" t="s">
        <v>47</v>
      </c>
      <c r="B2" s="4" t="s">
        <v>48</v>
      </c>
      <c r="C2" s="4" t="s">
        <v>49</v>
      </c>
      <c r="D2" s="4" t="s">
        <v>50</v>
      </c>
      <c r="E2" s="4" t="s">
        <v>51</v>
      </c>
      <c r="F2" s="4" t="s">
        <v>52</v>
      </c>
      <c r="G2" s="4" t="s">
        <v>53</v>
      </c>
      <c r="H2" s="4" t="s">
        <v>54</v>
      </c>
      <c r="I2" s="4" t="s">
        <v>55</v>
      </c>
      <c r="J2" s="4" t="s">
        <v>56</v>
      </c>
      <c r="K2" s="4" t="s">
        <v>57</v>
      </c>
      <c r="L2" s="4" t="s">
        <v>58</v>
      </c>
      <c r="M2" s="4" t="s">
        <v>59</v>
      </c>
      <c r="N2" s="4" t="s">
        <v>60</v>
      </c>
      <c r="O2" s="4" t="s">
        <v>61</v>
      </c>
      <c r="P2" s="4" t="s">
        <v>62</v>
      </c>
    </row>
    <row r="3" spans="1:16" x14ac:dyDescent="0.4">
      <c r="A3" s="5">
        <v>0</v>
      </c>
      <c r="B3" s="5">
        <v>1</v>
      </c>
      <c r="C3" s="5">
        <v>0.06</v>
      </c>
      <c r="D3" s="5">
        <v>0.18</v>
      </c>
      <c r="E3" s="5">
        <v>0</v>
      </c>
      <c r="F3" s="5">
        <v>0</v>
      </c>
      <c r="G3" s="5">
        <v>0</v>
      </c>
      <c r="H3" s="5">
        <v>0</v>
      </c>
      <c r="I3" s="5">
        <v>1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200</v>
      </c>
      <c r="P3" s="5">
        <v>200</v>
      </c>
    </row>
    <row r="4" spans="1:16" x14ac:dyDescent="0.4">
      <c r="A4" s="5">
        <v>0</v>
      </c>
      <c r="B4" s="5">
        <v>2</v>
      </c>
      <c r="C4" s="5">
        <v>0.06</v>
      </c>
      <c r="D4" s="5">
        <v>0.18</v>
      </c>
      <c r="E4" s="5">
        <v>0</v>
      </c>
      <c r="F4" s="5">
        <v>0</v>
      </c>
      <c r="G4" s="5">
        <v>0</v>
      </c>
      <c r="H4" s="5">
        <v>0</v>
      </c>
      <c r="I4" s="5">
        <v>1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1000</v>
      </c>
      <c r="P4" s="5">
        <v>1000</v>
      </c>
    </row>
    <row r="5" spans="1:16" x14ac:dyDescent="0.4">
      <c r="A5" s="5">
        <v>0</v>
      </c>
      <c r="B5" s="5">
        <v>3</v>
      </c>
      <c r="C5" s="5">
        <v>0.04</v>
      </c>
      <c r="D5" s="4">
        <v>0.12</v>
      </c>
      <c r="E5" s="5">
        <v>0</v>
      </c>
      <c r="F5" s="5">
        <v>0</v>
      </c>
      <c r="G5" s="5">
        <v>0</v>
      </c>
      <c r="H5" s="5">
        <v>0</v>
      </c>
      <c r="I5" s="5">
        <v>1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100</v>
      </c>
      <c r="P5" s="5">
        <v>100</v>
      </c>
    </row>
    <row r="6" spans="1:16" x14ac:dyDescent="0.4">
      <c r="A6" s="5">
        <v>0</v>
      </c>
      <c r="B6" s="5">
        <v>4</v>
      </c>
      <c r="C6" s="5">
        <v>0.02</v>
      </c>
      <c r="D6" s="5">
        <v>0.06</v>
      </c>
      <c r="E6" s="5">
        <v>0</v>
      </c>
      <c r="F6" s="5">
        <v>0</v>
      </c>
      <c r="G6" s="5">
        <v>0</v>
      </c>
      <c r="H6" s="5">
        <v>0</v>
      </c>
      <c r="I6" s="5">
        <v>1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100</v>
      </c>
      <c r="P6" s="5">
        <v>100</v>
      </c>
    </row>
    <row r="7" spans="1:16" x14ac:dyDescent="0.4">
      <c r="A7" s="5">
        <v>1</v>
      </c>
      <c r="B7" s="5">
        <v>2</v>
      </c>
      <c r="C7" s="5">
        <v>0.01</v>
      </c>
      <c r="D7" s="5">
        <v>0.03</v>
      </c>
      <c r="E7" s="5">
        <v>0</v>
      </c>
      <c r="F7" s="5">
        <v>0</v>
      </c>
      <c r="G7" s="5">
        <v>0</v>
      </c>
      <c r="H7" s="5">
        <v>0</v>
      </c>
      <c r="I7" s="5">
        <v>1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100</v>
      </c>
      <c r="P7" s="5">
        <v>100</v>
      </c>
    </row>
    <row r="8" spans="1:16" x14ac:dyDescent="0.4">
      <c r="A8" s="5">
        <v>1</v>
      </c>
      <c r="B8" s="5">
        <v>4</v>
      </c>
      <c r="C8" s="5">
        <v>0.08</v>
      </c>
      <c r="D8" s="5">
        <v>0.24</v>
      </c>
      <c r="E8" s="5">
        <v>0</v>
      </c>
      <c r="F8" s="5">
        <v>0</v>
      </c>
      <c r="G8" s="5">
        <v>0</v>
      </c>
      <c r="H8" s="5">
        <v>0</v>
      </c>
      <c r="I8" s="5">
        <v>1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100</v>
      </c>
      <c r="P8" s="5">
        <v>100</v>
      </c>
    </row>
    <row r="9" spans="1:16" x14ac:dyDescent="0.4">
      <c r="A9" s="5">
        <v>2</v>
      </c>
      <c r="B9" s="5">
        <v>3</v>
      </c>
      <c r="C9" s="5">
        <v>0.08</v>
      </c>
      <c r="D9" s="5">
        <v>0.24</v>
      </c>
      <c r="E9" s="5">
        <v>0</v>
      </c>
      <c r="F9" s="5">
        <v>0</v>
      </c>
      <c r="G9" s="5">
        <v>0</v>
      </c>
      <c r="H9" s="5">
        <v>0</v>
      </c>
      <c r="I9" s="5">
        <v>1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100</v>
      </c>
      <c r="P9" s="5">
        <v>100</v>
      </c>
    </row>
  </sheetData>
  <phoneticPr fontId="8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"/>
  <sheetViews>
    <sheetView workbookViewId="0">
      <selection activeCell="H16" sqref="H16"/>
    </sheetView>
  </sheetViews>
  <sheetFormatPr defaultColWidth="9" defaultRowHeight="13.9" x14ac:dyDescent="0.4"/>
  <sheetData>
    <row r="1" spans="1:2" x14ac:dyDescent="0.4">
      <c r="A1" s="1" t="s">
        <v>63</v>
      </c>
      <c r="B1" s="1">
        <v>100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Unit Data</vt:lpstr>
      <vt:lpstr>Load</vt:lpstr>
      <vt:lpstr>Wind Power</vt:lpstr>
      <vt:lpstr>Spinning Reserve Requirement</vt:lpstr>
      <vt:lpstr>Stop</vt:lpstr>
      <vt:lpstr>Start</vt:lpstr>
      <vt:lpstr>NetWork</vt:lpstr>
      <vt:lpstr>BaseValue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董吉哲</dc:creator>
  <cp:lastModifiedBy>丹辰</cp:lastModifiedBy>
  <dcterms:created xsi:type="dcterms:W3CDTF">2015-06-05T18:17:00Z</dcterms:created>
  <dcterms:modified xsi:type="dcterms:W3CDTF">2023-09-04T06:55:13Z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294851D492B74547AFA9F5E238C428BC</vt:lpwstr>
  </property>
</Properties>
</file>