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丹辰\Desktop\数据结果\"/>
    </mc:Choice>
  </mc:AlternateContent>
  <xr:revisionPtr revIDLastSave="0" documentId="13_ncr:1_{E3063879-C307-4022-82CC-6A0E3E94CA20}" xr6:coauthVersionLast="36" xr6:coauthVersionMax="36" xr10:uidLastSave="{00000000-0000-0000-0000-000000000000}"/>
  <bookViews>
    <workbookView xWindow="0" yWindow="0" windowWidth="28125" windowHeight="12540" activeTab="2" xr2:uid="{00000000-000D-0000-FFFF-FFFF00000000}"/>
  </bookViews>
  <sheets>
    <sheet name="Unit Data" sheetId="1" r:id="rId1"/>
    <sheet name="Stop" sheetId="12" r:id="rId2"/>
    <sheet name="Start" sheetId="13" r:id="rId3"/>
    <sheet name="Load" sheetId="9" r:id="rId4"/>
    <sheet name="QLoad" sheetId="11" r:id="rId5"/>
    <sheet name="Wind Power" sheetId="3" r:id="rId6"/>
    <sheet name="Spinning Reserve Requirement" sheetId="4" r:id="rId7"/>
    <sheet name="Network" sheetId="5" r:id="rId8"/>
    <sheet name="Base Value " sheetId="8" r:id="rId9"/>
    <sheet name="参考论文" sheetId="7" r:id="rId10"/>
  </sheets>
  <calcPr calcId="179021"/>
</workbook>
</file>

<file path=xl/calcChain.xml><?xml version="1.0" encoding="utf-8"?>
<calcChain xmlns="http://schemas.openxmlformats.org/spreadsheetml/2006/main">
  <c r="F26" i="4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J33" i="1" l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9" i="5"/>
  <c r="I18" i="5"/>
  <c r="I17" i="5"/>
  <c r="I16" i="5"/>
  <c r="I9" i="5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Y2" i="11"/>
  <c r="X2" i="11"/>
  <c r="W2" i="11"/>
  <c r="V2" i="11"/>
  <c r="U2" i="11"/>
  <c r="U26" i="11" s="1"/>
  <c r="T2" i="11"/>
  <c r="T26" i="11" s="1"/>
  <c r="S2" i="11"/>
  <c r="S26" i="11" s="1"/>
  <c r="R2" i="11"/>
  <c r="R26" i="11" s="1"/>
  <c r="Q2" i="11"/>
  <c r="Q26" i="11" s="1"/>
  <c r="P2" i="11"/>
  <c r="P26" i="11" s="1"/>
  <c r="O2" i="11"/>
  <c r="O26" i="11" s="1"/>
  <c r="N2" i="11"/>
  <c r="N26" i="11" s="1"/>
  <c r="M2" i="11"/>
  <c r="M26" i="11" s="1"/>
  <c r="L2" i="11"/>
  <c r="L26" i="11" s="1"/>
  <c r="K2" i="11"/>
  <c r="K26" i="11" s="1"/>
  <c r="J2" i="11"/>
  <c r="J26" i="11" s="1"/>
  <c r="I2" i="11"/>
  <c r="I26" i="11" s="1"/>
  <c r="H2" i="11"/>
  <c r="H26" i="11" s="1"/>
  <c r="G2" i="11"/>
  <c r="G26" i="11" s="1"/>
  <c r="F2" i="11"/>
  <c r="F26" i="11" s="1"/>
  <c r="E2" i="11"/>
  <c r="E26" i="11" s="1"/>
  <c r="D2" i="11"/>
  <c r="D26" i="11" s="1"/>
  <c r="C2" i="11"/>
  <c r="B2" i="11"/>
  <c r="B26" i="11" s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5" i="1"/>
  <c r="V4" i="1"/>
  <c r="C26" i="11" l="1"/>
  <c r="Y26" i="11"/>
  <c r="W26" i="11"/>
  <c r="X26" i="11"/>
  <c r="V26" i="11"/>
</calcChain>
</file>

<file path=xl/sharedStrings.xml><?xml version="1.0" encoding="utf-8"?>
<sst xmlns="http://schemas.openxmlformats.org/spreadsheetml/2006/main" count="92" uniqueCount="66">
  <si>
    <t>序号</t>
  </si>
  <si>
    <t>成本函数系数
(a、b、c)</t>
  </si>
  <si>
    <t>有功出力上下限（MW）</t>
  </si>
  <si>
    <t>无功出力上下限（Mvar）</t>
  </si>
  <si>
    <t>爬坡能力（MW/h）</t>
  </si>
  <si>
    <t>下坡能力（MW/h）</t>
  </si>
  <si>
    <t>启动爬坡能力（MW/h）</t>
  </si>
  <si>
    <t>关闭下坡能力（MW/h）</t>
  </si>
  <si>
    <t>最大旋转备用能力（MW）</t>
  </si>
  <si>
    <t>最小关机时间</t>
  </si>
  <si>
    <t>最小开机时间</t>
  </si>
  <si>
    <t>初始状态</t>
  </si>
  <si>
    <t>初始有功出力（MW）</t>
  </si>
  <si>
    <t>热启动成本</t>
  </si>
  <si>
    <t>冷启动成本</t>
  </si>
  <si>
    <t>冷启动小时</t>
  </si>
  <si>
    <t>机组所在节点号</t>
  </si>
  <si>
    <t>平衡节点编号（1表示为机组所在节点号为平衡节点）</t>
  </si>
  <si>
    <t>节点</t>
  </si>
  <si>
    <t>Hour1</t>
  </si>
  <si>
    <t>Hour2</t>
  </si>
  <si>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</si>
  <si>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</si>
  <si>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</si>
  <si>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</si>
  <si>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</si>
  <si>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</si>
  <si>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</si>
  <si>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</si>
  <si>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</si>
  <si>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</si>
  <si>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</si>
  <si>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</si>
  <si>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</si>
  <si>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</si>
  <si>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</si>
  <si>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</si>
  <si>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</si>
  <si>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</si>
  <si>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</si>
  <si>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</si>
  <si>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</si>
  <si>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Hour24</t>
  </si>
  <si>
    <t>风电出力（MW）</t>
  </si>
  <si>
    <t>基础旋转备用</t>
  </si>
  <si>
    <t>额外上旋转备用</t>
  </si>
  <si>
    <t>额外下旋转备用</t>
  </si>
  <si>
    <t>注意：1. 线路编号从1开始编写，0为接地点，必需放在末节点（首节点有电抗器/电容器）；2. 变压器/移相器导纳考虑在变比为非1一侧，1:k =1:0.98∠0.3；3. 节点接地电抗器/电容器只连接到一个节点上，不能在同一节点多处连接</t>
  </si>
  <si>
    <t>支路首节点号</t>
  </si>
  <si>
    <t>支路末节点号</t>
  </si>
  <si>
    <t>支路电阻</t>
  </si>
  <si>
    <t>支路电抗</t>
  </si>
  <si>
    <t>首节点支路电导</t>
  </si>
  <si>
    <t>首节点支路电纳</t>
  </si>
  <si>
    <t>末节点支路电导</t>
  </si>
  <si>
    <t>末节点支路电纳</t>
  </si>
  <si>
    <t>变压器/移相器变比幅值</t>
  </si>
  <si>
    <t>变压器/移相器变比相角（rad）</t>
  </si>
  <si>
    <t>首节点接地电导</t>
  </si>
  <si>
    <t>首节点接地电纳</t>
  </si>
  <si>
    <t>末节点接地电导</t>
  </si>
  <si>
    <t>末节点接地电纳</t>
  </si>
  <si>
    <t>潮流下限</t>
  </si>
  <si>
    <t>潮流上限</t>
  </si>
  <si>
    <t>容量基准值</t>
  </si>
  <si>
    <t>The Unit Commitment Problem With AC Optimal Power Flow 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</si>
</sst>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2"/>
      <color rgb="FF000000"/>
      <name val="TimesNewRoman"/>
      <family val="1"/>
    </font>
    <font>
      <sz val="20"/>
      <color theme="1"/>
      <name val="等线"/>
      <family val="3"/>
      <charset val="134"/>
      <scheme val="minor"/>
    </font>
    <font>
      <sz val="24"/>
      <color rgb="FF000000"/>
      <name val="TimesNewRoman"/>
      <family val="1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 applyProtection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opLeftCell="H1" zoomScaleNormal="100" workbookViewId="0">
      <selection activeCell="V5" sqref="V5"/>
    </sheetView>
  </sheetViews>
  <sheetFormatPr defaultColWidth="9.1328125" defaultRowHeight="13.9"/>
  <cols>
    <col min="1" max="3" width="6.46484375" style="20" customWidth="1"/>
    <col min="4" max="4" width="10.265625" style="20" customWidth="1"/>
    <col min="5" max="6" width="6.46484375" style="20" customWidth="1"/>
    <col min="7" max="8" width="7.59765625" style="20" customWidth="1"/>
    <col min="9" max="18" width="6.46484375" style="20" customWidth="1"/>
    <col min="19" max="19" width="9.1328125" style="21" customWidth="1"/>
    <col min="20" max="24" width="9.1328125" style="20" customWidth="1"/>
    <col min="25" max="25" width="9.1328125" style="21" customWidth="1"/>
    <col min="26" max="26" width="9.1328125" style="22" customWidth="1"/>
    <col min="27" max="27" width="9.1328125" style="20" customWidth="1"/>
    <col min="28" max="16384" width="9.1328125" style="20"/>
  </cols>
  <sheetData>
    <row r="1" spans="1:27" s="19" customFormat="1" ht="92.45" customHeight="1">
      <c r="A1" s="23" t="s">
        <v>0</v>
      </c>
      <c r="B1" s="30" t="s">
        <v>1</v>
      </c>
      <c r="C1" s="30"/>
      <c r="D1" s="30"/>
      <c r="E1" s="30" t="s">
        <v>2</v>
      </c>
      <c r="F1" s="30"/>
      <c r="G1" s="30" t="s">
        <v>3</v>
      </c>
      <c r="H1" s="30"/>
      <c r="I1" s="30" t="s">
        <v>4</v>
      </c>
      <c r="J1" s="30"/>
      <c r="K1" s="30" t="s">
        <v>5</v>
      </c>
      <c r="L1" s="30"/>
      <c r="M1" s="30" t="s">
        <v>6</v>
      </c>
      <c r="N1" s="30"/>
      <c r="O1" s="31" t="s">
        <v>7</v>
      </c>
      <c r="P1" s="32"/>
      <c r="Q1" s="30" t="s">
        <v>8</v>
      </c>
      <c r="R1" s="30"/>
      <c r="S1" s="27" t="s">
        <v>9</v>
      </c>
      <c r="T1" s="23" t="s">
        <v>10</v>
      </c>
      <c r="U1" s="23" t="s">
        <v>11</v>
      </c>
      <c r="V1" s="28" t="s">
        <v>12</v>
      </c>
      <c r="W1" s="23" t="s">
        <v>13</v>
      </c>
      <c r="X1" s="23" t="s">
        <v>14</v>
      </c>
      <c r="Y1" s="27" t="s">
        <v>15</v>
      </c>
      <c r="Z1" s="23" t="s">
        <v>16</v>
      </c>
      <c r="AA1" s="23" t="s">
        <v>17</v>
      </c>
    </row>
    <row r="2" spans="1:27">
      <c r="A2" s="22">
        <v>0</v>
      </c>
      <c r="B2" s="20">
        <v>100.17122500000001</v>
      </c>
      <c r="C2" s="20">
        <v>32.5</v>
      </c>
      <c r="D2" s="20">
        <v>0</v>
      </c>
      <c r="E2" s="24">
        <v>16</v>
      </c>
      <c r="F2" s="24">
        <v>20</v>
      </c>
      <c r="G2" s="22">
        <v>0</v>
      </c>
      <c r="H2" s="22">
        <v>10</v>
      </c>
      <c r="I2" s="25"/>
      <c r="J2" s="20">
        <f t="shared" ref="J2:J33" si="0">((F2-E2)/2)/4</f>
        <v>0.5</v>
      </c>
      <c r="K2" s="25"/>
      <c r="L2" s="20">
        <v>0.5</v>
      </c>
      <c r="M2" s="25"/>
      <c r="N2" s="20">
        <v>4</v>
      </c>
      <c r="O2" s="25"/>
      <c r="P2" s="20">
        <v>4</v>
      </c>
      <c r="Q2" s="25"/>
      <c r="R2" s="22">
        <v>20</v>
      </c>
      <c r="S2" s="20">
        <v>4</v>
      </c>
      <c r="T2" s="20">
        <v>4</v>
      </c>
      <c r="U2" s="20">
        <v>4</v>
      </c>
      <c r="V2" s="29">
        <v>16</v>
      </c>
      <c r="W2" s="17">
        <v>50</v>
      </c>
      <c r="X2" s="17">
        <v>50</v>
      </c>
      <c r="Y2" s="20">
        <v>4</v>
      </c>
      <c r="Z2" s="22">
        <v>1</v>
      </c>
      <c r="AA2" s="22">
        <v>0</v>
      </c>
    </row>
    <row r="3" spans="1:27">
      <c r="A3" s="22">
        <v>1</v>
      </c>
      <c r="B3" s="20">
        <v>100.17122500000001</v>
      </c>
      <c r="C3" s="20">
        <v>32.5</v>
      </c>
      <c r="D3" s="20">
        <v>0</v>
      </c>
      <c r="E3" s="24">
        <v>16</v>
      </c>
      <c r="F3" s="24">
        <v>20</v>
      </c>
      <c r="G3" s="22">
        <v>0</v>
      </c>
      <c r="H3" s="22">
        <v>10</v>
      </c>
      <c r="I3" s="25"/>
      <c r="J3" s="20">
        <f t="shared" si="0"/>
        <v>0.5</v>
      </c>
      <c r="K3" s="25"/>
      <c r="L3" s="20">
        <v>0.5</v>
      </c>
      <c r="M3" s="25"/>
      <c r="N3" s="20">
        <v>4</v>
      </c>
      <c r="O3" s="25"/>
      <c r="P3" s="20">
        <v>4</v>
      </c>
      <c r="Q3" s="25"/>
      <c r="R3" s="22">
        <v>20</v>
      </c>
      <c r="S3" s="20">
        <v>4</v>
      </c>
      <c r="T3" s="20">
        <v>4</v>
      </c>
      <c r="U3" s="20">
        <v>4</v>
      </c>
      <c r="V3" s="29">
        <v>16</v>
      </c>
      <c r="W3" s="17">
        <v>50</v>
      </c>
      <c r="X3" s="17">
        <v>50</v>
      </c>
      <c r="Y3" s="20">
        <v>4</v>
      </c>
      <c r="Z3" s="22">
        <v>1</v>
      </c>
      <c r="AA3" s="22">
        <v>0</v>
      </c>
    </row>
    <row r="4" spans="1:27">
      <c r="A4" s="22">
        <v>2</v>
      </c>
      <c r="B4" s="20">
        <v>53.076900000000002</v>
      </c>
      <c r="C4" s="20">
        <v>4.0202749999999998</v>
      </c>
      <c r="D4" s="20">
        <v>3.5355E-3</v>
      </c>
      <c r="E4" s="22">
        <v>15.2</v>
      </c>
      <c r="F4" s="22">
        <v>76</v>
      </c>
      <c r="G4" s="22">
        <v>-25</v>
      </c>
      <c r="H4" s="22">
        <v>30</v>
      </c>
      <c r="I4" s="25"/>
      <c r="J4" s="20">
        <f t="shared" si="0"/>
        <v>7.6</v>
      </c>
      <c r="K4" s="25"/>
      <c r="L4" s="20">
        <v>7.6</v>
      </c>
      <c r="M4" s="26"/>
      <c r="N4" s="20">
        <v>3.8</v>
      </c>
      <c r="O4" s="25"/>
      <c r="P4" s="20">
        <v>3.8</v>
      </c>
      <c r="Q4" s="25"/>
      <c r="R4" s="22">
        <v>76</v>
      </c>
      <c r="S4" s="20">
        <v>16</v>
      </c>
      <c r="T4" s="20">
        <v>32</v>
      </c>
      <c r="U4" s="20">
        <v>32</v>
      </c>
      <c r="V4" s="17">
        <f t="shared" ref="V4:V32" si="1">R4*0.5</f>
        <v>38</v>
      </c>
      <c r="W4" s="17">
        <v>894</v>
      </c>
      <c r="X4" s="17">
        <v>894</v>
      </c>
      <c r="Y4" s="20">
        <v>48</v>
      </c>
      <c r="Z4" s="22">
        <v>1</v>
      </c>
      <c r="AA4" s="22">
        <v>0</v>
      </c>
    </row>
    <row r="5" spans="1:27">
      <c r="A5" s="22">
        <v>3</v>
      </c>
      <c r="B5" s="20">
        <v>53.076900000000002</v>
      </c>
      <c r="C5" s="20">
        <v>4.0202749999999998</v>
      </c>
      <c r="D5" s="20">
        <v>3.5355E-3</v>
      </c>
      <c r="E5" s="22">
        <v>15.2</v>
      </c>
      <c r="F5" s="22">
        <v>76</v>
      </c>
      <c r="G5" s="22">
        <v>-25</v>
      </c>
      <c r="H5" s="22">
        <v>30</v>
      </c>
      <c r="I5" s="25"/>
      <c r="J5" s="20">
        <f t="shared" si="0"/>
        <v>7.6</v>
      </c>
      <c r="K5" s="25"/>
      <c r="L5" s="20">
        <v>7.6</v>
      </c>
      <c r="M5" s="26"/>
      <c r="N5" s="20">
        <v>3.8</v>
      </c>
      <c r="O5" s="22"/>
      <c r="P5" s="20">
        <v>3.8</v>
      </c>
      <c r="Q5" s="25"/>
      <c r="R5" s="22">
        <v>76</v>
      </c>
      <c r="S5" s="20">
        <v>16</v>
      </c>
      <c r="T5" s="20">
        <v>32</v>
      </c>
      <c r="U5" s="20">
        <v>32</v>
      </c>
      <c r="V5" s="17">
        <f t="shared" si="1"/>
        <v>38</v>
      </c>
      <c r="W5" s="17">
        <v>894</v>
      </c>
      <c r="X5" s="17">
        <v>894</v>
      </c>
      <c r="Y5" s="20">
        <v>48</v>
      </c>
      <c r="Z5" s="22">
        <v>1</v>
      </c>
      <c r="AA5" s="22">
        <v>0</v>
      </c>
    </row>
    <row r="6" spans="1:27">
      <c r="A6" s="22">
        <v>4</v>
      </c>
      <c r="B6" s="20">
        <v>100.17122500000001</v>
      </c>
      <c r="C6" s="20">
        <v>32.5</v>
      </c>
      <c r="D6" s="20">
        <v>0</v>
      </c>
      <c r="E6" s="24">
        <v>16</v>
      </c>
      <c r="F6" s="24">
        <v>20</v>
      </c>
      <c r="G6" s="22">
        <v>0</v>
      </c>
      <c r="H6" s="22">
        <v>10</v>
      </c>
      <c r="I6" s="25"/>
      <c r="J6" s="20">
        <f t="shared" si="0"/>
        <v>0.5</v>
      </c>
      <c r="K6" s="25"/>
      <c r="L6" s="20">
        <v>0.5</v>
      </c>
      <c r="M6" s="25"/>
      <c r="N6" s="20">
        <v>4</v>
      </c>
      <c r="O6" s="22"/>
      <c r="P6" s="20">
        <v>4</v>
      </c>
      <c r="Q6" s="25"/>
      <c r="R6" s="22">
        <v>20</v>
      </c>
      <c r="S6" s="20">
        <v>4</v>
      </c>
      <c r="T6" s="20">
        <v>4</v>
      </c>
      <c r="U6" s="20">
        <v>4</v>
      </c>
      <c r="V6" s="29">
        <v>16</v>
      </c>
      <c r="W6" s="17">
        <v>50</v>
      </c>
      <c r="X6" s="17">
        <v>50</v>
      </c>
      <c r="Y6" s="20">
        <v>4</v>
      </c>
      <c r="Z6" s="22">
        <v>2</v>
      </c>
      <c r="AA6" s="22">
        <v>0</v>
      </c>
    </row>
    <row r="7" spans="1:27">
      <c r="A7" s="22">
        <v>5</v>
      </c>
      <c r="B7" s="20">
        <v>100.17122500000001</v>
      </c>
      <c r="C7" s="20">
        <v>32.5</v>
      </c>
      <c r="D7" s="20">
        <v>0</v>
      </c>
      <c r="E7" s="24">
        <v>16</v>
      </c>
      <c r="F7" s="24">
        <v>20</v>
      </c>
      <c r="G7" s="22">
        <v>0</v>
      </c>
      <c r="H7" s="22">
        <v>10</v>
      </c>
      <c r="I7" s="25"/>
      <c r="J7" s="20">
        <f t="shared" si="0"/>
        <v>0.5</v>
      </c>
      <c r="K7" s="25"/>
      <c r="L7" s="20">
        <v>0.5</v>
      </c>
      <c r="M7" s="25"/>
      <c r="N7" s="20">
        <v>4</v>
      </c>
      <c r="O7" s="22"/>
      <c r="P7" s="20">
        <v>4</v>
      </c>
      <c r="Q7" s="25"/>
      <c r="R7" s="22">
        <v>20</v>
      </c>
      <c r="S7" s="20">
        <v>4</v>
      </c>
      <c r="T7" s="20">
        <v>4</v>
      </c>
      <c r="U7" s="20">
        <v>4</v>
      </c>
      <c r="V7" s="29">
        <v>16</v>
      </c>
      <c r="W7" s="17">
        <v>50</v>
      </c>
      <c r="X7" s="17">
        <v>50</v>
      </c>
      <c r="Y7" s="20">
        <v>4</v>
      </c>
      <c r="Z7" s="22">
        <v>2</v>
      </c>
      <c r="AA7" s="22">
        <v>0</v>
      </c>
    </row>
    <row r="8" spans="1:27">
      <c r="A8" s="22">
        <v>6</v>
      </c>
      <c r="B8" s="20">
        <v>53.076900000000002</v>
      </c>
      <c r="C8" s="20">
        <v>4.0202749999999998</v>
      </c>
      <c r="D8" s="20">
        <v>3.5355E-3</v>
      </c>
      <c r="E8" s="22">
        <v>15.2</v>
      </c>
      <c r="F8" s="22">
        <v>76</v>
      </c>
      <c r="G8" s="22">
        <v>-25</v>
      </c>
      <c r="H8" s="22">
        <v>30</v>
      </c>
      <c r="I8" s="25"/>
      <c r="J8" s="20">
        <f t="shared" si="0"/>
        <v>7.6</v>
      </c>
      <c r="K8" s="25"/>
      <c r="L8" s="20">
        <v>7.6</v>
      </c>
      <c r="M8" s="26"/>
      <c r="N8" s="20">
        <v>3.8</v>
      </c>
      <c r="O8" s="22"/>
      <c r="P8" s="20">
        <v>3.8</v>
      </c>
      <c r="Q8" s="25"/>
      <c r="R8" s="22">
        <v>76</v>
      </c>
      <c r="S8" s="20">
        <v>16</v>
      </c>
      <c r="T8" s="20">
        <v>32</v>
      </c>
      <c r="U8" s="20">
        <v>32</v>
      </c>
      <c r="V8" s="17">
        <f t="shared" si="1"/>
        <v>38</v>
      </c>
      <c r="W8" s="17">
        <v>894</v>
      </c>
      <c r="X8" s="17">
        <v>894</v>
      </c>
      <c r="Y8" s="20">
        <v>48</v>
      </c>
      <c r="Z8" s="22">
        <v>2</v>
      </c>
      <c r="AA8" s="22">
        <v>0</v>
      </c>
    </row>
    <row r="9" spans="1:27">
      <c r="A9" s="22">
        <v>7</v>
      </c>
      <c r="B9" s="20">
        <v>53.076900000000002</v>
      </c>
      <c r="C9" s="20">
        <v>4.0202749999999998</v>
      </c>
      <c r="D9" s="20">
        <v>3.5355E-3</v>
      </c>
      <c r="E9" s="22">
        <v>15.2</v>
      </c>
      <c r="F9" s="22">
        <v>76</v>
      </c>
      <c r="G9" s="22">
        <v>-25</v>
      </c>
      <c r="H9" s="22">
        <v>30</v>
      </c>
      <c r="I9" s="25"/>
      <c r="J9" s="20">
        <f t="shared" si="0"/>
        <v>7.6</v>
      </c>
      <c r="K9" s="25"/>
      <c r="L9" s="20">
        <v>7.6</v>
      </c>
      <c r="M9" s="26"/>
      <c r="N9" s="20">
        <v>3.8</v>
      </c>
      <c r="O9" s="22"/>
      <c r="P9" s="20">
        <v>3.8</v>
      </c>
      <c r="Q9" s="25"/>
      <c r="R9" s="22">
        <v>76</v>
      </c>
      <c r="S9" s="20">
        <v>16</v>
      </c>
      <c r="T9" s="20">
        <v>32</v>
      </c>
      <c r="U9" s="20">
        <v>32</v>
      </c>
      <c r="V9" s="17">
        <f t="shared" si="1"/>
        <v>38</v>
      </c>
      <c r="W9" s="17">
        <v>894</v>
      </c>
      <c r="X9" s="17">
        <v>894</v>
      </c>
      <c r="Y9" s="20">
        <v>48</v>
      </c>
      <c r="Z9" s="22">
        <v>2</v>
      </c>
      <c r="AA9" s="22">
        <v>0</v>
      </c>
    </row>
    <row r="10" spans="1:27">
      <c r="A10" s="22">
        <v>8</v>
      </c>
      <c r="B10" s="20">
        <v>195.38024999999999</v>
      </c>
      <c r="C10" s="20">
        <v>10.915374999999999</v>
      </c>
      <c r="D10" s="20">
        <v>1.3167999999999999E-2</v>
      </c>
      <c r="E10" s="22">
        <v>25</v>
      </c>
      <c r="F10" s="22">
        <v>100</v>
      </c>
      <c r="G10" s="22">
        <v>0</v>
      </c>
      <c r="H10" s="22">
        <v>60</v>
      </c>
      <c r="I10" s="22"/>
      <c r="J10" s="20">
        <f t="shared" si="0"/>
        <v>9.375</v>
      </c>
      <c r="K10" s="22"/>
      <c r="L10" s="20">
        <v>9.375</v>
      </c>
      <c r="M10" s="22"/>
      <c r="N10" s="20">
        <v>6.25</v>
      </c>
      <c r="O10" s="22"/>
      <c r="P10" s="20">
        <v>6.25</v>
      </c>
      <c r="Q10" s="22"/>
      <c r="R10" s="22">
        <v>100</v>
      </c>
      <c r="S10" s="20">
        <v>32</v>
      </c>
      <c r="T10" s="20">
        <v>32</v>
      </c>
      <c r="U10" s="20">
        <v>32</v>
      </c>
      <c r="V10" s="17">
        <f t="shared" si="1"/>
        <v>50</v>
      </c>
      <c r="W10" s="17">
        <v>1375</v>
      </c>
      <c r="X10" s="17">
        <v>3113</v>
      </c>
      <c r="Y10" s="20">
        <v>32</v>
      </c>
      <c r="Z10" s="22">
        <v>7</v>
      </c>
      <c r="AA10" s="22">
        <v>0</v>
      </c>
    </row>
    <row r="11" spans="1:27">
      <c r="A11" s="22">
        <v>9</v>
      </c>
      <c r="B11" s="20">
        <v>195.38024999999999</v>
      </c>
      <c r="C11" s="20">
        <v>10.915374999999999</v>
      </c>
      <c r="D11" s="20">
        <v>1.3167999999999999E-2</v>
      </c>
      <c r="E11" s="22">
        <v>25</v>
      </c>
      <c r="F11" s="22">
        <v>100</v>
      </c>
      <c r="G11" s="22">
        <v>0</v>
      </c>
      <c r="H11" s="22">
        <v>60</v>
      </c>
      <c r="I11" s="22"/>
      <c r="J11" s="20">
        <f t="shared" si="0"/>
        <v>9.375</v>
      </c>
      <c r="K11" s="22"/>
      <c r="L11" s="20">
        <v>9.375</v>
      </c>
      <c r="M11" s="22"/>
      <c r="N11" s="20">
        <v>6.25</v>
      </c>
      <c r="O11" s="22"/>
      <c r="P11" s="20">
        <v>6.25</v>
      </c>
      <c r="Q11" s="22"/>
      <c r="R11" s="22">
        <v>100</v>
      </c>
      <c r="S11" s="20">
        <v>32</v>
      </c>
      <c r="T11" s="20">
        <v>32</v>
      </c>
      <c r="U11" s="20">
        <v>32</v>
      </c>
      <c r="V11" s="17">
        <f t="shared" si="1"/>
        <v>50</v>
      </c>
      <c r="W11" s="17">
        <v>1375</v>
      </c>
      <c r="X11" s="17">
        <v>3113</v>
      </c>
      <c r="Y11" s="20">
        <v>32</v>
      </c>
      <c r="Z11" s="22">
        <v>7</v>
      </c>
      <c r="AA11" s="22">
        <v>0</v>
      </c>
    </row>
    <row r="12" spans="1:27">
      <c r="A12" s="22">
        <v>10</v>
      </c>
      <c r="B12" s="20">
        <v>195.38024999999999</v>
      </c>
      <c r="C12" s="20">
        <v>10.915374999999999</v>
      </c>
      <c r="D12" s="20">
        <v>1.3167999999999999E-2</v>
      </c>
      <c r="E12" s="22">
        <v>25</v>
      </c>
      <c r="F12" s="22">
        <v>100</v>
      </c>
      <c r="G12" s="22">
        <v>0</v>
      </c>
      <c r="H12" s="22">
        <v>60</v>
      </c>
      <c r="I12" s="22"/>
      <c r="J12" s="20">
        <f t="shared" si="0"/>
        <v>9.375</v>
      </c>
      <c r="K12" s="22"/>
      <c r="L12" s="20">
        <v>9.375</v>
      </c>
      <c r="M12" s="22"/>
      <c r="N12" s="20">
        <v>6.25</v>
      </c>
      <c r="O12" s="22"/>
      <c r="P12" s="20">
        <v>6.25</v>
      </c>
      <c r="Q12" s="22"/>
      <c r="R12" s="22">
        <v>100</v>
      </c>
      <c r="S12" s="20">
        <v>32</v>
      </c>
      <c r="T12" s="20">
        <v>32</v>
      </c>
      <c r="U12" s="20">
        <v>32</v>
      </c>
      <c r="V12" s="17">
        <f t="shared" si="1"/>
        <v>50</v>
      </c>
      <c r="W12" s="17">
        <v>1375</v>
      </c>
      <c r="X12" s="17">
        <v>3113</v>
      </c>
      <c r="Y12" s="20">
        <v>32</v>
      </c>
      <c r="Z12" s="22">
        <v>7</v>
      </c>
      <c r="AA12" s="22">
        <v>0</v>
      </c>
    </row>
    <row r="13" spans="1:27" ht="14" customHeight="1">
      <c r="A13" s="22">
        <v>11</v>
      </c>
      <c r="B13" s="20">
        <v>208.18937500000001</v>
      </c>
      <c r="C13" s="20">
        <v>12.145099999999999</v>
      </c>
      <c r="D13" s="20">
        <v>1.7925E-3</v>
      </c>
      <c r="E13" s="22">
        <v>69</v>
      </c>
      <c r="F13" s="22">
        <v>197</v>
      </c>
      <c r="G13" s="22">
        <v>0</v>
      </c>
      <c r="H13" s="22">
        <v>80</v>
      </c>
      <c r="I13" s="22"/>
      <c r="J13" s="20">
        <f t="shared" si="0"/>
        <v>16</v>
      </c>
      <c r="K13" s="22"/>
      <c r="L13" s="20">
        <v>16</v>
      </c>
      <c r="M13" s="22"/>
      <c r="N13" s="20">
        <v>17.25</v>
      </c>
      <c r="O13" s="22"/>
      <c r="P13" s="20">
        <v>17.25</v>
      </c>
      <c r="Q13" s="22"/>
      <c r="R13" s="22">
        <v>180</v>
      </c>
      <c r="S13" s="20">
        <v>40</v>
      </c>
      <c r="T13" s="20">
        <v>48</v>
      </c>
      <c r="U13" s="20">
        <v>48</v>
      </c>
      <c r="V13" s="17">
        <f t="shared" si="1"/>
        <v>90</v>
      </c>
      <c r="W13" s="17">
        <v>2436.5</v>
      </c>
      <c r="X13" s="17">
        <v>4262.5</v>
      </c>
      <c r="Y13" s="20">
        <v>40</v>
      </c>
      <c r="Z13" s="22">
        <v>13</v>
      </c>
      <c r="AA13" s="22">
        <v>0</v>
      </c>
    </row>
    <row r="14" spans="1:27">
      <c r="A14" s="22">
        <v>12</v>
      </c>
      <c r="B14" s="20">
        <v>208.18937500000001</v>
      </c>
      <c r="C14" s="20">
        <v>12.145099999999999</v>
      </c>
      <c r="D14" s="20">
        <v>1.7925E-3</v>
      </c>
      <c r="E14" s="22">
        <v>69</v>
      </c>
      <c r="F14" s="22">
        <v>197</v>
      </c>
      <c r="G14" s="22">
        <v>0</v>
      </c>
      <c r="H14" s="22">
        <v>80</v>
      </c>
      <c r="I14" s="22"/>
      <c r="J14" s="20">
        <f t="shared" si="0"/>
        <v>16</v>
      </c>
      <c r="K14" s="22"/>
      <c r="L14" s="20">
        <v>16</v>
      </c>
      <c r="M14" s="22"/>
      <c r="N14" s="20">
        <v>17.25</v>
      </c>
      <c r="O14" s="22"/>
      <c r="P14" s="20">
        <v>17.25</v>
      </c>
      <c r="Q14" s="22"/>
      <c r="R14" s="22">
        <v>180</v>
      </c>
      <c r="S14" s="20">
        <v>40</v>
      </c>
      <c r="T14" s="20">
        <v>48</v>
      </c>
      <c r="U14" s="20">
        <v>48</v>
      </c>
      <c r="V14" s="17">
        <f t="shared" si="1"/>
        <v>90</v>
      </c>
      <c r="W14" s="17">
        <v>2436.5</v>
      </c>
      <c r="X14" s="17">
        <v>4262.5</v>
      </c>
      <c r="Y14" s="20">
        <v>40</v>
      </c>
      <c r="Z14" s="22">
        <v>13</v>
      </c>
      <c r="AA14" s="22">
        <v>0</v>
      </c>
    </row>
    <row r="15" spans="1:27">
      <c r="A15" s="22">
        <v>13</v>
      </c>
      <c r="B15" s="20">
        <v>208.18937500000001</v>
      </c>
      <c r="C15" s="20">
        <v>12.145099999999999</v>
      </c>
      <c r="D15" s="20">
        <v>1.7925E-3</v>
      </c>
      <c r="E15" s="22">
        <v>69</v>
      </c>
      <c r="F15" s="22">
        <v>197</v>
      </c>
      <c r="G15" s="22">
        <v>0</v>
      </c>
      <c r="H15" s="22">
        <v>80</v>
      </c>
      <c r="I15" s="22"/>
      <c r="J15" s="20">
        <f t="shared" si="0"/>
        <v>16</v>
      </c>
      <c r="K15" s="22"/>
      <c r="L15" s="20">
        <v>16</v>
      </c>
      <c r="M15" s="22"/>
      <c r="N15" s="20">
        <v>17.25</v>
      </c>
      <c r="O15" s="22"/>
      <c r="P15" s="20">
        <v>17.25</v>
      </c>
      <c r="Q15" s="22"/>
      <c r="R15" s="22">
        <v>180</v>
      </c>
      <c r="S15" s="20">
        <v>40</v>
      </c>
      <c r="T15" s="20">
        <v>48</v>
      </c>
      <c r="U15" s="20">
        <v>48</v>
      </c>
      <c r="V15" s="17">
        <f t="shared" si="1"/>
        <v>90</v>
      </c>
      <c r="W15" s="17">
        <v>2436.5</v>
      </c>
      <c r="X15" s="17">
        <v>4262.5</v>
      </c>
      <c r="Y15" s="20">
        <v>40</v>
      </c>
      <c r="Z15" s="22">
        <v>13</v>
      </c>
      <c r="AA15" s="22">
        <v>0</v>
      </c>
    </row>
    <row r="16" spans="1:27">
      <c r="A16" s="22">
        <v>14</v>
      </c>
      <c r="B16" s="20">
        <v>21.596299999999999</v>
      </c>
      <c r="C16" s="20">
        <v>14.141</v>
      </c>
      <c r="D16" s="20">
        <v>8.2102999999999995E-2</v>
      </c>
      <c r="E16" s="22">
        <v>2.4</v>
      </c>
      <c r="F16" s="22">
        <v>12</v>
      </c>
      <c r="G16" s="22">
        <v>0</v>
      </c>
      <c r="H16" s="22">
        <v>6</v>
      </c>
      <c r="I16" s="22"/>
      <c r="J16" s="20">
        <f t="shared" si="0"/>
        <v>1.2</v>
      </c>
      <c r="K16" s="22"/>
      <c r="L16" s="20">
        <v>1.2</v>
      </c>
      <c r="M16" s="22"/>
      <c r="N16" s="20">
        <v>0.6</v>
      </c>
      <c r="O16" s="22"/>
      <c r="P16" s="20">
        <v>0.6</v>
      </c>
      <c r="Q16" s="22"/>
      <c r="R16" s="22">
        <v>12</v>
      </c>
      <c r="S16" s="20">
        <v>8</v>
      </c>
      <c r="T16" s="20">
        <v>16</v>
      </c>
      <c r="U16" s="20">
        <v>16</v>
      </c>
      <c r="V16" s="17">
        <f t="shared" si="1"/>
        <v>6</v>
      </c>
      <c r="W16" s="17">
        <v>209</v>
      </c>
      <c r="X16" s="17">
        <v>374</v>
      </c>
      <c r="Y16" s="20">
        <v>16</v>
      </c>
      <c r="Z16" s="22">
        <v>15</v>
      </c>
      <c r="AA16" s="22">
        <v>0</v>
      </c>
    </row>
    <row r="17" spans="1:27">
      <c r="A17" s="22">
        <v>15</v>
      </c>
      <c r="B17" s="20">
        <v>21.596299999999999</v>
      </c>
      <c r="C17" s="20">
        <v>14.141</v>
      </c>
      <c r="D17" s="20">
        <v>8.2102999999999995E-2</v>
      </c>
      <c r="E17" s="22">
        <v>2.4</v>
      </c>
      <c r="F17" s="22">
        <v>12</v>
      </c>
      <c r="G17" s="22">
        <v>0</v>
      </c>
      <c r="H17" s="22">
        <v>6</v>
      </c>
      <c r="I17" s="22"/>
      <c r="J17" s="20">
        <f t="shared" si="0"/>
        <v>1.2</v>
      </c>
      <c r="K17" s="22"/>
      <c r="L17" s="20">
        <v>1.2</v>
      </c>
      <c r="M17" s="22"/>
      <c r="N17" s="20">
        <v>0.6</v>
      </c>
      <c r="O17" s="22"/>
      <c r="P17" s="20">
        <v>0.6</v>
      </c>
      <c r="Q17" s="22"/>
      <c r="R17" s="22">
        <v>12</v>
      </c>
      <c r="S17" s="20">
        <v>8</v>
      </c>
      <c r="T17" s="20">
        <v>16</v>
      </c>
      <c r="U17" s="20">
        <v>16</v>
      </c>
      <c r="V17" s="17">
        <f t="shared" si="1"/>
        <v>6</v>
      </c>
      <c r="W17" s="17">
        <v>209</v>
      </c>
      <c r="X17" s="17">
        <v>374</v>
      </c>
      <c r="Y17" s="20">
        <v>16</v>
      </c>
      <c r="Z17" s="22">
        <v>15</v>
      </c>
      <c r="AA17" s="22">
        <v>0</v>
      </c>
    </row>
    <row r="18" spans="1:27">
      <c r="A18" s="22">
        <v>16</v>
      </c>
      <c r="B18" s="20">
        <v>21.596299999999999</v>
      </c>
      <c r="C18" s="20">
        <v>14.141</v>
      </c>
      <c r="D18" s="20">
        <v>8.2102999999999995E-2</v>
      </c>
      <c r="E18" s="22">
        <v>2.4</v>
      </c>
      <c r="F18" s="22">
        <v>12</v>
      </c>
      <c r="G18" s="22">
        <v>0</v>
      </c>
      <c r="H18" s="22">
        <v>6</v>
      </c>
      <c r="I18" s="22"/>
      <c r="J18" s="20">
        <f t="shared" si="0"/>
        <v>1.2</v>
      </c>
      <c r="K18" s="22"/>
      <c r="L18" s="20">
        <v>1.2</v>
      </c>
      <c r="M18" s="22"/>
      <c r="N18" s="20">
        <v>0.6</v>
      </c>
      <c r="O18" s="22"/>
      <c r="P18" s="20">
        <v>0.6</v>
      </c>
      <c r="Q18" s="22"/>
      <c r="R18" s="22">
        <v>12</v>
      </c>
      <c r="S18" s="20">
        <v>8</v>
      </c>
      <c r="T18" s="20">
        <v>16</v>
      </c>
      <c r="U18" s="20">
        <v>16</v>
      </c>
      <c r="V18" s="17">
        <f t="shared" si="1"/>
        <v>6</v>
      </c>
      <c r="W18" s="17">
        <v>209</v>
      </c>
      <c r="X18" s="17">
        <v>374</v>
      </c>
      <c r="Y18" s="20">
        <v>16</v>
      </c>
      <c r="Z18" s="22">
        <v>15</v>
      </c>
      <c r="AA18" s="22">
        <v>0</v>
      </c>
    </row>
    <row r="19" spans="1:27">
      <c r="A19" s="22">
        <v>17</v>
      </c>
      <c r="B19" s="20">
        <v>21.596299999999999</v>
      </c>
      <c r="C19" s="20">
        <v>14.141</v>
      </c>
      <c r="D19" s="20">
        <v>8.2102999999999995E-2</v>
      </c>
      <c r="E19" s="22">
        <v>2.4</v>
      </c>
      <c r="F19" s="22">
        <v>12</v>
      </c>
      <c r="G19" s="22">
        <v>0</v>
      </c>
      <c r="H19" s="22">
        <v>6</v>
      </c>
      <c r="I19" s="22"/>
      <c r="J19" s="20">
        <f t="shared" si="0"/>
        <v>1.2</v>
      </c>
      <c r="K19" s="22"/>
      <c r="L19" s="20">
        <v>1.2</v>
      </c>
      <c r="M19" s="22"/>
      <c r="N19" s="20">
        <v>0.6</v>
      </c>
      <c r="O19" s="22"/>
      <c r="P19" s="20">
        <v>0.6</v>
      </c>
      <c r="Q19" s="22"/>
      <c r="R19" s="22">
        <v>12</v>
      </c>
      <c r="S19" s="20">
        <v>8</v>
      </c>
      <c r="T19" s="20">
        <v>16</v>
      </c>
      <c r="U19" s="20">
        <v>16</v>
      </c>
      <c r="V19" s="17">
        <f t="shared" si="1"/>
        <v>6</v>
      </c>
      <c r="W19" s="17">
        <v>209</v>
      </c>
      <c r="X19" s="17">
        <v>374</v>
      </c>
      <c r="Y19" s="20">
        <v>16</v>
      </c>
      <c r="Z19" s="22">
        <v>15</v>
      </c>
      <c r="AA19" s="22">
        <v>0</v>
      </c>
    </row>
    <row r="20" spans="1:27">
      <c r="A20" s="22">
        <v>18</v>
      </c>
      <c r="B20" s="20">
        <v>21.596299999999999</v>
      </c>
      <c r="C20" s="20">
        <v>14.141</v>
      </c>
      <c r="D20" s="20">
        <v>8.2102999999999995E-2</v>
      </c>
      <c r="E20" s="22">
        <v>2.4</v>
      </c>
      <c r="F20" s="22">
        <v>12</v>
      </c>
      <c r="G20" s="22">
        <v>0</v>
      </c>
      <c r="H20" s="22">
        <v>6</v>
      </c>
      <c r="I20" s="22"/>
      <c r="J20" s="20">
        <f t="shared" si="0"/>
        <v>1.2</v>
      </c>
      <c r="K20" s="22"/>
      <c r="L20" s="20">
        <v>1.2</v>
      </c>
      <c r="M20" s="22"/>
      <c r="N20" s="20">
        <v>0.6</v>
      </c>
      <c r="O20" s="22"/>
      <c r="P20" s="20">
        <v>0.6</v>
      </c>
      <c r="Q20" s="22"/>
      <c r="R20" s="22">
        <v>12</v>
      </c>
      <c r="S20" s="20">
        <v>8</v>
      </c>
      <c r="T20" s="20">
        <v>16</v>
      </c>
      <c r="U20" s="20">
        <v>16</v>
      </c>
      <c r="V20" s="17">
        <f t="shared" si="1"/>
        <v>6</v>
      </c>
      <c r="W20" s="17">
        <v>209</v>
      </c>
      <c r="X20" s="17">
        <v>374</v>
      </c>
      <c r="Y20" s="20">
        <v>16</v>
      </c>
      <c r="Z20" s="22">
        <v>15</v>
      </c>
      <c r="AA20" s="22">
        <v>0</v>
      </c>
    </row>
    <row r="21" spans="1:27">
      <c r="A21" s="22">
        <v>19</v>
      </c>
      <c r="B21" s="20">
        <v>95.559775000000002</v>
      </c>
      <c r="C21" s="20">
        <v>3.0970749999999998</v>
      </c>
      <c r="D21" s="20">
        <v>2.0855000000000001E-3</v>
      </c>
      <c r="E21" s="22">
        <v>54.3</v>
      </c>
      <c r="F21" s="22">
        <v>155</v>
      </c>
      <c r="G21" s="22">
        <v>-50</v>
      </c>
      <c r="H21" s="22">
        <v>80</v>
      </c>
      <c r="I21" s="22"/>
      <c r="J21" s="20">
        <f t="shared" si="0"/>
        <v>12.5875</v>
      </c>
      <c r="K21" s="22"/>
      <c r="L21" s="20">
        <v>12.5875</v>
      </c>
      <c r="M21" s="22"/>
      <c r="N21" s="20">
        <v>13.574999999999999</v>
      </c>
      <c r="O21" s="22"/>
      <c r="P21" s="20">
        <v>13.574999999999999</v>
      </c>
      <c r="Q21" s="22"/>
      <c r="R21" s="22">
        <v>155</v>
      </c>
      <c r="S21" s="20">
        <v>32</v>
      </c>
      <c r="T21" s="20">
        <v>32</v>
      </c>
      <c r="U21" s="20">
        <v>32</v>
      </c>
      <c r="V21" s="17">
        <f t="shared" si="1"/>
        <v>77.5</v>
      </c>
      <c r="W21" s="17">
        <v>390</v>
      </c>
      <c r="X21" s="17">
        <v>1429.5</v>
      </c>
      <c r="Y21" s="20">
        <v>44</v>
      </c>
      <c r="Z21" s="22">
        <v>15</v>
      </c>
      <c r="AA21" s="22">
        <v>0</v>
      </c>
    </row>
    <row r="22" spans="1:27">
      <c r="A22" s="22">
        <v>20</v>
      </c>
      <c r="B22" s="20">
        <v>95.559775000000002</v>
      </c>
      <c r="C22" s="20">
        <v>3.0970749999999998</v>
      </c>
      <c r="D22" s="20">
        <v>2.0855000000000001E-3</v>
      </c>
      <c r="E22" s="22">
        <v>54.3</v>
      </c>
      <c r="F22" s="22">
        <v>155</v>
      </c>
      <c r="G22" s="22">
        <v>-50</v>
      </c>
      <c r="H22" s="22">
        <v>80</v>
      </c>
      <c r="I22" s="22"/>
      <c r="J22" s="20">
        <f t="shared" si="0"/>
        <v>12.5875</v>
      </c>
      <c r="K22" s="22"/>
      <c r="L22" s="20">
        <v>12.5875</v>
      </c>
      <c r="M22" s="22"/>
      <c r="N22" s="20">
        <v>13.574999999999999</v>
      </c>
      <c r="O22" s="22"/>
      <c r="P22" s="20">
        <v>13.574999999999999</v>
      </c>
      <c r="Q22" s="22"/>
      <c r="R22" s="22">
        <v>155</v>
      </c>
      <c r="S22" s="20">
        <v>32</v>
      </c>
      <c r="T22" s="20">
        <v>32</v>
      </c>
      <c r="U22" s="20">
        <v>32</v>
      </c>
      <c r="V22" s="17">
        <f t="shared" si="1"/>
        <v>77.5</v>
      </c>
      <c r="W22" s="17">
        <v>390</v>
      </c>
      <c r="X22" s="17">
        <v>1429.5</v>
      </c>
      <c r="Y22" s="20">
        <v>44</v>
      </c>
      <c r="Z22" s="22">
        <v>16</v>
      </c>
      <c r="AA22" s="22">
        <v>0</v>
      </c>
    </row>
    <row r="23" spans="1:27">
      <c r="A23" s="22">
        <v>21</v>
      </c>
      <c r="B23" s="20">
        <v>98.843725000000006</v>
      </c>
      <c r="C23" s="20">
        <v>1.105775</v>
      </c>
      <c r="D23" s="20">
        <v>5.325E-5</v>
      </c>
      <c r="E23" s="22">
        <v>100</v>
      </c>
      <c r="F23" s="22">
        <v>400</v>
      </c>
      <c r="G23" s="22">
        <v>-50</v>
      </c>
      <c r="H23" s="22">
        <v>200</v>
      </c>
      <c r="I23" s="22"/>
      <c r="J23" s="20">
        <f t="shared" si="0"/>
        <v>37.5</v>
      </c>
      <c r="K23" s="22"/>
      <c r="L23" s="20">
        <v>37.5</v>
      </c>
      <c r="M23" s="22"/>
      <c r="N23" s="20">
        <v>25</v>
      </c>
      <c r="O23" s="22"/>
      <c r="P23" s="20">
        <v>25</v>
      </c>
      <c r="Q23" s="22"/>
      <c r="R23" s="22">
        <v>400</v>
      </c>
      <c r="S23" s="20">
        <v>4</v>
      </c>
      <c r="T23" s="20">
        <v>4</v>
      </c>
      <c r="U23" s="20">
        <v>4</v>
      </c>
      <c r="V23" s="17">
        <f t="shared" si="1"/>
        <v>200</v>
      </c>
      <c r="W23" s="17">
        <v>0</v>
      </c>
      <c r="X23" s="17">
        <v>0</v>
      </c>
      <c r="Y23" s="20">
        <v>4</v>
      </c>
      <c r="Z23" s="22">
        <v>18</v>
      </c>
      <c r="AA23" s="22">
        <v>0</v>
      </c>
    </row>
    <row r="24" spans="1:27">
      <c r="A24" s="22">
        <v>22</v>
      </c>
      <c r="B24" s="20">
        <v>98.843725000000006</v>
      </c>
      <c r="C24" s="20">
        <v>1.105775</v>
      </c>
      <c r="D24" s="20">
        <v>5.325E-5</v>
      </c>
      <c r="E24" s="22">
        <v>100</v>
      </c>
      <c r="F24" s="22">
        <v>400</v>
      </c>
      <c r="G24" s="22">
        <v>-50</v>
      </c>
      <c r="H24" s="22">
        <v>200</v>
      </c>
      <c r="I24" s="22"/>
      <c r="J24" s="20">
        <f t="shared" si="0"/>
        <v>37.5</v>
      </c>
      <c r="K24" s="22"/>
      <c r="L24" s="20">
        <v>37.5</v>
      </c>
      <c r="M24" s="22"/>
      <c r="N24" s="20">
        <v>25</v>
      </c>
      <c r="O24" s="22"/>
      <c r="P24" s="20">
        <v>25</v>
      </c>
      <c r="Q24" s="22"/>
      <c r="R24" s="22">
        <v>400</v>
      </c>
      <c r="S24" s="20">
        <v>4</v>
      </c>
      <c r="T24" s="20">
        <v>4</v>
      </c>
      <c r="U24" s="20">
        <v>4</v>
      </c>
      <c r="V24" s="17">
        <f t="shared" si="1"/>
        <v>200</v>
      </c>
      <c r="W24" s="17">
        <v>0</v>
      </c>
      <c r="X24" s="17">
        <v>0</v>
      </c>
      <c r="Y24" s="20">
        <v>4</v>
      </c>
      <c r="Z24" s="22">
        <v>21</v>
      </c>
      <c r="AA24" s="22">
        <v>0</v>
      </c>
    </row>
    <row r="25" spans="1:27">
      <c r="A25" s="22">
        <v>23</v>
      </c>
      <c r="B25" s="20">
        <v>2.5000000000000001E-4</v>
      </c>
      <c r="C25" s="20">
        <v>2.5000000000000001E-4</v>
      </c>
      <c r="D25" s="20">
        <v>0</v>
      </c>
      <c r="E25" s="22">
        <v>10</v>
      </c>
      <c r="F25" s="22">
        <v>50</v>
      </c>
      <c r="G25" s="22">
        <v>-10</v>
      </c>
      <c r="H25" s="22">
        <v>16</v>
      </c>
      <c r="I25" s="22"/>
      <c r="J25" s="20">
        <f t="shared" si="0"/>
        <v>5</v>
      </c>
      <c r="K25" s="22"/>
      <c r="L25" s="20">
        <v>5</v>
      </c>
      <c r="M25" s="22"/>
      <c r="N25" s="20">
        <v>2.5</v>
      </c>
      <c r="O25" s="22"/>
      <c r="P25" s="20">
        <v>2.5</v>
      </c>
      <c r="Q25" s="22"/>
      <c r="R25" s="22">
        <v>50</v>
      </c>
      <c r="S25" s="20">
        <v>4</v>
      </c>
      <c r="T25" s="20">
        <v>4</v>
      </c>
      <c r="U25" s="20">
        <v>4</v>
      </c>
      <c r="V25" s="17">
        <f t="shared" si="1"/>
        <v>25</v>
      </c>
      <c r="W25" s="17">
        <v>0</v>
      </c>
      <c r="X25" s="17">
        <v>0</v>
      </c>
      <c r="Y25" s="20">
        <v>4</v>
      </c>
      <c r="Z25" s="22">
        <v>22</v>
      </c>
      <c r="AA25" s="22">
        <v>0</v>
      </c>
    </row>
    <row r="26" spans="1:27">
      <c r="A26" s="22">
        <v>24</v>
      </c>
      <c r="B26" s="20">
        <v>2.5000000000000001E-4</v>
      </c>
      <c r="C26" s="20">
        <v>2.5000000000000001E-4</v>
      </c>
      <c r="D26" s="20">
        <v>0</v>
      </c>
      <c r="E26" s="22">
        <v>10</v>
      </c>
      <c r="F26" s="22">
        <v>50</v>
      </c>
      <c r="G26" s="22">
        <v>-10</v>
      </c>
      <c r="H26" s="22">
        <v>16</v>
      </c>
      <c r="I26" s="22"/>
      <c r="J26" s="20">
        <f t="shared" si="0"/>
        <v>5</v>
      </c>
      <c r="K26" s="22"/>
      <c r="L26" s="20">
        <v>5</v>
      </c>
      <c r="M26" s="22"/>
      <c r="N26" s="20">
        <v>2.5</v>
      </c>
      <c r="O26" s="22"/>
      <c r="P26" s="20">
        <v>2.5</v>
      </c>
      <c r="Q26" s="22"/>
      <c r="R26" s="22">
        <v>50</v>
      </c>
      <c r="S26" s="20">
        <v>4</v>
      </c>
      <c r="T26" s="20">
        <v>4</v>
      </c>
      <c r="U26" s="20">
        <v>4</v>
      </c>
      <c r="V26" s="17">
        <f t="shared" si="1"/>
        <v>25</v>
      </c>
      <c r="W26" s="17">
        <v>0</v>
      </c>
      <c r="X26" s="17">
        <v>0</v>
      </c>
      <c r="Y26" s="20">
        <v>4</v>
      </c>
      <c r="Z26" s="22">
        <v>22</v>
      </c>
      <c r="AA26" s="22">
        <v>0</v>
      </c>
    </row>
    <row r="27" spans="1:27">
      <c r="A27" s="22">
        <v>25</v>
      </c>
      <c r="B27" s="20">
        <v>2.5000000000000001E-4</v>
      </c>
      <c r="C27" s="20">
        <v>2.5000000000000001E-4</v>
      </c>
      <c r="D27" s="20">
        <v>0</v>
      </c>
      <c r="E27" s="22">
        <v>10</v>
      </c>
      <c r="F27" s="22">
        <v>50</v>
      </c>
      <c r="G27" s="22">
        <v>-10</v>
      </c>
      <c r="H27" s="22">
        <v>16</v>
      </c>
      <c r="I27" s="22"/>
      <c r="J27" s="20">
        <f t="shared" si="0"/>
        <v>5</v>
      </c>
      <c r="K27" s="22"/>
      <c r="L27" s="20">
        <v>5</v>
      </c>
      <c r="M27" s="22"/>
      <c r="N27" s="20">
        <v>2.5</v>
      </c>
      <c r="O27" s="22"/>
      <c r="P27" s="20">
        <v>2.5</v>
      </c>
      <c r="Q27" s="22"/>
      <c r="R27" s="22">
        <v>50</v>
      </c>
      <c r="S27" s="20">
        <v>4</v>
      </c>
      <c r="T27" s="20">
        <v>4</v>
      </c>
      <c r="U27" s="20">
        <v>4</v>
      </c>
      <c r="V27" s="17">
        <f t="shared" si="1"/>
        <v>25</v>
      </c>
      <c r="W27" s="17">
        <v>0</v>
      </c>
      <c r="X27" s="17">
        <v>0</v>
      </c>
      <c r="Y27" s="20">
        <v>4</v>
      </c>
      <c r="Z27" s="22">
        <v>22</v>
      </c>
      <c r="AA27" s="22">
        <v>0</v>
      </c>
    </row>
    <row r="28" spans="1:27">
      <c r="A28" s="22">
        <v>26</v>
      </c>
      <c r="B28" s="20">
        <v>2.5000000000000001E-4</v>
      </c>
      <c r="C28" s="20">
        <v>2.5000000000000001E-4</v>
      </c>
      <c r="D28" s="20">
        <v>0</v>
      </c>
      <c r="E28" s="22">
        <v>10</v>
      </c>
      <c r="F28" s="22">
        <v>50</v>
      </c>
      <c r="G28" s="22">
        <v>-10</v>
      </c>
      <c r="H28" s="22">
        <v>16</v>
      </c>
      <c r="I28" s="22"/>
      <c r="J28" s="20">
        <f t="shared" si="0"/>
        <v>5</v>
      </c>
      <c r="K28" s="22"/>
      <c r="L28" s="20">
        <v>5</v>
      </c>
      <c r="M28" s="22"/>
      <c r="N28" s="20">
        <v>2.5</v>
      </c>
      <c r="O28" s="22"/>
      <c r="P28" s="20">
        <v>2.5</v>
      </c>
      <c r="Q28" s="22"/>
      <c r="R28" s="22">
        <v>50</v>
      </c>
      <c r="S28" s="20">
        <v>4</v>
      </c>
      <c r="T28" s="20">
        <v>4</v>
      </c>
      <c r="U28" s="20">
        <v>4</v>
      </c>
      <c r="V28" s="17">
        <f t="shared" si="1"/>
        <v>25</v>
      </c>
      <c r="W28" s="17">
        <v>0</v>
      </c>
      <c r="X28" s="17">
        <v>0</v>
      </c>
      <c r="Y28" s="20">
        <v>4</v>
      </c>
      <c r="Z28" s="22">
        <v>22</v>
      </c>
      <c r="AA28" s="22">
        <v>0</v>
      </c>
    </row>
    <row r="29" spans="1:27">
      <c r="A29" s="22">
        <v>27</v>
      </c>
      <c r="B29" s="20">
        <v>2.5000000000000001E-4</v>
      </c>
      <c r="C29" s="20">
        <v>2.5000000000000001E-4</v>
      </c>
      <c r="D29" s="20">
        <v>0</v>
      </c>
      <c r="E29" s="22">
        <v>10</v>
      </c>
      <c r="F29" s="22">
        <v>50</v>
      </c>
      <c r="G29" s="22">
        <v>-10</v>
      </c>
      <c r="H29" s="22">
        <v>16</v>
      </c>
      <c r="I29" s="22"/>
      <c r="J29" s="20">
        <f t="shared" si="0"/>
        <v>5</v>
      </c>
      <c r="K29" s="22"/>
      <c r="L29" s="20">
        <v>5</v>
      </c>
      <c r="M29" s="22"/>
      <c r="N29" s="20">
        <v>2.5</v>
      </c>
      <c r="O29" s="22"/>
      <c r="P29" s="20">
        <v>2.5</v>
      </c>
      <c r="Q29" s="22"/>
      <c r="R29" s="22">
        <v>50</v>
      </c>
      <c r="S29" s="20">
        <v>4</v>
      </c>
      <c r="T29" s="20">
        <v>4</v>
      </c>
      <c r="U29" s="20">
        <v>4</v>
      </c>
      <c r="V29" s="17">
        <f t="shared" si="1"/>
        <v>25</v>
      </c>
      <c r="W29" s="17">
        <v>0</v>
      </c>
      <c r="X29" s="17">
        <v>0</v>
      </c>
      <c r="Y29" s="20">
        <v>4</v>
      </c>
      <c r="Z29" s="22">
        <v>22</v>
      </c>
      <c r="AA29" s="22">
        <v>0</v>
      </c>
    </row>
    <row r="30" spans="1:27">
      <c r="A30" s="22">
        <v>28</v>
      </c>
      <c r="B30" s="20">
        <v>2.5000000000000001E-4</v>
      </c>
      <c r="C30" s="20">
        <v>2.5000000000000001E-4</v>
      </c>
      <c r="D30" s="20">
        <v>0</v>
      </c>
      <c r="E30" s="22">
        <v>10</v>
      </c>
      <c r="F30" s="22">
        <v>50</v>
      </c>
      <c r="G30" s="22">
        <v>-10</v>
      </c>
      <c r="H30" s="22">
        <v>16</v>
      </c>
      <c r="I30" s="22"/>
      <c r="J30" s="20">
        <f t="shared" si="0"/>
        <v>5</v>
      </c>
      <c r="K30" s="22"/>
      <c r="L30" s="20">
        <v>5</v>
      </c>
      <c r="M30" s="22"/>
      <c r="N30" s="20">
        <v>2.5</v>
      </c>
      <c r="O30" s="22"/>
      <c r="P30" s="20">
        <v>2.5</v>
      </c>
      <c r="Q30" s="22"/>
      <c r="R30" s="22">
        <v>50</v>
      </c>
      <c r="S30" s="20">
        <v>4</v>
      </c>
      <c r="T30" s="20">
        <v>4</v>
      </c>
      <c r="U30" s="20">
        <v>4</v>
      </c>
      <c r="V30" s="17">
        <f t="shared" si="1"/>
        <v>25</v>
      </c>
      <c r="W30" s="17">
        <v>0</v>
      </c>
      <c r="X30" s="17">
        <v>0</v>
      </c>
      <c r="Y30" s="20">
        <v>4</v>
      </c>
      <c r="Z30" s="22">
        <v>22</v>
      </c>
      <c r="AA30" s="22">
        <v>0</v>
      </c>
    </row>
    <row r="31" spans="1:27">
      <c r="A31" s="22">
        <v>29</v>
      </c>
      <c r="B31" s="20">
        <v>95.559775000000002</v>
      </c>
      <c r="C31" s="20">
        <v>3.0970749999999998</v>
      </c>
      <c r="D31" s="20">
        <v>2.0855000000000001E-3</v>
      </c>
      <c r="E31" s="22">
        <v>54.3</v>
      </c>
      <c r="F31" s="22">
        <v>155</v>
      </c>
      <c r="G31" s="22">
        <v>-50</v>
      </c>
      <c r="H31" s="22">
        <v>80</v>
      </c>
      <c r="I31" s="22"/>
      <c r="J31" s="20">
        <f t="shared" si="0"/>
        <v>12.5875</v>
      </c>
      <c r="K31" s="22"/>
      <c r="L31" s="20">
        <v>12.5875</v>
      </c>
      <c r="M31" s="22"/>
      <c r="N31" s="20">
        <v>13.574999999999999</v>
      </c>
      <c r="O31" s="22"/>
      <c r="P31" s="20">
        <v>13.574999999999999</v>
      </c>
      <c r="Q31" s="22"/>
      <c r="R31" s="22">
        <v>155</v>
      </c>
      <c r="S31" s="20">
        <v>32</v>
      </c>
      <c r="T31" s="20">
        <v>32</v>
      </c>
      <c r="U31" s="20">
        <v>32</v>
      </c>
      <c r="V31" s="17">
        <f t="shared" si="1"/>
        <v>77.5</v>
      </c>
      <c r="W31" s="17">
        <v>390</v>
      </c>
      <c r="X31" s="17">
        <v>1429.5</v>
      </c>
      <c r="Y31" s="20">
        <v>44</v>
      </c>
      <c r="Z31" s="22">
        <v>23</v>
      </c>
      <c r="AA31" s="22">
        <v>0</v>
      </c>
    </row>
    <row r="32" spans="1:27">
      <c r="A32" s="22">
        <v>30</v>
      </c>
      <c r="B32" s="20">
        <v>95.559775000000002</v>
      </c>
      <c r="C32" s="20">
        <v>3.0970749999999998</v>
      </c>
      <c r="D32" s="20">
        <v>2.0855000000000001E-3</v>
      </c>
      <c r="E32" s="22">
        <v>54.3</v>
      </c>
      <c r="F32" s="22">
        <v>155</v>
      </c>
      <c r="G32" s="22">
        <v>-50</v>
      </c>
      <c r="H32" s="22">
        <v>80</v>
      </c>
      <c r="I32" s="22"/>
      <c r="J32" s="20">
        <f t="shared" si="0"/>
        <v>12.5875</v>
      </c>
      <c r="K32" s="22"/>
      <c r="L32" s="20">
        <v>12.5875</v>
      </c>
      <c r="M32" s="22"/>
      <c r="N32" s="20">
        <v>13.574999999999999</v>
      </c>
      <c r="O32" s="22"/>
      <c r="P32" s="20">
        <v>13.574999999999999</v>
      </c>
      <c r="Q32" s="22"/>
      <c r="R32" s="22">
        <v>155</v>
      </c>
      <c r="S32" s="20">
        <v>32</v>
      </c>
      <c r="T32" s="20">
        <v>32</v>
      </c>
      <c r="U32" s="20">
        <v>32</v>
      </c>
      <c r="V32" s="17">
        <f t="shared" si="1"/>
        <v>77.5</v>
      </c>
      <c r="W32" s="17">
        <v>390</v>
      </c>
      <c r="X32" s="17">
        <v>1429.5</v>
      </c>
      <c r="Y32" s="20">
        <v>44</v>
      </c>
      <c r="Z32" s="22">
        <v>23</v>
      </c>
      <c r="AA32" s="22">
        <v>0</v>
      </c>
    </row>
    <row r="33" spans="1:27">
      <c r="A33" s="22">
        <v>31</v>
      </c>
      <c r="B33" s="20">
        <v>166.27735000000001</v>
      </c>
      <c r="C33" s="20">
        <v>2.9623750000000002</v>
      </c>
      <c r="D33" s="20">
        <v>1.22375E-3</v>
      </c>
      <c r="E33" s="22">
        <v>140</v>
      </c>
      <c r="F33" s="22">
        <v>350</v>
      </c>
      <c r="G33" s="22">
        <v>-25</v>
      </c>
      <c r="H33" s="22">
        <v>150</v>
      </c>
      <c r="I33" s="22"/>
      <c r="J33" s="20">
        <f t="shared" si="0"/>
        <v>26.25</v>
      </c>
      <c r="K33" s="22"/>
      <c r="L33" s="20">
        <v>26.25</v>
      </c>
      <c r="M33" s="22"/>
      <c r="N33" s="20">
        <v>35</v>
      </c>
      <c r="O33" s="22"/>
      <c r="P33" s="20">
        <v>35</v>
      </c>
      <c r="Q33" s="22"/>
      <c r="R33" s="22">
        <v>240</v>
      </c>
      <c r="S33" s="20">
        <v>192</v>
      </c>
      <c r="T33" s="20">
        <v>96</v>
      </c>
      <c r="U33" s="20">
        <v>96</v>
      </c>
      <c r="V33" s="17">
        <v>140</v>
      </c>
      <c r="W33" s="17">
        <v>2872.5</v>
      </c>
      <c r="X33" s="17">
        <v>6702</v>
      </c>
      <c r="Y33" s="20">
        <v>192</v>
      </c>
      <c r="Z33" s="22">
        <v>23</v>
      </c>
      <c r="AA33" s="22">
        <v>1</v>
      </c>
    </row>
  </sheetData>
  <mergeCells count="8">
    <mergeCell ref="M1:N1"/>
    <mergeCell ref="O1:P1"/>
    <mergeCell ref="Q1:R1"/>
    <mergeCell ref="B1:D1"/>
    <mergeCell ref="E1:F1"/>
    <mergeCell ref="G1:H1"/>
    <mergeCell ref="I1:J1"/>
    <mergeCell ref="K1:L1"/>
  </mergeCells>
  <phoneticPr fontId="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workbookViewId="0">
      <selection activeCell="A3" sqref="A3:A4"/>
    </sheetView>
  </sheetViews>
  <sheetFormatPr defaultColWidth="9" defaultRowHeight="13.9"/>
  <cols>
    <col min="1" max="1" width="47" customWidth="1"/>
  </cols>
  <sheetData>
    <row r="1" spans="1:2" ht="24.75">
      <c r="A1" s="1" t="s">
        <v>65</v>
      </c>
      <c r="B1" s="2"/>
    </row>
    <row r="2" spans="1:2" ht="30.75">
      <c r="A2" s="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15844-0AFE-4A71-9599-D4170A9C517E}">
  <dimension ref="A1:AF3"/>
  <sheetViews>
    <sheetView topLeftCell="S1" workbookViewId="0">
      <selection activeCell="U28" sqref="U28"/>
    </sheetView>
  </sheetViews>
  <sheetFormatPr defaultRowHeight="13.9"/>
  <sheetData>
    <row r="1" spans="1:32">
      <c r="A1">
        <v>12</v>
      </c>
      <c r="B1">
        <v>12</v>
      </c>
      <c r="C1">
        <v>12</v>
      </c>
      <c r="D1">
        <v>12</v>
      </c>
      <c r="E1">
        <v>12</v>
      </c>
      <c r="F1">
        <v>12</v>
      </c>
      <c r="G1">
        <v>12</v>
      </c>
      <c r="H1">
        <v>12</v>
      </c>
      <c r="I1">
        <v>18</v>
      </c>
      <c r="J1">
        <v>18</v>
      </c>
      <c r="K1">
        <v>18</v>
      </c>
      <c r="L1">
        <v>60</v>
      </c>
      <c r="M1">
        <v>60</v>
      </c>
      <c r="N1">
        <v>60</v>
      </c>
      <c r="O1">
        <v>1.8</v>
      </c>
      <c r="P1">
        <v>1.8</v>
      </c>
      <c r="Q1">
        <v>1.8</v>
      </c>
      <c r="R1">
        <v>1.8</v>
      </c>
      <c r="S1">
        <v>1.8</v>
      </c>
      <c r="T1">
        <v>50</v>
      </c>
      <c r="U1">
        <v>50</v>
      </c>
      <c r="V1">
        <v>90</v>
      </c>
      <c r="W1">
        <v>90</v>
      </c>
      <c r="X1">
        <v>9</v>
      </c>
      <c r="Y1">
        <v>9</v>
      </c>
      <c r="Z1">
        <v>9</v>
      </c>
      <c r="AA1">
        <v>9</v>
      </c>
      <c r="AB1">
        <v>9</v>
      </c>
      <c r="AC1">
        <v>9</v>
      </c>
      <c r="AD1">
        <v>50</v>
      </c>
      <c r="AE1">
        <v>50</v>
      </c>
      <c r="AF1">
        <v>100</v>
      </c>
    </row>
    <row r="2" spans="1:32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12</v>
      </c>
      <c r="J2">
        <v>12</v>
      </c>
      <c r="K2">
        <v>12</v>
      </c>
      <c r="L2">
        <v>40</v>
      </c>
      <c r="M2">
        <v>40</v>
      </c>
      <c r="N2">
        <v>40</v>
      </c>
      <c r="O2">
        <v>1.2</v>
      </c>
      <c r="P2">
        <v>1.2</v>
      </c>
      <c r="Q2">
        <v>1.2</v>
      </c>
      <c r="R2">
        <v>1.2</v>
      </c>
      <c r="S2">
        <v>1.2</v>
      </c>
      <c r="T2">
        <v>34</v>
      </c>
      <c r="U2">
        <v>34</v>
      </c>
      <c r="V2">
        <v>60</v>
      </c>
      <c r="W2">
        <v>60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34</v>
      </c>
      <c r="AE2">
        <v>34</v>
      </c>
      <c r="AF2">
        <v>60</v>
      </c>
    </row>
    <row r="3" spans="1:32">
      <c r="A3">
        <v>4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6</v>
      </c>
      <c r="J3">
        <v>6</v>
      </c>
      <c r="K3">
        <v>6</v>
      </c>
      <c r="L3">
        <v>20</v>
      </c>
      <c r="M3">
        <v>20</v>
      </c>
      <c r="N3">
        <v>20</v>
      </c>
      <c r="O3">
        <v>0.6</v>
      </c>
      <c r="P3">
        <v>0.6</v>
      </c>
      <c r="Q3">
        <v>0.6</v>
      </c>
      <c r="R3">
        <v>0.6</v>
      </c>
      <c r="S3">
        <v>0.6</v>
      </c>
      <c r="T3">
        <v>17</v>
      </c>
      <c r="U3">
        <v>17</v>
      </c>
      <c r="V3">
        <v>30</v>
      </c>
      <c r="W3">
        <v>30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17</v>
      </c>
      <c r="AE3">
        <v>17</v>
      </c>
      <c r="AF3">
        <v>30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804B-542A-4FA6-B982-F15D4455E5F2}">
  <dimension ref="A1:AF3"/>
  <sheetViews>
    <sheetView tabSelected="1" workbookViewId="0">
      <selection activeCell="M5" sqref="M5"/>
    </sheetView>
  </sheetViews>
  <sheetFormatPr defaultRowHeight="13.9"/>
  <sheetData>
    <row r="1" spans="1:32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6</v>
      </c>
      <c r="J1">
        <v>6</v>
      </c>
      <c r="K1">
        <v>6</v>
      </c>
      <c r="L1">
        <v>20</v>
      </c>
      <c r="M1">
        <v>20</v>
      </c>
      <c r="N1">
        <v>20</v>
      </c>
      <c r="O1">
        <v>0.6</v>
      </c>
      <c r="P1">
        <v>0.6</v>
      </c>
      <c r="Q1">
        <v>0.6</v>
      </c>
      <c r="R1">
        <v>0.6</v>
      </c>
      <c r="S1">
        <v>0.6</v>
      </c>
      <c r="T1">
        <v>17</v>
      </c>
      <c r="U1">
        <v>17</v>
      </c>
      <c r="V1">
        <v>30</v>
      </c>
      <c r="W1">
        <v>30</v>
      </c>
      <c r="X1">
        <v>3</v>
      </c>
      <c r="Y1">
        <v>3</v>
      </c>
      <c r="Z1">
        <v>3</v>
      </c>
      <c r="AA1">
        <v>3</v>
      </c>
      <c r="AB1">
        <v>3</v>
      </c>
      <c r="AC1">
        <v>3</v>
      </c>
      <c r="AD1">
        <v>17</v>
      </c>
      <c r="AE1">
        <v>17</v>
      </c>
      <c r="AF1">
        <v>30</v>
      </c>
    </row>
    <row r="2" spans="1:32">
      <c r="A2">
        <v>8</v>
      </c>
      <c r="B2">
        <v>8</v>
      </c>
      <c r="C2">
        <v>8</v>
      </c>
      <c r="D2">
        <v>8</v>
      </c>
      <c r="E2">
        <v>8</v>
      </c>
      <c r="F2">
        <v>8</v>
      </c>
      <c r="G2">
        <v>8</v>
      </c>
      <c r="H2">
        <v>8</v>
      </c>
      <c r="I2">
        <v>12</v>
      </c>
      <c r="J2">
        <v>12</v>
      </c>
      <c r="K2">
        <v>12</v>
      </c>
      <c r="L2">
        <v>40</v>
      </c>
      <c r="M2">
        <v>40</v>
      </c>
      <c r="N2">
        <v>40</v>
      </c>
      <c r="O2">
        <v>1.2</v>
      </c>
      <c r="P2">
        <v>1.2</v>
      </c>
      <c r="Q2">
        <v>1.2</v>
      </c>
      <c r="R2">
        <v>1.2</v>
      </c>
      <c r="S2">
        <v>1.2</v>
      </c>
      <c r="T2">
        <v>34</v>
      </c>
      <c r="U2">
        <v>34</v>
      </c>
      <c r="V2">
        <v>60</v>
      </c>
      <c r="W2">
        <v>60</v>
      </c>
      <c r="X2">
        <v>6</v>
      </c>
      <c r="Y2">
        <v>6</v>
      </c>
      <c r="Z2">
        <v>6</v>
      </c>
      <c r="AA2">
        <v>6</v>
      </c>
      <c r="AB2">
        <v>6</v>
      </c>
      <c r="AC2">
        <v>6</v>
      </c>
      <c r="AD2">
        <v>34</v>
      </c>
      <c r="AE2">
        <v>34</v>
      </c>
      <c r="AF2">
        <v>60</v>
      </c>
    </row>
    <row r="3" spans="1:32">
      <c r="A3">
        <v>12</v>
      </c>
      <c r="B3">
        <v>12</v>
      </c>
      <c r="C3">
        <v>12</v>
      </c>
      <c r="D3">
        <v>12</v>
      </c>
      <c r="E3">
        <v>12</v>
      </c>
      <c r="F3">
        <v>12</v>
      </c>
      <c r="G3">
        <v>12</v>
      </c>
      <c r="H3">
        <v>12</v>
      </c>
      <c r="I3">
        <v>18</v>
      </c>
      <c r="J3">
        <v>18</v>
      </c>
      <c r="K3">
        <v>18</v>
      </c>
      <c r="L3">
        <v>60</v>
      </c>
      <c r="M3">
        <v>60</v>
      </c>
      <c r="N3">
        <v>60</v>
      </c>
      <c r="O3">
        <v>1.8</v>
      </c>
      <c r="P3">
        <v>1.8</v>
      </c>
      <c r="Q3">
        <v>1.8</v>
      </c>
      <c r="R3">
        <v>1.8</v>
      </c>
      <c r="S3">
        <v>1.8</v>
      </c>
      <c r="T3">
        <v>50</v>
      </c>
      <c r="U3">
        <v>50</v>
      </c>
      <c r="V3">
        <v>90</v>
      </c>
      <c r="W3">
        <v>90</v>
      </c>
      <c r="X3">
        <v>9</v>
      </c>
      <c r="Y3">
        <v>9</v>
      </c>
      <c r="Z3">
        <v>9</v>
      </c>
      <c r="AA3">
        <v>9</v>
      </c>
      <c r="AB3">
        <v>9</v>
      </c>
      <c r="AC3">
        <v>9</v>
      </c>
      <c r="AD3">
        <v>50</v>
      </c>
      <c r="AE3">
        <v>50</v>
      </c>
      <c r="AF3">
        <v>100</v>
      </c>
    </row>
  </sheetData>
  <sortState ref="A1:AF3">
    <sortCondition ref="A1"/>
  </sortState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N37"/>
  <sheetViews>
    <sheetView workbookViewId="0">
      <selection activeCell="B2" sqref="B2"/>
    </sheetView>
  </sheetViews>
  <sheetFormatPr defaultColWidth="9.1328125" defaultRowHeight="13.9"/>
  <cols>
    <col min="1" max="1" width="11.73046875" style="15" customWidth="1"/>
    <col min="2" max="16384" width="9.1328125" style="15"/>
  </cols>
  <sheetData>
    <row r="1" spans="1:118">
      <c r="A1" s="16" t="s">
        <v>18</v>
      </c>
      <c r="B1" s="16" t="s">
        <v>19</v>
      </c>
      <c r="C1" s="16"/>
      <c r="D1" s="16"/>
      <c r="E1" s="16"/>
      <c r="F1" s="16" t="s">
        <v>20</v>
      </c>
      <c r="G1" s="16"/>
      <c r="H1" s="16"/>
      <c r="I1" s="16"/>
      <c r="J1" s="16" t="s">
        <v>21</v>
      </c>
      <c r="K1" s="16"/>
      <c r="L1" s="16"/>
      <c r="M1" s="16"/>
      <c r="N1" s="16" t="s">
        <v>22</v>
      </c>
      <c r="O1" s="16"/>
      <c r="P1" s="16"/>
      <c r="Q1" s="16"/>
      <c r="R1" s="16" t="s">
        <v>23</v>
      </c>
      <c r="S1" s="16"/>
      <c r="T1" s="16"/>
      <c r="U1" s="16"/>
      <c r="V1" s="16" t="s">
        <v>24</v>
      </c>
      <c r="W1" s="16"/>
      <c r="X1" s="16"/>
      <c r="Y1" s="16"/>
      <c r="Z1" s="16" t="s">
        <v>25</v>
      </c>
      <c r="AA1" s="16"/>
      <c r="AB1" s="16"/>
      <c r="AC1" s="16"/>
      <c r="AD1" s="16" t="s">
        <v>26</v>
      </c>
      <c r="AE1" s="16"/>
      <c r="AF1" s="16"/>
      <c r="AG1" s="16"/>
      <c r="AH1" s="16" t="s">
        <v>27</v>
      </c>
      <c r="AI1" s="16"/>
      <c r="AJ1" s="16"/>
      <c r="AK1" s="16"/>
      <c r="AL1" s="16" t="s">
        <v>28</v>
      </c>
      <c r="AM1" s="16"/>
      <c r="AN1" s="16"/>
      <c r="AO1" s="16"/>
      <c r="AP1" s="16" t="s">
        <v>29</v>
      </c>
      <c r="AQ1" s="16"/>
      <c r="AR1" s="16"/>
      <c r="AS1" s="16"/>
      <c r="AT1" s="16" t="s">
        <v>30</v>
      </c>
      <c r="AU1" s="16"/>
      <c r="AV1" s="16"/>
      <c r="AW1" s="16"/>
      <c r="AX1" s="16" t="s">
        <v>31</v>
      </c>
      <c r="AY1" s="16"/>
      <c r="AZ1" s="16"/>
      <c r="BA1" s="16"/>
      <c r="BB1" s="16" t="s">
        <v>32</v>
      </c>
      <c r="BC1" s="16"/>
      <c r="BD1" s="16"/>
      <c r="BE1" s="16"/>
      <c r="BF1" s="16" t="s">
        <v>33</v>
      </c>
      <c r="BG1" s="16"/>
      <c r="BH1" s="16"/>
      <c r="BI1" s="16"/>
      <c r="BJ1" s="16" t="s">
        <v>34</v>
      </c>
      <c r="BK1" s="16"/>
      <c r="BL1" s="16"/>
      <c r="BM1" s="16"/>
      <c r="BN1" s="16" t="s">
        <v>35</v>
      </c>
      <c r="BO1" s="16"/>
      <c r="BP1" s="16"/>
      <c r="BQ1" s="16"/>
      <c r="BR1" s="16" t="s">
        <v>36</v>
      </c>
      <c r="BS1" s="16"/>
      <c r="BT1" s="16"/>
      <c r="BU1" s="16"/>
      <c r="BV1" s="16" t="s">
        <v>37</v>
      </c>
      <c r="BW1" s="16"/>
      <c r="BX1" s="16"/>
      <c r="BY1" s="16"/>
      <c r="BZ1" s="16" t="s">
        <v>38</v>
      </c>
      <c r="CA1" s="16"/>
      <c r="CB1" s="16"/>
      <c r="CC1" s="16"/>
      <c r="CD1" s="16" t="s">
        <v>39</v>
      </c>
      <c r="CE1" s="16"/>
      <c r="CF1" s="16"/>
      <c r="CG1" s="16"/>
      <c r="CH1" s="16" t="s">
        <v>40</v>
      </c>
      <c r="CI1" s="16"/>
      <c r="CJ1" s="16"/>
      <c r="CK1" s="16"/>
      <c r="CL1" s="16" t="s">
        <v>41</v>
      </c>
      <c r="CM1" s="16"/>
      <c r="CN1" s="16"/>
      <c r="CO1" s="16"/>
      <c r="CP1" s="16" t="s">
        <v>42</v>
      </c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</row>
    <row r="2" spans="1:118">
      <c r="A2" s="15">
        <v>1</v>
      </c>
      <c r="B2" s="15">
        <v>1824</v>
      </c>
      <c r="C2" s="15">
        <v>1800</v>
      </c>
      <c r="D2" s="15">
        <v>1770</v>
      </c>
      <c r="E2" s="15">
        <v>1753</v>
      </c>
      <c r="F2" s="15">
        <v>1710</v>
      </c>
      <c r="G2" s="15">
        <v>1695</v>
      </c>
      <c r="H2" s="15">
        <v>1680</v>
      </c>
      <c r="I2" s="15">
        <v>1665</v>
      </c>
      <c r="J2" s="15">
        <v>1653</v>
      </c>
      <c r="K2" s="15">
        <v>1640</v>
      </c>
      <c r="L2" s="15">
        <v>1620</v>
      </c>
      <c r="M2" s="15">
        <v>1600</v>
      </c>
      <c r="N2" s="15">
        <v>1596</v>
      </c>
      <c r="O2" s="15">
        <v>1610</v>
      </c>
      <c r="P2" s="15">
        <v>1620</v>
      </c>
      <c r="Q2" s="15">
        <v>1600</v>
      </c>
      <c r="R2" s="15">
        <v>1596</v>
      </c>
      <c r="S2" s="15">
        <v>1600</v>
      </c>
      <c r="T2" s="15">
        <v>1615</v>
      </c>
      <c r="U2" s="15">
        <v>1635</v>
      </c>
      <c r="V2" s="15">
        <v>1653</v>
      </c>
      <c r="W2" s="15">
        <v>1680</v>
      </c>
      <c r="X2" s="15">
        <v>1750</v>
      </c>
      <c r="Y2" s="15">
        <v>1800</v>
      </c>
      <c r="Z2" s="15">
        <v>1824</v>
      </c>
      <c r="AA2" s="15">
        <v>1890</v>
      </c>
      <c r="AB2" s="15">
        <v>1970</v>
      </c>
      <c r="AC2" s="15">
        <v>2060</v>
      </c>
      <c r="AD2" s="15">
        <v>2166</v>
      </c>
      <c r="AE2" s="15">
        <v>2250</v>
      </c>
      <c r="AF2" s="15">
        <v>2340</v>
      </c>
      <c r="AG2" s="15">
        <v>2400</v>
      </c>
      <c r="AH2" s="15">
        <v>2479.5</v>
      </c>
      <c r="AI2" s="15">
        <v>2530</v>
      </c>
      <c r="AJ2" s="15">
        <v>2620</v>
      </c>
      <c r="AK2" s="15">
        <v>2690</v>
      </c>
      <c r="AL2" s="15">
        <v>2707.5</v>
      </c>
      <c r="AM2" s="15">
        <v>2720</v>
      </c>
      <c r="AN2" s="15">
        <v>2759</v>
      </c>
      <c r="AO2" s="15">
        <v>2800</v>
      </c>
      <c r="AP2" s="15">
        <v>2821.5</v>
      </c>
      <c r="AQ2" s="15">
        <v>2830</v>
      </c>
      <c r="AR2" s="15">
        <v>2835</v>
      </c>
      <c r="AS2" s="15">
        <v>2845</v>
      </c>
      <c r="AT2" s="15">
        <v>2850</v>
      </c>
      <c r="AU2" s="15">
        <v>2840</v>
      </c>
      <c r="AV2" s="15">
        <v>2835</v>
      </c>
      <c r="AW2" s="15">
        <v>2830</v>
      </c>
      <c r="AX2" s="15">
        <v>2821.5</v>
      </c>
      <c r="AY2" s="15">
        <v>2830</v>
      </c>
      <c r="AZ2" s="15">
        <v>2837</v>
      </c>
      <c r="BA2" s="15">
        <v>2844</v>
      </c>
      <c r="BB2" s="15">
        <v>2850</v>
      </c>
      <c r="BC2" s="15">
        <v>2900</v>
      </c>
      <c r="BD2" s="15">
        <v>2890</v>
      </c>
      <c r="BE2" s="15">
        <v>2876</v>
      </c>
      <c r="BF2" s="15">
        <v>2850</v>
      </c>
      <c r="BG2" s="15">
        <v>2820</v>
      </c>
      <c r="BH2" s="15">
        <v>2800</v>
      </c>
      <c r="BI2" s="15">
        <v>2786</v>
      </c>
      <c r="BJ2" s="15">
        <v>2764.5</v>
      </c>
      <c r="BK2" s="15">
        <v>2760</v>
      </c>
      <c r="BL2" s="15">
        <v>2755</v>
      </c>
      <c r="BM2" s="15">
        <v>2740</v>
      </c>
      <c r="BN2" s="15">
        <v>2736</v>
      </c>
      <c r="BO2" s="15">
        <v>2765</v>
      </c>
      <c r="BP2" s="15">
        <v>2750</v>
      </c>
      <c r="BQ2" s="15">
        <v>2740</v>
      </c>
      <c r="BR2" s="15">
        <v>2736</v>
      </c>
      <c r="BS2" s="15">
        <v>2720</v>
      </c>
      <c r="BT2" s="15">
        <v>2680</v>
      </c>
      <c r="BU2" s="15">
        <v>2660</v>
      </c>
      <c r="BV2" s="15">
        <v>2650.5</v>
      </c>
      <c r="BW2" s="15">
        <v>2700</v>
      </c>
      <c r="BX2" s="15">
        <v>2650</v>
      </c>
      <c r="BY2" s="15">
        <v>2640</v>
      </c>
      <c r="BZ2" s="15">
        <v>2622</v>
      </c>
      <c r="CA2" s="15">
        <v>2650</v>
      </c>
      <c r="CB2" s="15">
        <v>2670</v>
      </c>
      <c r="CC2" s="15">
        <v>2630</v>
      </c>
      <c r="CD2" s="15">
        <v>2622</v>
      </c>
      <c r="CE2" s="15">
        <v>2630</v>
      </c>
      <c r="CF2" s="15">
        <v>2635</v>
      </c>
      <c r="CG2" s="15">
        <v>2645</v>
      </c>
      <c r="CH2" s="15">
        <v>2650.5</v>
      </c>
      <c r="CI2" s="15">
        <v>2615</v>
      </c>
      <c r="CJ2" s="15">
        <v>2575</v>
      </c>
      <c r="CK2" s="15">
        <v>2510</v>
      </c>
      <c r="CL2" s="15">
        <v>2479.5</v>
      </c>
      <c r="CM2" s="15">
        <v>2370</v>
      </c>
      <c r="CN2" s="15">
        <v>2260</v>
      </c>
      <c r="CO2" s="15">
        <v>2150</v>
      </c>
      <c r="CP2" s="15">
        <v>2052</v>
      </c>
      <c r="CQ2" s="15">
        <v>2050</v>
      </c>
      <c r="CR2" s="15">
        <v>2025</v>
      </c>
      <c r="CS2" s="15">
        <v>2000</v>
      </c>
    </row>
    <row r="3" spans="1:118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17"/>
      <c r="BZ3" s="17"/>
      <c r="CA3" s="17"/>
      <c r="CB3" s="17"/>
      <c r="CC3" s="17"/>
      <c r="CD3" s="17"/>
      <c r="CE3" s="17"/>
      <c r="CF3" s="17"/>
      <c r="CG3" s="17"/>
      <c r="CH3" s="17"/>
      <c r="CI3" s="17"/>
      <c r="CJ3" s="17"/>
      <c r="CK3" s="17"/>
      <c r="CL3" s="17"/>
      <c r="CM3" s="17"/>
      <c r="CN3" s="17"/>
      <c r="CO3" s="17"/>
      <c r="CP3" s="17"/>
    </row>
    <row r="4" spans="1:118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</row>
    <row r="5" spans="1:118"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17"/>
      <c r="CA5" s="17"/>
      <c r="CB5" s="17"/>
      <c r="CC5" s="17"/>
      <c r="CD5" s="17"/>
      <c r="CE5" s="17"/>
      <c r="CF5" s="17"/>
      <c r="CG5" s="17"/>
      <c r="CH5" s="17"/>
      <c r="CI5" s="17"/>
      <c r="CJ5" s="17"/>
      <c r="CK5" s="17"/>
      <c r="CL5" s="17"/>
      <c r="CM5" s="17"/>
      <c r="CN5" s="17"/>
      <c r="CO5" s="17"/>
      <c r="CP5" s="17"/>
    </row>
    <row r="6" spans="1:118">
      <c r="A6" s="18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</row>
    <row r="7" spans="1:118"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</row>
    <row r="8" spans="1:118"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</row>
    <row r="9" spans="1:118"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</row>
    <row r="10" spans="1:118"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17"/>
      <c r="BT10" s="17"/>
      <c r="BU10" s="17"/>
      <c r="BV10" s="17"/>
      <c r="BW10" s="17"/>
      <c r="BX10" s="17"/>
      <c r="BY10" s="17"/>
      <c r="BZ10" s="17"/>
      <c r="CA10" s="17"/>
      <c r="CB10" s="17"/>
      <c r="CC10" s="17"/>
      <c r="CD10" s="17"/>
      <c r="CE10" s="17"/>
      <c r="CF10" s="17"/>
      <c r="CG10" s="17"/>
      <c r="CH10" s="17"/>
      <c r="CI10" s="17"/>
      <c r="CJ10" s="17"/>
      <c r="CK10" s="17"/>
      <c r="CL10" s="17"/>
      <c r="CM10" s="17"/>
      <c r="CN10" s="17"/>
      <c r="CO10" s="17"/>
      <c r="CP10" s="17"/>
    </row>
    <row r="11" spans="1:118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</row>
    <row r="14" spans="1:118">
      <c r="A14" s="18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</row>
    <row r="15" spans="1:118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</row>
    <row r="16" spans="1:118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</row>
    <row r="17" spans="1:9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</row>
    <row r="19" spans="1:9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</row>
    <row r="20" spans="1:9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</row>
    <row r="21" spans="1:95">
      <c r="A21" s="18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</row>
    <row r="26" spans="1:95">
      <c r="A26" s="18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</row>
    <row r="27" spans="1:95">
      <c r="A27" s="18"/>
    </row>
    <row r="33" spans="1:1">
      <c r="A33" s="18"/>
    </row>
    <row r="34" spans="1:1">
      <c r="A34" s="18"/>
    </row>
    <row r="35" spans="1:1">
      <c r="A35" s="18"/>
    </row>
    <row r="36" spans="1:1">
      <c r="A36" s="18"/>
    </row>
    <row r="37" spans="1:1">
      <c r="A37" s="18"/>
    </row>
  </sheetData>
  <phoneticPr fontId="6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37"/>
  <sheetViews>
    <sheetView topLeftCell="A8" workbookViewId="0">
      <selection activeCell="E28" sqref="E28"/>
    </sheetView>
  </sheetViews>
  <sheetFormatPr defaultColWidth="9.1328125" defaultRowHeight="13.9"/>
  <cols>
    <col min="1" max="1" width="11.73046875" style="15" customWidth="1"/>
    <col min="2" max="16384" width="9.1328125" style="15"/>
  </cols>
  <sheetData>
    <row r="1" spans="1:49">
      <c r="A1" s="16" t="s">
        <v>18</v>
      </c>
      <c r="B1" s="16" t="s">
        <v>19</v>
      </c>
      <c r="C1" s="16" t="s">
        <v>20</v>
      </c>
      <c r="D1" s="16" t="s">
        <v>21</v>
      </c>
      <c r="E1" s="16" t="s">
        <v>22</v>
      </c>
      <c r="F1" s="16" t="s">
        <v>23</v>
      </c>
      <c r="G1" s="16" t="s">
        <v>24</v>
      </c>
      <c r="H1" s="16" t="s">
        <v>25</v>
      </c>
      <c r="I1" s="16" t="s">
        <v>26</v>
      </c>
      <c r="J1" s="16" t="s">
        <v>27</v>
      </c>
      <c r="K1" s="16" t="s">
        <v>28</v>
      </c>
      <c r="L1" s="16" t="s">
        <v>29</v>
      </c>
      <c r="M1" s="16" t="s">
        <v>30</v>
      </c>
      <c r="N1" s="16" t="s">
        <v>31</v>
      </c>
      <c r="O1" s="16" t="s">
        <v>32</v>
      </c>
      <c r="P1" s="16" t="s">
        <v>33</v>
      </c>
      <c r="Q1" s="16" t="s">
        <v>34</v>
      </c>
      <c r="R1" s="16" t="s">
        <v>35</v>
      </c>
      <c r="S1" s="16" t="s">
        <v>36</v>
      </c>
      <c r="T1" s="16" t="s">
        <v>37</v>
      </c>
      <c r="U1" s="16" t="s">
        <v>38</v>
      </c>
      <c r="V1" s="16" t="s">
        <v>39</v>
      </c>
      <c r="W1" s="16" t="s">
        <v>40</v>
      </c>
      <c r="X1" s="16" t="s">
        <v>41</v>
      </c>
      <c r="Y1" s="16" t="s">
        <v>42</v>
      </c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</row>
    <row r="2" spans="1:49">
      <c r="A2" s="15">
        <v>1</v>
      </c>
      <c r="B2" s="17">
        <f>Load!B2*0.2</f>
        <v>364.8</v>
      </c>
      <c r="C2" s="17">
        <f>Load!F2*0.2</f>
        <v>342</v>
      </c>
      <c r="D2" s="17">
        <f>Load!J2*0.2</f>
        <v>330.6</v>
      </c>
      <c r="E2" s="17">
        <f>Load!N2*0.2</f>
        <v>319.20000000000005</v>
      </c>
      <c r="F2" s="17">
        <f>Load!R2*0.2</f>
        <v>319.20000000000005</v>
      </c>
      <c r="G2" s="17">
        <f>Load!V2*0.2</f>
        <v>330.6</v>
      </c>
      <c r="H2" s="17">
        <f>Load!Z2*0.2</f>
        <v>364.8</v>
      </c>
      <c r="I2" s="17">
        <f>Load!AD2*0.2</f>
        <v>433.20000000000005</v>
      </c>
      <c r="J2" s="17">
        <f>Load!AH2*0.2</f>
        <v>495.90000000000003</v>
      </c>
      <c r="K2" s="17">
        <f>Load!AL2*0.2</f>
        <v>541.5</v>
      </c>
      <c r="L2" s="17">
        <f>Load!AP2*0.2</f>
        <v>564.30000000000007</v>
      </c>
      <c r="M2" s="17">
        <f>Load!AT2*0.2</f>
        <v>570</v>
      </c>
      <c r="N2" s="17">
        <f>Load!AX2*0.2</f>
        <v>564.30000000000007</v>
      </c>
      <c r="O2" s="17">
        <f>Load!BB2*0.2</f>
        <v>570</v>
      </c>
      <c r="P2" s="17">
        <f>Load!BF2*0.2</f>
        <v>570</v>
      </c>
      <c r="Q2" s="17">
        <f>Load!BJ2*0.2</f>
        <v>552.9</v>
      </c>
      <c r="R2" s="17">
        <f>Load!BN2*0.2</f>
        <v>547.20000000000005</v>
      </c>
      <c r="S2" s="17">
        <f>Load!BR2*0.2</f>
        <v>547.20000000000005</v>
      </c>
      <c r="T2" s="17">
        <f>Load!BV2*0.2</f>
        <v>530.1</v>
      </c>
      <c r="U2" s="17">
        <f>Load!BZ2*0.2</f>
        <v>524.4</v>
      </c>
      <c r="V2" s="17">
        <f>Load!CD2*0.2</f>
        <v>524.4</v>
      </c>
      <c r="W2" s="17">
        <f>Load!CH2*0.2</f>
        <v>530.1</v>
      </c>
      <c r="X2" s="17">
        <f>Load!CL2*0.2</f>
        <v>495.90000000000003</v>
      </c>
      <c r="Y2" s="17">
        <f>Load!CP2*0.2</f>
        <v>410.40000000000003</v>
      </c>
    </row>
    <row r="3" spans="1:49">
      <c r="A3" s="15">
        <v>2</v>
      </c>
      <c r="B3" s="17">
        <f>Load!B3*0.2</f>
        <v>0</v>
      </c>
      <c r="C3" s="17">
        <f>Load!F3*0.2</f>
        <v>0</v>
      </c>
      <c r="D3" s="17">
        <f>Load!J3*0.2</f>
        <v>0</v>
      </c>
      <c r="E3" s="17">
        <f>Load!N3*0.2</f>
        <v>0</v>
      </c>
      <c r="F3" s="17">
        <f>Load!R3*0.2</f>
        <v>0</v>
      </c>
      <c r="G3" s="17">
        <f>Load!V3*0.2</f>
        <v>0</v>
      </c>
      <c r="H3" s="17">
        <f>Load!Z3*0.2</f>
        <v>0</v>
      </c>
      <c r="I3" s="17">
        <f>Load!AD3*0.2</f>
        <v>0</v>
      </c>
      <c r="J3" s="17">
        <f>Load!AH3*0.2</f>
        <v>0</v>
      </c>
      <c r="K3" s="17">
        <f>Load!AL3*0.2</f>
        <v>0</v>
      </c>
      <c r="L3" s="17">
        <f>Load!AP3*0.2</f>
        <v>0</v>
      </c>
      <c r="M3" s="17">
        <f>Load!AT3*0.2</f>
        <v>0</v>
      </c>
      <c r="N3" s="17">
        <f>Load!AX3*0.2</f>
        <v>0</v>
      </c>
      <c r="O3" s="17">
        <f>Load!BB3*0.2</f>
        <v>0</v>
      </c>
      <c r="P3" s="17">
        <f>Load!BF3*0.2</f>
        <v>0</v>
      </c>
      <c r="Q3" s="17">
        <f>Load!BJ3*0.2</f>
        <v>0</v>
      </c>
      <c r="R3" s="17">
        <f>Load!BN3*0.2</f>
        <v>0</v>
      </c>
      <c r="S3" s="17">
        <f>Load!BR3*0.2</f>
        <v>0</v>
      </c>
      <c r="T3" s="17">
        <f>Load!BV3*0.2</f>
        <v>0</v>
      </c>
      <c r="U3" s="17">
        <f>Load!BZ3*0.2</f>
        <v>0</v>
      </c>
      <c r="V3" s="17">
        <f>Load!CD3*0.2</f>
        <v>0</v>
      </c>
      <c r="W3" s="17">
        <f>Load!CH3*0.2</f>
        <v>0</v>
      </c>
      <c r="X3" s="17">
        <f>Load!CL3*0.2</f>
        <v>0</v>
      </c>
      <c r="Y3" s="17">
        <f>Load!CP3*0.2</f>
        <v>0</v>
      </c>
    </row>
    <row r="4" spans="1:49">
      <c r="A4" s="15">
        <v>3</v>
      </c>
      <c r="B4" s="17">
        <f>Load!B4*0.2</f>
        <v>0</v>
      </c>
      <c r="C4" s="17">
        <f>Load!F4*0.2</f>
        <v>0</v>
      </c>
      <c r="D4" s="17">
        <f>Load!J4*0.2</f>
        <v>0</v>
      </c>
      <c r="E4" s="17">
        <f>Load!N4*0.2</f>
        <v>0</v>
      </c>
      <c r="F4" s="17">
        <f>Load!R4*0.2</f>
        <v>0</v>
      </c>
      <c r="G4" s="17">
        <f>Load!V4*0.2</f>
        <v>0</v>
      </c>
      <c r="H4" s="17">
        <f>Load!Z4*0.2</f>
        <v>0</v>
      </c>
      <c r="I4" s="17">
        <f>Load!AD4*0.2</f>
        <v>0</v>
      </c>
      <c r="J4" s="17">
        <f>Load!AH4*0.2</f>
        <v>0</v>
      </c>
      <c r="K4" s="17">
        <f>Load!AL4*0.2</f>
        <v>0</v>
      </c>
      <c r="L4" s="17">
        <f>Load!AP4*0.2</f>
        <v>0</v>
      </c>
      <c r="M4" s="17">
        <f>Load!AT4*0.2</f>
        <v>0</v>
      </c>
      <c r="N4" s="17">
        <f>Load!AX4*0.2</f>
        <v>0</v>
      </c>
      <c r="O4" s="17">
        <f>Load!BB4*0.2</f>
        <v>0</v>
      </c>
      <c r="P4" s="17">
        <f>Load!BF4*0.2</f>
        <v>0</v>
      </c>
      <c r="Q4" s="17">
        <f>Load!BJ4*0.2</f>
        <v>0</v>
      </c>
      <c r="R4" s="17">
        <f>Load!BN4*0.2</f>
        <v>0</v>
      </c>
      <c r="S4" s="17">
        <f>Load!BR4*0.2</f>
        <v>0</v>
      </c>
      <c r="T4" s="17">
        <f>Load!BV4*0.2</f>
        <v>0</v>
      </c>
      <c r="U4" s="17">
        <f>Load!BZ4*0.2</f>
        <v>0</v>
      </c>
      <c r="V4" s="17">
        <f>Load!CD4*0.2</f>
        <v>0</v>
      </c>
      <c r="W4" s="17">
        <f>Load!CH4*0.2</f>
        <v>0</v>
      </c>
      <c r="X4" s="17">
        <f>Load!CL4*0.2</f>
        <v>0</v>
      </c>
      <c r="Y4" s="17">
        <f>Load!CP4*0.2</f>
        <v>0</v>
      </c>
    </row>
    <row r="5" spans="1:49">
      <c r="A5" s="15">
        <v>4</v>
      </c>
      <c r="B5" s="17">
        <f>Load!B5*0.2</f>
        <v>0</v>
      </c>
      <c r="C5" s="17">
        <f>Load!F5*0.2</f>
        <v>0</v>
      </c>
      <c r="D5" s="17">
        <f>Load!J5*0.2</f>
        <v>0</v>
      </c>
      <c r="E5" s="17">
        <f>Load!N5*0.2</f>
        <v>0</v>
      </c>
      <c r="F5" s="17">
        <f>Load!R5*0.2</f>
        <v>0</v>
      </c>
      <c r="G5" s="17">
        <f>Load!V5*0.2</f>
        <v>0</v>
      </c>
      <c r="H5" s="17">
        <f>Load!Z5*0.2</f>
        <v>0</v>
      </c>
      <c r="I5" s="17">
        <f>Load!AD5*0.2</f>
        <v>0</v>
      </c>
      <c r="J5" s="17">
        <f>Load!AH5*0.2</f>
        <v>0</v>
      </c>
      <c r="K5" s="17">
        <f>Load!AL5*0.2</f>
        <v>0</v>
      </c>
      <c r="L5" s="17">
        <f>Load!AP5*0.2</f>
        <v>0</v>
      </c>
      <c r="M5" s="17">
        <f>Load!AT5*0.2</f>
        <v>0</v>
      </c>
      <c r="N5" s="17">
        <f>Load!AX5*0.2</f>
        <v>0</v>
      </c>
      <c r="O5" s="17">
        <f>Load!BB5*0.2</f>
        <v>0</v>
      </c>
      <c r="P5" s="17">
        <f>Load!BF5*0.2</f>
        <v>0</v>
      </c>
      <c r="Q5" s="17">
        <f>Load!BJ5*0.2</f>
        <v>0</v>
      </c>
      <c r="R5" s="17">
        <f>Load!BN5*0.2</f>
        <v>0</v>
      </c>
      <c r="S5" s="17">
        <f>Load!BR5*0.2</f>
        <v>0</v>
      </c>
      <c r="T5" s="17">
        <f>Load!BV5*0.2</f>
        <v>0</v>
      </c>
      <c r="U5" s="17">
        <f>Load!BZ5*0.2</f>
        <v>0</v>
      </c>
      <c r="V5" s="17">
        <f>Load!CD5*0.2</f>
        <v>0</v>
      </c>
      <c r="W5" s="17">
        <f>Load!CH5*0.2</f>
        <v>0</v>
      </c>
      <c r="X5" s="17">
        <f>Load!CL5*0.2</f>
        <v>0</v>
      </c>
      <c r="Y5" s="17">
        <f>Load!CP5*0.2</f>
        <v>0</v>
      </c>
    </row>
    <row r="6" spans="1:49">
      <c r="A6" s="18">
        <v>5</v>
      </c>
      <c r="B6" s="17">
        <f>Load!B6*0.2</f>
        <v>0</v>
      </c>
      <c r="C6" s="17">
        <f>Load!F6*0.2</f>
        <v>0</v>
      </c>
      <c r="D6" s="17">
        <f>Load!J6*0.2</f>
        <v>0</v>
      </c>
      <c r="E6" s="17">
        <f>Load!N6*0.2</f>
        <v>0</v>
      </c>
      <c r="F6" s="17">
        <f>Load!R6*0.2</f>
        <v>0</v>
      </c>
      <c r="G6" s="17">
        <f>Load!V6*0.2</f>
        <v>0</v>
      </c>
      <c r="H6" s="17">
        <f>Load!Z6*0.2</f>
        <v>0</v>
      </c>
      <c r="I6" s="17">
        <f>Load!AD6*0.2</f>
        <v>0</v>
      </c>
      <c r="J6" s="17">
        <f>Load!AH6*0.2</f>
        <v>0</v>
      </c>
      <c r="K6" s="17">
        <f>Load!AL6*0.2</f>
        <v>0</v>
      </c>
      <c r="L6" s="17">
        <f>Load!AP6*0.2</f>
        <v>0</v>
      </c>
      <c r="M6" s="17">
        <f>Load!AT6*0.2</f>
        <v>0</v>
      </c>
      <c r="N6" s="17">
        <f>Load!AX6*0.2</f>
        <v>0</v>
      </c>
      <c r="O6" s="17">
        <f>Load!BB6*0.2</f>
        <v>0</v>
      </c>
      <c r="P6" s="17">
        <f>Load!BF6*0.2</f>
        <v>0</v>
      </c>
      <c r="Q6" s="17">
        <f>Load!BJ6*0.2</f>
        <v>0</v>
      </c>
      <c r="R6" s="17">
        <f>Load!BN6*0.2</f>
        <v>0</v>
      </c>
      <c r="S6" s="17">
        <f>Load!BR6*0.2</f>
        <v>0</v>
      </c>
      <c r="T6" s="17">
        <f>Load!BV6*0.2</f>
        <v>0</v>
      </c>
      <c r="U6" s="17">
        <f>Load!BZ6*0.2</f>
        <v>0</v>
      </c>
      <c r="V6" s="17">
        <f>Load!CD6*0.2</f>
        <v>0</v>
      </c>
      <c r="W6" s="17">
        <f>Load!CH6*0.2</f>
        <v>0</v>
      </c>
      <c r="X6" s="17">
        <f>Load!CL6*0.2</f>
        <v>0</v>
      </c>
      <c r="Y6" s="17">
        <f>Load!CP6*0.2</f>
        <v>0</v>
      </c>
    </row>
    <row r="7" spans="1:49">
      <c r="A7" s="15">
        <v>6</v>
      </c>
      <c r="B7" s="17">
        <f>Load!B7*0.2</f>
        <v>0</v>
      </c>
      <c r="C7" s="17">
        <f>Load!F7*0.2</f>
        <v>0</v>
      </c>
      <c r="D7" s="17">
        <f>Load!J7*0.2</f>
        <v>0</v>
      </c>
      <c r="E7" s="17">
        <f>Load!N7*0.2</f>
        <v>0</v>
      </c>
      <c r="F7" s="17">
        <f>Load!R7*0.2</f>
        <v>0</v>
      </c>
      <c r="G7" s="17">
        <f>Load!V7*0.2</f>
        <v>0</v>
      </c>
      <c r="H7" s="17">
        <f>Load!Z7*0.2</f>
        <v>0</v>
      </c>
      <c r="I7" s="17">
        <f>Load!AD7*0.2</f>
        <v>0</v>
      </c>
      <c r="J7" s="17">
        <f>Load!AH7*0.2</f>
        <v>0</v>
      </c>
      <c r="K7" s="17">
        <f>Load!AL7*0.2</f>
        <v>0</v>
      </c>
      <c r="L7" s="17">
        <f>Load!AP7*0.2</f>
        <v>0</v>
      </c>
      <c r="M7" s="17">
        <f>Load!AT7*0.2</f>
        <v>0</v>
      </c>
      <c r="N7" s="17">
        <f>Load!AX7*0.2</f>
        <v>0</v>
      </c>
      <c r="O7" s="17">
        <f>Load!BB7*0.2</f>
        <v>0</v>
      </c>
      <c r="P7" s="17">
        <f>Load!BF7*0.2</f>
        <v>0</v>
      </c>
      <c r="Q7" s="17">
        <f>Load!BJ7*0.2</f>
        <v>0</v>
      </c>
      <c r="R7" s="17">
        <f>Load!BN7*0.2</f>
        <v>0</v>
      </c>
      <c r="S7" s="17">
        <f>Load!BR7*0.2</f>
        <v>0</v>
      </c>
      <c r="T7" s="17">
        <f>Load!BV7*0.2</f>
        <v>0</v>
      </c>
      <c r="U7" s="17">
        <f>Load!BZ7*0.2</f>
        <v>0</v>
      </c>
      <c r="V7" s="17">
        <f>Load!CD7*0.2</f>
        <v>0</v>
      </c>
      <c r="W7" s="17">
        <f>Load!CH7*0.2</f>
        <v>0</v>
      </c>
      <c r="X7" s="17">
        <f>Load!CL7*0.2</f>
        <v>0</v>
      </c>
      <c r="Y7" s="17">
        <f>Load!CP7*0.2</f>
        <v>0</v>
      </c>
    </row>
    <row r="8" spans="1:49">
      <c r="A8" s="15">
        <v>7</v>
      </c>
      <c r="B8" s="17">
        <f>Load!B8*0.2</f>
        <v>0</v>
      </c>
      <c r="C8" s="17">
        <f>Load!F8*0.2</f>
        <v>0</v>
      </c>
      <c r="D8" s="17">
        <f>Load!J8*0.2</f>
        <v>0</v>
      </c>
      <c r="E8" s="17">
        <f>Load!N8*0.2</f>
        <v>0</v>
      </c>
      <c r="F8" s="17">
        <f>Load!R8*0.2</f>
        <v>0</v>
      </c>
      <c r="G8" s="17">
        <f>Load!V8*0.2</f>
        <v>0</v>
      </c>
      <c r="H8" s="17">
        <f>Load!Z8*0.2</f>
        <v>0</v>
      </c>
      <c r="I8" s="17">
        <f>Load!AD8*0.2</f>
        <v>0</v>
      </c>
      <c r="J8" s="17">
        <f>Load!AH8*0.2</f>
        <v>0</v>
      </c>
      <c r="K8" s="17">
        <f>Load!AL8*0.2</f>
        <v>0</v>
      </c>
      <c r="L8" s="17">
        <f>Load!AP8*0.2</f>
        <v>0</v>
      </c>
      <c r="M8" s="17">
        <f>Load!AT8*0.2</f>
        <v>0</v>
      </c>
      <c r="N8" s="17">
        <f>Load!AX8*0.2</f>
        <v>0</v>
      </c>
      <c r="O8" s="17">
        <f>Load!BB8*0.2</f>
        <v>0</v>
      </c>
      <c r="P8" s="17">
        <f>Load!BF8*0.2</f>
        <v>0</v>
      </c>
      <c r="Q8" s="17">
        <f>Load!BJ8*0.2</f>
        <v>0</v>
      </c>
      <c r="R8" s="17">
        <f>Load!BN8*0.2</f>
        <v>0</v>
      </c>
      <c r="S8" s="17">
        <f>Load!BR8*0.2</f>
        <v>0</v>
      </c>
      <c r="T8" s="17">
        <f>Load!BV8*0.2</f>
        <v>0</v>
      </c>
      <c r="U8" s="17">
        <f>Load!BZ8*0.2</f>
        <v>0</v>
      </c>
      <c r="V8" s="17">
        <f>Load!CD8*0.2</f>
        <v>0</v>
      </c>
      <c r="W8" s="17">
        <f>Load!CH8*0.2</f>
        <v>0</v>
      </c>
      <c r="X8" s="17">
        <f>Load!CL8*0.2</f>
        <v>0</v>
      </c>
      <c r="Y8" s="17">
        <f>Load!CP8*0.2</f>
        <v>0</v>
      </c>
    </row>
    <row r="9" spans="1:49">
      <c r="A9" s="15">
        <v>8</v>
      </c>
      <c r="B9" s="17">
        <f>Load!B9*0.2</f>
        <v>0</v>
      </c>
      <c r="C9" s="17">
        <f>Load!F9*0.2</f>
        <v>0</v>
      </c>
      <c r="D9" s="17">
        <f>Load!J9*0.2</f>
        <v>0</v>
      </c>
      <c r="E9" s="17">
        <f>Load!N9*0.2</f>
        <v>0</v>
      </c>
      <c r="F9" s="17">
        <f>Load!R9*0.2</f>
        <v>0</v>
      </c>
      <c r="G9" s="17">
        <f>Load!V9*0.2</f>
        <v>0</v>
      </c>
      <c r="H9" s="17">
        <f>Load!Z9*0.2</f>
        <v>0</v>
      </c>
      <c r="I9" s="17">
        <f>Load!AD9*0.2</f>
        <v>0</v>
      </c>
      <c r="J9" s="17">
        <f>Load!AH9*0.2</f>
        <v>0</v>
      </c>
      <c r="K9" s="17">
        <f>Load!AL9*0.2</f>
        <v>0</v>
      </c>
      <c r="L9" s="17">
        <f>Load!AP9*0.2</f>
        <v>0</v>
      </c>
      <c r="M9" s="17">
        <f>Load!AT9*0.2</f>
        <v>0</v>
      </c>
      <c r="N9" s="17">
        <f>Load!AX9*0.2</f>
        <v>0</v>
      </c>
      <c r="O9" s="17">
        <f>Load!BB9*0.2</f>
        <v>0</v>
      </c>
      <c r="P9" s="17">
        <f>Load!BF9*0.2</f>
        <v>0</v>
      </c>
      <c r="Q9" s="17">
        <f>Load!BJ9*0.2</f>
        <v>0</v>
      </c>
      <c r="R9" s="17">
        <f>Load!BN9*0.2</f>
        <v>0</v>
      </c>
      <c r="S9" s="17">
        <f>Load!BR9*0.2</f>
        <v>0</v>
      </c>
      <c r="T9" s="17">
        <f>Load!BV9*0.2</f>
        <v>0</v>
      </c>
      <c r="U9" s="17">
        <f>Load!BZ9*0.2</f>
        <v>0</v>
      </c>
      <c r="V9" s="17">
        <f>Load!CD9*0.2</f>
        <v>0</v>
      </c>
      <c r="W9" s="17">
        <f>Load!CH9*0.2</f>
        <v>0</v>
      </c>
      <c r="X9" s="17">
        <f>Load!CL9*0.2</f>
        <v>0</v>
      </c>
      <c r="Y9" s="17">
        <f>Load!CP9*0.2</f>
        <v>0</v>
      </c>
    </row>
    <row r="10" spans="1:49">
      <c r="A10" s="15">
        <v>9</v>
      </c>
      <c r="B10" s="17">
        <f>Load!B10*0.2</f>
        <v>0</v>
      </c>
      <c r="C10" s="17">
        <f>Load!F10*0.2</f>
        <v>0</v>
      </c>
      <c r="D10" s="17">
        <f>Load!J10*0.2</f>
        <v>0</v>
      </c>
      <c r="E10" s="17">
        <f>Load!N10*0.2</f>
        <v>0</v>
      </c>
      <c r="F10" s="17">
        <f>Load!R10*0.2</f>
        <v>0</v>
      </c>
      <c r="G10" s="17">
        <f>Load!V10*0.2</f>
        <v>0</v>
      </c>
      <c r="H10" s="17">
        <f>Load!Z10*0.2</f>
        <v>0</v>
      </c>
      <c r="I10" s="17">
        <f>Load!AD10*0.2</f>
        <v>0</v>
      </c>
      <c r="J10" s="17">
        <f>Load!AH10*0.2</f>
        <v>0</v>
      </c>
      <c r="K10" s="17">
        <f>Load!AL10*0.2</f>
        <v>0</v>
      </c>
      <c r="L10" s="17">
        <f>Load!AP10*0.2</f>
        <v>0</v>
      </c>
      <c r="M10" s="17">
        <f>Load!AT10*0.2</f>
        <v>0</v>
      </c>
      <c r="N10" s="17">
        <f>Load!AX10*0.2</f>
        <v>0</v>
      </c>
      <c r="O10" s="17">
        <f>Load!BB10*0.2</f>
        <v>0</v>
      </c>
      <c r="P10" s="17">
        <f>Load!BF10*0.2</f>
        <v>0</v>
      </c>
      <c r="Q10" s="17">
        <f>Load!BJ10*0.2</f>
        <v>0</v>
      </c>
      <c r="R10" s="17">
        <f>Load!BN10*0.2</f>
        <v>0</v>
      </c>
      <c r="S10" s="17">
        <f>Load!BR10*0.2</f>
        <v>0</v>
      </c>
      <c r="T10" s="17">
        <f>Load!BV10*0.2</f>
        <v>0</v>
      </c>
      <c r="U10" s="17">
        <f>Load!BZ10*0.2</f>
        <v>0</v>
      </c>
      <c r="V10" s="17">
        <f>Load!CD10*0.2</f>
        <v>0</v>
      </c>
      <c r="W10" s="17">
        <f>Load!CH10*0.2</f>
        <v>0</v>
      </c>
      <c r="X10" s="17">
        <f>Load!CL10*0.2</f>
        <v>0</v>
      </c>
      <c r="Y10" s="17">
        <f>Load!CP10*0.2</f>
        <v>0</v>
      </c>
    </row>
    <row r="11" spans="1:49">
      <c r="A11" s="15">
        <v>10</v>
      </c>
      <c r="B11" s="17">
        <f>Load!B11*0.2</f>
        <v>0</v>
      </c>
      <c r="C11" s="17">
        <f>Load!F11*0.2</f>
        <v>0</v>
      </c>
      <c r="D11" s="17">
        <f>Load!J11*0.2</f>
        <v>0</v>
      </c>
      <c r="E11" s="17">
        <f>Load!N11*0.2</f>
        <v>0</v>
      </c>
      <c r="F11" s="17">
        <f>Load!R11*0.2</f>
        <v>0</v>
      </c>
      <c r="G11" s="17">
        <f>Load!V11*0.2</f>
        <v>0</v>
      </c>
      <c r="H11" s="17">
        <f>Load!Z11*0.2</f>
        <v>0</v>
      </c>
      <c r="I11" s="17">
        <f>Load!AD11*0.2</f>
        <v>0</v>
      </c>
      <c r="J11" s="17">
        <f>Load!AH11*0.2</f>
        <v>0</v>
      </c>
      <c r="K11" s="17">
        <f>Load!AL11*0.2</f>
        <v>0</v>
      </c>
      <c r="L11" s="17">
        <f>Load!AP11*0.2</f>
        <v>0</v>
      </c>
      <c r="M11" s="17">
        <f>Load!AT11*0.2</f>
        <v>0</v>
      </c>
      <c r="N11" s="17">
        <f>Load!AX11*0.2</f>
        <v>0</v>
      </c>
      <c r="O11" s="17">
        <f>Load!BB11*0.2</f>
        <v>0</v>
      </c>
      <c r="P11" s="17">
        <f>Load!BF11*0.2</f>
        <v>0</v>
      </c>
      <c r="Q11" s="17">
        <f>Load!BJ11*0.2</f>
        <v>0</v>
      </c>
      <c r="R11" s="17">
        <f>Load!BN11*0.2</f>
        <v>0</v>
      </c>
      <c r="S11" s="17">
        <f>Load!BR11*0.2</f>
        <v>0</v>
      </c>
      <c r="T11" s="17">
        <f>Load!BV11*0.2</f>
        <v>0</v>
      </c>
      <c r="U11" s="17">
        <f>Load!BZ11*0.2</f>
        <v>0</v>
      </c>
      <c r="V11" s="17">
        <f>Load!CD11*0.2</f>
        <v>0</v>
      </c>
      <c r="W11" s="17">
        <f>Load!CH11*0.2</f>
        <v>0</v>
      </c>
      <c r="X11" s="17">
        <f>Load!CL11*0.2</f>
        <v>0</v>
      </c>
      <c r="Y11" s="17">
        <f>Load!CP11*0.2</f>
        <v>0</v>
      </c>
    </row>
    <row r="12" spans="1:49">
      <c r="A12" s="15">
        <v>11</v>
      </c>
      <c r="B12" s="17">
        <f>Load!B12*0.2</f>
        <v>0</v>
      </c>
      <c r="C12" s="17">
        <f>Load!F12*0.2</f>
        <v>0</v>
      </c>
      <c r="D12" s="17">
        <f>Load!J12*0.2</f>
        <v>0</v>
      </c>
      <c r="E12" s="17">
        <f>Load!N12*0.2</f>
        <v>0</v>
      </c>
      <c r="F12" s="17">
        <f>Load!R12*0.2</f>
        <v>0</v>
      </c>
      <c r="G12" s="17">
        <f>Load!V12*0.2</f>
        <v>0</v>
      </c>
      <c r="H12" s="17">
        <f>Load!Z12*0.2</f>
        <v>0</v>
      </c>
      <c r="I12" s="17">
        <f>Load!AD12*0.2</f>
        <v>0</v>
      </c>
      <c r="J12" s="17">
        <f>Load!AH12*0.2</f>
        <v>0</v>
      </c>
      <c r="K12" s="17">
        <f>Load!AL12*0.2</f>
        <v>0</v>
      </c>
      <c r="L12" s="17">
        <f>Load!AP12*0.2</f>
        <v>0</v>
      </c>
      <c r="M12" s="17">
        <f>Load!AT12*0.2</f>
        <v>0</v>
      </c>
      <c r="N12" s="17">
        <f>Load!AX12*0.2</f>
        <v>0</v>
      </c>
      <c r="O12" s="17">
        <f>Load!BB12*0.2</f>
        <v>0</v>
      </c>
      <c r="P12" s="17">
        <f>Load!BF12*0.2</f>
        <v>0</v>
      </c>
      <c r="Q12" s="17">
        <f>Load!BJ12*0.2</f>
        <v>0</v>
      </c>
      <c r="R12" s="17">
        <f>Load!BN12*0.2</f>
        <v>0</v>
      </c>
      <c r="S12" s="17">
        <f>Load!BR12*0.2</f>
        <v>0</v>
      </c>
      <c r="T12" s="17">
        <f>Load!BV12*0.2</f>
        <v>0</v>
      </c>
      <c r="U12" s="17">
        <f>Load!BZ12*0.2</f>
        <v>0</v>
      </c>
      <c r="V12" s="17">
        <f>Load!CD12*0.2</f>
        <v>0</v>
      </c>
      <c r="W12" s="17">
        <f>Load!CH12*0.2</f>
        <v>0</v>
      </c>
      <c r="X12" s="17">
        <f>Load!CL12*0.2</f>
        <v>0</v>
      </c>
      <c r="Y12" s="17">
        <f>Load!CP12*0.2</f>
        <v>0</v>
      </c>
    </row>
    <row r="13" spans="1:49">
      <c r="A13" s="15">
        <v>12</v>
      </c>
      <c r="B13" s="17">
        <f>Load!B13*0.2</f>
        <v>0</v>
      </c>
      <c r="C13" s="17">
        <f>Load!F13*0.2</f>
        <v>0</v>
      </c>
      <c r="D13" s="17">
        <f>Load!J13*0.2</f>
        <v>0</v>
      </c>
      <c r="E13" s="17">
        <f>Load!N13*0.2</f>
        <v>0</v>
      </c>
      <c r="F13" s="17">
        <f>Load!R13*0.2</f>
        <v>0</v>
      </c>
      <c r="G13" s="17">
        <f>Load!V13*0.2</f>
        <v>0</v>
      </c>
      <c r="H13" s="17">
        <f>Load!Z13*0.2</f>
        <v>0</v>
      </c>
      <c r="I13" s="17">
        <f>Load!AD13*0.2</f>
        <v>0</v>
      </c>
      <c r="J13" s="17">
        <f>Load!AH13*0.2</f>
        <v>0</v>
      </c>
      <c r="K13" s="17">
        <f>Load!AL13*0.2</f>
        <v>0</v>
      </c>
      <c r="L13" s="17">
        <f>Load!AP13*0.2</f>
        <v>0</v>
      </c>
      <c r="M13" s="17">
        <f>Load!AT13*0.2</f>
        <v>0</v>
      </c>
      <c r="N13" s="17">
        <f>Load!AX13*0.2</f>
        <v>0</v>
      </c>
      <c r="O13" s="17">
        <f>Load!BB13*0.2</f>
        <v>0</v>
      </c>
      <c r="P13" s="17">
        <f>Load!BF13*0.2</f>
        <v>0</v>
      </c>
      <c r="Q13" s="17">
        <f>Load!BJ13*0.2</f>
        <v>0</v>
      </c>
      <c r="R13" s="17">
        <f>Load!BN13*0.2</f>
        <v>0</v>
      </c>
      <c r="S13" s="17">
        <f>Load!BR13*0.2</f>
        <v>0</v>
      </c>
      <c r="T13" s="17">
        <f>Load!BV13*0.2</f>
        <v>0</v>
      </c>
      <c r="U13" s="17">
        <f>Load!BZ13*0.2</f>
        <v>0</v>
      </c>
      <c r="V13" s="17">
        <f>Load!CD13*0.2</f>
        <v>0</v>
      </c>
      <c r="W13" s="17">
        <f>Load!CH13*0.2</f>
        <v>0</v>
      </c>
      <c r="X13" s="17">
        <f>Load!CL13*0.2</f>
        <v>0</v>
      </c>
      <c r="Y13" s="17">
        <f>Load!CP13*0.2</f>
        <v>0</v>
      </c>
    </row>
    <row r="14" spans="1:49">
      <c r="A14" s="18">
        <v>13</v>
      </c>
      <c r="B14" s="17">
        <f>Load!B14*0.2</f>
        <v>0</v>
      </c>
      <c r="C14" s="17">
        <f>Load!F14*0.2</f>
        <v>0</v>
      </c>
      <c r="D14" s="17">
        <f>Load!J14*0.2</f>
        <v>0</v>
      </c>
      <c r="E14" s="17">
        <f>Load!N14*0.2</f>
        <v>0</v>
      </c>
      <c r="F14" s="17">
        <f>Load!R14*0.2</f>
        <v>0</v>
      </c>
      <c r="G14" s="17">
        <f>Load!V14*0.2</f>
        <v>0</v>
      </c>
      <c r="H14" s="17">
        <f>Load!Z14*0.2</f>
        <v>0</v>
      </c>
      <c r="I14" s="17">
        <f>Load!AD14*0.2</f>
        <v>0</v>
      </c>
      <c r="J14" s="17">
        <f>Load!AH14*0.2</f>
        <v>0</v>
      </c>
      <c r="K14" s="17">
        <f>Load!AL14*0.2</f>
        <v>0</v>
      </c>
      <c r="L14" s="17">
        <f>Load!AP14*0.2</f>
        <v>0</v>
      </c>
      <c r="M14" s="17">
        <f>Load!AT14*0.2</f>
        <v>0</v>
      </c>
      <c r="N14" s="17">
        <f>Load!AX14*0.2</f>
        <v>0</v>
      </c>
      <c r="O14" s="17">
        <f>Load!BB14*0.2</f>
        <v>0</v>
      </c>
      <c r="P14" s="17">
        <f>Load!BF14*0.2</f>
        <v>0</v>
      </c>
      <c r="Q14" s="17">
        <f>Load!BJ14*0.2</f>
        <v>0</v>
      </c>
      <c r="R14" s="17">
        <f>Load!BN14*0.2</f>
        <v>0</v>
      </c>
      <c r="S14" s="17">
        <f>Load!BR14*0.2</f>
        <v>0</v>
      </c>
      <c r="T14" s="17">
        <f>Load!BV14*0.2</f>
        <v>0</v>
      </c>
      <c r="U14" s="17">
        <f>Load!BZ14*0.2</f>
        <v>0</v>
      </c>
      <c r="V14" s="17">
        <f>Load!CD14*0.2</f>
        <v>0</v>
      </c>
      <c r="W14" s="17">
        <f>Load!CH14*0.2</f>
        <v>0</v>
      </c>
      <c r="X14" s="17">
        <f>Load!CL14*0.2</f>
        <v>0</v>
      </c>
      <c r="Y14" s="17">
        <f>Load!CP14*0.2</f>
        <v>0</v>
      </c>
    </row>
    <row r="15" spans="1:49">
      <c r="A15" s="15">
        <v>14</v>
      </c>
      <c r="B15" s="17">
        <f>Load!B15*0.2</f>
        <v>0</v>
      </c>
      <c r="C15" s="17">
        <f>Load!F15*0.2</f>
        <v>0</v>
      </c>
      <c r="D15" s="17">
        <f>Load!J15*0.2</f>
        <v>0</v>
      </c>
      <c r="E15" s="17">
        <f>Load!N15*0.2</f>
        <v>0</v>
      </c>
      <c r="F15" s="17">
        <f>Load!R15*0.2</f>
        <v>0</v>
      </c>
      <c r="G15" s="17">
        <f>Load!V15*0.2</f>
        <v>0</v>
      </c>
      <c r="H15" s="17">
        <f>Load!Z15*0.2</f>
        <v>0</v>
      </c>
      <c r="I15" s="17">
        <f>Load!AD15*0.2</f>
        <v>0</v>
      </c>
      <c r="J15" s="17">
        <f>Load!AH15*0.2</f>
        <v>0</v>
      </c>
      <c r="K15" s="17">
        <f>Load!AL15*0.2</f>
        <v>0</v>
      </c>
      <c r="L15" s="17">
        <f>Load!AP15*0.2</f>
        <v>0</v>
      </c>
      <c r="M15" s="17">
        <f>Load!AT15*0.2</f>
        <v>0</v>
      </c>
      <c r="N15" s="17">
        <f>Load!AX15*0.2</f>
        <v>0</v>
      </c>
      <c r="O15" s="17">
        <f>Load!BB15*0.2</f>
        <v>0</v>
      </c>
      <c r="P15" s="17">
        <f>Load!BF15*0.2</f>
        <v>0</v>
      </c>
      <c r="Q15" s="17">
        <f>Load!BJ15*0.2</f>
        <v>0</v>
      </c>
      <c r="R15" s="17">
        <f>Load!BN15*0.2</f>
        <v>0</v>
      </c>
      <c r="S15" s="17">
        <f>Load!BR15*0.2</f>
        <v>0</v>
      </c>
      <c r="T15" s="17">
        <f>Load!BV15*0.2</f>
        <v>0</v>
      </c>
      <c r="U15" s="17">
        <f>Load!BZ15*0.2</f>
        <v>0</v>
      </c>
      <c r="V15" s="17">
        <f>Load!CD15*0.2</f>
        <v>0</v>
      </c>
      <c r="W15" s="17">
        <f>Load!CH15*0.2</f>
        <v>0</v>
      </c>
      <c r="X15" s="17">
        <f>Load!CL15*0.2</f>
        <v>0</v>
      </c>
      <c r="Y15" s="17">
        <f>Load!CP15*0.2</f>
        <v>0</v>
      </c>
    </row>
    <row r="16" spans="1:49">
      <c r="A16" s="15">
        <v>15</v>
      </c>
      <c r="B16" s="17">
        <f>Load!B16*0.2</f>
        <v>0</v>
      </c>
      <c r="C16" s="17">
        <f>Load!F16*0.2</f>
        <v>0</v>
      </c>
      <c r="D16" s="17">
        <f>Load!J16*0.2</f>
        <v>0</v>
      </c>
      <c r="E16" s="17">
        <f>Load!N16*0.2</f>
        <v>0</v>
      </c>
      <c r="F16" s="17">
        <f>Load!R16*0.2</f>
        <v>0</v>
      </c>
      <c r="G16" s="17">
        <f>Load!V16*0.2</f>
        <v>0</v>
      </c>
      <c r="H16" s="17">
        <f>Load!Z16*0.2</f>
        <v>0</v>
      </c>
      <c r="I16" s="17">
        <f>Load!AD16*0.2</f>
        <v>0</v>
      </c>
      <c r="J16" s="17">
        <f>Load!AH16*0.2</f>
        <v>0</v>
      </c>
      <c r="K16" s="17">
        <f>Load!AL16*0.2</f>
        <v>0</v>
      </c>
      <c r="L16" s="17">
        <f>Load!AP16*0.2</f>
        <v>0</v>
      </c>
      <c r="M16" s="17">
        <f>Load!AT16*0.2</f>
        <v>0</v>
      </c>
      <c r="N16" s="17">
        <f>Load!AX16*0.2</f>
        <v>0</v>
      </c>
      <c r="O16" s="17">
        <f>Load!BB16*0.2</f>
        <v>0</v>
      </c>
      <c r="P16" s="17">
        <f>Load!BF16*0.2</f>
        <v>0</v>
      </c>
      <c r="Q16" s="17">
        <f>Load!BJ16*0.2</f>
        <v>0</v>
      </c>
      <c r="R16" s="17">
        <f>Load!BN16*0.2</f>
        <v>0</v>
      </c>
      <c r="S16" s="17">
        <f>Load!BR16*0.2</f>
        <v>0</v>
      </c>
      <c r="T16" s="17">
        <f>Load!BV16*0.2</f>
        <v>0</v>
      </c>
      <c r="U16" s="17">
        <f>Load!BZ16*0.2</f>
        <v>0</v>
      </c>
      <c r="V16" s="17">
        <f>Load!CD16*0.2</f>
        <v>0</v>
      </c>
      <c r="W16" s="17">
        <f>Load!CH16*0.2</f>
        <v>0</v>
      </c>
      <c r="X16" s="17">
        <f>Load!CL16*0.2</f>
        <v>0</v>
      </c>
      <c r="Y16" s="17">
        <f>Load!CP16*0.2</f>
        <v>0</v>
      </c>
    </row>
    <row r="17" spans="1:26">
      <c r="A17" s="15">
        <v>16</v>
      </c>
      <c r="B17" s="17">
        <f>Load!B17*0.2</f>
        <v>0</v>
      </c>
      <c r="C17" s="17">
        <f>Load!F17*0.2</f>
        <v>0</v>
      </c>
      <c r="D17" s="17">
        <f>Load!J17*0.2</f>
        <v>0</v>
      </c>
      <c r="E17" s="17">
        <f>Load!N17*0.2</f>
        <v>0</v>
      </c>
      <c r="F17" s="17">
        <f>Load!R17*0.2</f>
        <v>0</v>
      </c>
      <c r="G17" s="17">
        <f>Load!V17*0.2</f>
        <v>0</v>
      </c>
      <c r="H17" s="17">
        <f>Load!Z17*0.2</f>
        <v>0</v>
      </c>
      <c r="I17" s="17">
        <f>Load!AD17*0.2</f>
        <v>0</v>
      </c>
      <c r="J17" s="17">
        <f>Load!AH17*0.2</f>
        <v>0</v>
      </c>
      <c r="K17" s="17">
        <f>Load!AL17*0.2</f>
        <v>0</v>
      </c>
      <c r="L17" s="17">
        <f>Load!AP17*0.2</f>
        <v>0</v>
      </c>
      <c r="M17" s="17">
        <f>Load!AT17*0.2</f>
        <v>0</v>
      </c>
      <c r="N17" s="17">
        <f>Load!AX17*0.2</f>
        <v>0</v>
      </c>
      <c r="O17" s="17">
        <f>Load!BB17*0.2</f>
        <v>0</v>
      </c>
      <c r="P17" s="17">
        <f>Load!BF17*0.2</f>
        <v>0</v>
      </c>
      <c r="Q17" s="17">
        <f>Load!BJ17*0.2</f>
        <v>0</v>
      </c>
      <c r="R17" s="17">
        <f>Load!BN17*0.2</f>
        <v>0</v>
      </c>
      <c r="S17" s="17">
        <f>Load!BR17*0.2</f>
        <v>0</v>
      </c>
      <c r="T17" s="17">
        <f>Load!BV17*0.2</f>
        <v>0</v>
      </c>
      <c r="U17" s="17">
        <f>Load!BZ17*0.2</f>
        <v>0</v>
      </c>
      <c r="V17" s="17">
        <f>Load!CD17*0.2</f>
        <v>0</v>
      </c>
      <c r="W17" s="17">
        <f>Load!CH17*0.2</f>
        <v>0</v>
      </c>
      <c r="X17" s="17">
        <f>Load!CL17*0.2</f>
        <v>0</v>
      </c>
      <c r="Y17" s="17">
        <f>Load!CP17*0.2</f>
        <v>0</v>
      </c>
    </row>
    <row r="18" spans="1:26">
      <c r="A18" s="15">
        <v>17</v>
      </c>
      <c r="B18" s="17">
        <f>Load!B18*0.2</f>
        <v>0</v>
      </c>
      <c r="C18" s="17">
        <f>Load!F18*0.2</f>
        <v>0</v>
      </c>
      <c r="D18" s="17">
        <f>Load!J18*0.2</f>
        <v>0</v>
      </c>
      <c r="E18" s="17">
        <f>Load!N18*0.2</f>
        <v>0</v>
      </c>
      <c r="F18" s="17">
        <f>Load!R18*0.2</f>
        <v>0</v>
      </c>
      <c r="G18" s="17">
        <f>Load!V18*0.2</f>
        <v>0</v>
      </c>
      <c r="H18" s="17">
        <f>Load!Z18*0.2</f>
        <v>0</v>
      </c>
      <c r="I18" s="17">
        <f>Load!AD18*0.2</f>
        <v>0</v>
      </c>
      <c r="J18" s="17">
        <f>Load!AH18*0.2</f>
        <v>0</v>
      </c>
      <c r="K18" s="17">
        <f>Load!AL18*0.2</f>
        <v>0</v>
      </c>
      <c r="L18" s="17">
        <f>Load!AP18*0.2</f>
        <v>0</v>
      </c>
      <c r="M18" s="17">
        <f>Load!AT18*0.2</f>
        <v>0</v>
      </c>
      <c r="N18" s="17">
        <f>Load!AX18*0.2</f>
        <v>0</v>
      </c>
      <c r="O18" s="17">
        <f>Load!BB18*0.2</f>
        <v>0</v>
      </c>
      <c r="P18" s="17">
        <f>Load!BF18*0.2</f>
        <v>0</v>
      </c>
      <c r="Q18" s="17">
        <f>Load!BJ18*0.2</f>
        <v>0</v>
      </c>
      <c r="R18" s="17">
        <f>Load!BN18*0.2</f>
        <v>0</v>
      </c>
      <c r="S18" s="17">
        <f>Load!BR18*0.2</f>
        <v>0</v>
      </c>
      <c r="T18" s="17">
        <f>Load!BV18*0.2</f>
        <v>0</v>
      </c>
      <c r="U18" s="17">
        <f>Load!BZ18*0.2</f>
        <v>0</v>
      </c>
      <c r="V18" s="17">
        <f>Load!CD18*0.2</f>
        <v>0</v>
      </c>
      <c r="W18" s="17">
        <f>Load!CH18*0.2</f>
        <v>0</v>
      </c>
      <c r="X18" s="17">
        <f>Load!CL18*0.2</f>
        <v>0</v>
      </c>
      <c r="Y18" s="17">
        <f>Load!CP18*0.2</f>
        <v>0</v>
      </c>
    </row>
    <row r="19" spans="1:26">
      <c r="A19" s="15">
        <v>18</v>
      </c>
      <c r="B19" s="17">
        <f>Load!B19*0.2</f>
        <v>0</v>
      </c>
      <c r="C19" s="17">
        <f>Load!F19*0.2</f>
        <v>0</v>
      </c>
      <c r="D19" s="17">
        <f>Load!J19*0.2</f>
        <v>0</v>
      </c>
      <c r="E19" s="17">
        <f>Load!N19*0.2</f>
        <v>0</v>
      </c>
      <c r="F19" s="17">
        <f>Load!R19*0.2</f>
        <v>0</v>
      </c>
      <c r="G19" s="17">
        <f>Load!V19*0.2</f>
        <v>0</v>
      </c>
      <c r="H19" s="17">
        <f>Load!Z19*0.2</f>
        <v>0</v>
      </c>
      <c r="I19" s="17">
        <f>Load!AD19*0.2</f>
        <v>0</v>
      </c>
      <c r="J19" s="17">
        <f>Load!AH19*0.2</f>
        <v>0</v>
      </c>
      <c r="K19" s="17">
        <f>Load!AL19*0.2</f>
        <v>0</v>
      </c>
      <c r="L19" s="17">
        <f>Load!AP19*0.2</f>
        <v>0</v>
      </c>
      <c r="M19" s="17">
        <f>Load!AT19*0.2</f>
        <v>0</v>
      </c>
      <c r="N19" s="17">
        <f>Load!AX19*0.2</f>
        <v>0</v>
      </c>
      <c r="O19" s="17">
        <f>Load!BB19*0.2</f>
        <v>0</v>
      </c>
      <c r="P19" s="17">
        <f>Load!BF19*0.2</f>
        <v>0</v>
      </c>
      <c r="Q19" s="17">
        <f>Load!BJ19*0.2</f>
        <v>0</v>
      </c>
      <c r="R19" s="17">
        <f>Load!BN19*0.2</f>
        <v>0</v>
      </c>
      <c r="S19" s="17">
        <f>Load!BR19*0.2</f>
        <v>0</v>
      </c>
      <c r="T19" s="17">
        <f>Load!BV19*0.2</f>
        <v>0</v>
      </c>
      <c r="U19" s="17">
        <f>Load!BZ19*0.2</f>
        <v>0</v>
      </c>
      <c r="V19" s="17">
        <f>Load!CD19*0.2</f>
        <v>0</v>
      </c>
      <c r="W19" s="17">
        <f>Load!CH19*0.2</f>
        <v>0</v>
      </c>
      <c r="X19" s="17">
        <f>Load!CL19*0.2</f>
        <v>0</v>
      </c>
      <c r="Y19" s="17">
        <f>Load!CP19*0.2</f>
        <v>0</v>
      </c>
    </row>
    <row r="20" spans="1:26">
      <c r="A20" s="15">
        <v>19</v>
      </c>
      <c r="B20" s="17">
        <f>Load!B20*0.2</f>
        <v>0</v>
      </c>
      <c r="C20" s="17">
        <f>Load!F20*0.2</f>
        <v>0</v>
      </c>
      <c r="D20" s="17">
        <f>Load!J20*0.2</f>
        <v>0</v>
      </c>
      <c r="E20" s="17">
        <f>Load!N20*0.2</f>
        <v>0</v>
      </c>
      <c r="F20" s="17">
        <f>Load!R20*0.2</f>
        <v>0</v>
      </c>
      <c r="G20" s="17">
        <f>Load!V20*0.2</f>
        <v>0</v>
      </c>
      <c r="H20" s="17">
        <f>Load!Z20*0.2</f>
        <v>0</v>
      </c>
      <c r="I20" s="17">
        <f>Load!AD20*0.2</f>
        <v>0</v>
      </c>
      <c r="J20" s="17">
        <f>Load!AH20*0.2</f>
        <v>0</v>
      </c>
      <c r="K20" s="17">
        <f>Load!AL20*0.2</f>
        <v>0</v>
      </c>
      <c r="L20" s="17">
        <f>Load!AP20*0.2</f>
        <v>0</v>
      </c>
      <c r="M20" s="17">
        <f>Load!AT20*0.2</f>
        <v>0</v>
      </c>
      <c r="N20" s="17">
        <f>Load!AX20*0.2</f>
        <v>0</v>
      </c>
      <c r="O20" s="17">
        <f>Load!BB20*0.2</f>
        <v>0</v>
      </c>
      <c r="P20" s="17">
        <f>Load!BF20*0.2</f>
        <v>0</v>
      </c>
      <c r="Q20" s="17">
        <f>Load!BJ20*0.2</f>
        <v>0</v>
      </c>
      <c r="R20" s="17">
        <f>Load!BN20*0.2</f>
        <v>0</v>
      </c>
      <c r="S20" s="17">
        <f>Load!BR20*0.2</f>
        <v>0</v>
      </c>
      <c r="T20" s="17">
        <f>Load!BV20*0.2</f>
        <v>0</v>
      </c>
      <c r="U20" s="17">
        <f>Load!BZ20*0.2</f>
        <v>0</v>
      </c>
      <c r="V20" s="17">
        <f>Load!CD20*0.2</f>
        <v>0</v>
      </c>
      <c r="W20" s="17">
        <f>Load!CH20*0.2</f>
        <v>0</v>
      </c>
      <c r="X20" s="17">
        <f>Load!CL20*0.2</f>
        <v>0</v>
      </c>
      <c r="Y20" s="17">
        <f>Load!CP20*0.2</f>
        <v>0</v>
      </c>
    </row>
    <row r="21" spans="1:26">
      <c r="A21" s="18">
        <v>20</v>
      </c>
      <c r="B21" s="17">
        <f>Load!B21*0.2</f>
        <v>0</v>
      </c>
      <c r="C21" s="17">
        <f>Load!F21*0.2</f>
        <v>0</v>
      </c>
      <c r="D21" s="17">
        <f>Load!J21*0.2</f>
        <v>0</v>
      </c>
      <c r="E21" s="17">
        <f>Load!N21*0.2</f>
        <v>0</v>
      </c>
      <c r="F21" s="17">
        <f>Load!R21*0.2</f>
        <v>0</v>
      </c>
      <c r="G21" s="17">
        <f>Load!V21*0.2</f>
        <v>0</v>
      </c>
      <c r="H21" s="17">
        <f>Load!Z21*0.2</f>
        <v>0</v>
      </c>
      <c r="I21" s="17">
        <f>Load!AD21*0.2</f>
        <v>0</v>
      </c>
      <c r="J21" s="17">
        <f>Load!AH21*0.2</f>
        <v>0</v>
      </c>
      <c r="K21" s="17">
        <f>Load!AL21*0.2</f>
        <v>0</v>
      </c>
      <c r="L21" s="17">
        <f>Load!AP21*0.2</f>
        <v>0</v>
      </c>
      <c r="M21" s="17">
        <f>Load!AT21*0.2</f>
        <v>0</v>
      </c>
      <c r="N21" s="17">
        <f>Load!AX21*0.2</f>
        <v>0</v>
      </c>
      <c r="O21" s="17">
        <f>Load!BB21*0.2</f>
        <v>0</v>
      </c>
      <c r="P21" s="17">
        <f>Load!BF21*0.2</f>
        <v>0</v>
      </c>
      <c r="Q21" s="17">
        <f>Load!BJ21*0.2</f>
        <v>0</v>
      </c>
      <c r="R21" s="17">
        <f>Load!BN21*0.2</f>
        <v>0</v>
      </c>
      <c r="S21" s="17">
        <f>Load!BR21*0.2</f>
        <v>0</v>
      </c>
      <c r="T21" s="17">
        <f>Load!BV21*0.2</f>
        <v>0</v>
      </c>
      <c r="U21" s="17">
        <f>Load!BZ21*0.2</f>
        <v>0</v>
      </c>
      <c r="V21" s="17">
        <f>Load!CD21*0.2</f>
        <v>0</v>
      </c>
      <c r="W21" s="17">
        <f>Load!CH21*0.2</f>
        <v>0</v>
      </c>
      <c r="X21" s="17">
        <f>Load!CL21*0.2</f>
        <v>0</v>
      </c>
      <c r="Y21" s="17">
        <f>Load!CP21*0.2</f>
        <v>0</v>
      </c>
    </row>
    <row r="22" spans="1:26">
      <c r="A22" s="15">
        <v>21</v>
      </c>
      <c r="B22" s="17">
        <f>Load!B22*0.2</f>
        <v>0</v>
      </c>
      <c r="C22" s="17">
        <f>Load!F22*0.2</f>
        <v>0</v>
      </c>
      <c r="D22" s="17">
        <f>Load!J22*0.2</f>
        <v>0</v>
      </c>
      <c r="E22" s="17">
        <f>Load!N22*0.2</f>
        <v>0</v>
      </c>
      <c r="F22" s="17">
        <f>Load!R22*0.2</f>
        <v>0</v>
      </c>
      <c r="G22" s="17">
        <f>Load!V22*0.2</f>
        <v>0</v>
      </c>
      <c r="H22" s="17">
        <f>Load!Z22*0.2</f>
        <v>0</v>
      </c>
      <c r="I22" s="17">
        <f>Load!AD22*0.2</f>
        <v>0</v>
      </c>
      <c r="J22" s="17">
        <f>Load!AH22*0.2</f>
        <v>0</v>
      </c>
      <c r="K22" s="17">
        <f>Load!AL22*0.2</f>
        <v>0</v>
      </c>
      <c r="L22" s="17">
        <f>Load!AP22*0.2</f>
        <v>0</v>
      </c>
      <c r="M22" s="17">
        <f>Load!AT22*0.2</f>
        <v>0</v>
      </c>
      <c r="N22" s="17">
        <f>Load!AX22*0.2</f>
        <v>0</v>
      </c>
      <c r="O22" s="17">
        <f>Load!BB22*0.2</f>
        <v>0</v>
      </c>
      <c r="P22" s="17">
        <f>Load!BF22*0.2</f>
        <v>0</v>
      </c>
      <c r="Q22" s="17">
        <f>Load!BJ22*0.2</f>
        <v>0</v>
      </c>
      <c r="R22" s="17">
        <f>Load!BN22*0.2</f>
        <v>0</v>
      </c>
      <c r="S22" s="17">
        <f>Load!BR22*0.2</f>
        <v>0</v>
      </c>
      <c r="T22" s="17">
        <f>Load!BV22*0.2</f>
        <v>0</v>
      </c>
      <c r="U22" s="17">
        <f>Load!BZ22*0.2</f>
        <v>0</v>
      </c>
      <c r="V22" s="17">
        <f>Load!CD22*0.2</f>
        <v>0</v>
      </c>
      <c r="W22" s="17">
        <f>Load!CH22*0.2</f>
        <v>0</v>
      </c>
      <c r="X22" s="17">
        <f>Load!CL22*0.2</f>
        <v>0</v>
      </c>
      <c r="Y22" s="17">
        <f>Load!CP22*0.2</f>
        <v>0</v>
      </c>
    </row>
    <row r="23" spans="1:26">
      <c r="A23" s="15">
        <v>22</v>
      </c>
      <c r="B23" s="17">
        <f>Load!B23*0.2</f>
        <v>0</v>
      </c>
      <c r="C23" s="17">
        <f>Load!F23*0.2</f>
        <v>0</v>
      </c>
      <c r="D23" s="17">
        <f>Load!J23*0.2</f>
        <v>0</v>
      </c>
      <c r="E23" s="17">
        <f>Load!N23*0.2</f>
        <v>0</v>
      </c>
      <c r="F23" s="17">
        <f>Load!R23*0.2</f>
        <v>0</v>
      </c>
      <c r="G23" s="17">
        <f>Load!V23*0.2</f>
        <v>0</v>
      </c>
      <c r="H23" s="17">
        <f>Load!Z23*0.2</f>
        <v>0</v>
      </c>
      <c r="I23" s="17">
        <f>Load!AD23*0.2</f>
        <v>0</v>
      </c>
      <c r="J23" s="17">
        <f>Load!AH23*0.2</f>
        <v>0</v>
      </c>
      <c r="K23" s="17">
        <f>Load!AL23*0.2</f>
        <v>0</v>
      </c>
      <c r="L23" s="17">
        <f>Load!AP23*0.2</f>
        <v>0</v>
      </c>
      <c r="M23" s="17">
        <f>Load!AT23*0.2</f>
        <v>0</v>
      </c>
      <c r="N23" s="17">
        <f>Load!AX23*0.2</f>
        <v>0</v>
      </c>
      <c r="O23" s="17">
        <f>Load!BB23*0.2</f>
        <v>0</v>
      </c>
      <c r="P23" s="17">
        <f>Load!BF23*0.2</f>
        <v>0</v>
      </c>
      <c r="Q23" s="17">
        <f>Load!BJ23*0.2</f>
        <v>0</v>
      </c>
      <c r="R23" s="17">
        <f>Load!BN23*0.2</f>
        <v>0</v>
      </c>
      <c r="S23" s="17">
        <f>Load!BR23*0.2</f>
        <v>0</v>
      </c>
      <c r="T23" s="17">
        <f>Load!BV23*0.2</f>
        <v>0</v>
      </c>
      <c r="U23" s="17">
        <f>Load!BZ23*0.2</f>
        <v>0</v>
      </c>
      <c r="V23" s="17">
        <f>Load!CD23*0.2</f>
        <v>0</v>
      </c>
      <c r="W23" s="17">
        <f>Load!CH23*0.2</f>
        <v>0</v>
      </c>
      <c r="X23" s="17">
        <f>Load!CL23*0.2</f>
        <v>0</v>
      </c>
      <c r="Y23" s="17">
        <f>Load!CP23*0.2</f>
        <v>0</v>
      </c>
    </row>
    <row r="24" spans="1:26">
      <c r="A24" s="15">
        <v>23</v>
      </c>
      <c r="B24" s="17">
        <f>Load!B24*0.2</f>
        <v>0</v>
      </c>
      <c r="C24" s="17">
        <f>Load!F24*0.2</f>
        <v>0</v>
      </c>
      <c r="D24" s="17">
        <f>Load!J24*0.2</f>
        <v>0</v>
      </c>
      <c r="E24" s="17">
        <f>Load!N24*0.2</f>
        <v>0</v>
      </c>
      <c r="F24" s="17">
        <f>Load!R24*0.2</f>
        <v>0</v>
      </c>
      <c r="G24" s="17">
        <f>Load!V24*0.2</f>
        <v>0</v>
      </c>
      <c r="H24" s="17">
        <f>Load!Z24*0.2</f>
        <v>0</v>
      </c>
      <c r="I24" s="17">
        <f>Load!AD24*0.2</f>
        <v>0</v>
      </c>
      <c r="J24" s="17">
        <f>Load!AH24*0.2</f>
        <v>0</v>
      </c>
      <c r="K24" s="17">
        <f>Load!AL24*0.2</f>
        <v>0</v>
      </c>
      <c r="L24" s="17">
        <f>Load!AP24*0.2</f>
        <v>0</v>
      </c>
      <c r="M24" s="17">
        <f>Load!AT24*0.2</f>
        <v>0</v>
      </c>
      <c r="N24" s="17">
        <f>Load!AX24*0.2</f>
        <v>0</v>
      </c>
      <c r="O24" s="17">
        <f>Load!BB24*0.2</f>
        <v>0</v>
      </c>
      <c r="P24" s="17">
        <f>Load!BF24*0.2</f>
        <v>0</v>
      </c>
      <c r="Q24" s="17">
        <f>Load!BJ24*0.2</f>
        <v>0</v>
      </c>
      <c r="R24" s="17">
        <f>Load!BN24*0.2</f>
        <v>0</v>
      </c>
      <c r="S24" s="17">
        <f>Load!BR24*0.2</f>
        <v>0</v>
      </c>
      <c r="T24" s="17">
        <f>Load!BV24*0.2</f>
        <v>0</v>
      </c>
      <c r="U24" s="17">
        <f>Load!BZ24*0.2</f>
        <v>0</v>
      </c>
      <c r="V24" s="17">
        <f>Load!CD24*0.2</f>
        <v>0</v>
      </c>
      <c r="W24" s="17">
        <f>Load!CH24*0.2</f>
        <v>0</v>
      </c>
      <c r="X24" s="17">
        <f>Load!CL24*0.2</f>
        <v>0</v>
      </c>
      <c r="Y24" s="17">
        <f>Load!CP24*0.2</f>
        <v>0</v>
      </c>
    </row>
    <row r="25" spans="1:26">
      <c r="A25" s="15">
        <v>24</v>
      </c>
      <c r="B25" s="17">
        <f>Load!B25*0.2</f>
        <v>0</v>
      </c>
      <c r="C25" s="17">
        <f>Load!F25*0.2</f>
        <v>0</v>
      </c>
      <c r="D25" s="17">
        <f>Load!J25*0.2</f>
        <v>0</v>
      </c>
      <c r="E25" s="17">
        <f>Load!N25*0.2</f>
        <v>0</v>
      </c>
      <c r="F25" s="17">
        <f>Load!R25*0.2</f>
        <v>0</v>
      </c>
      <c r="G25" s="17">
        <f>Load!V25*0.2</f>
        <v>0</v>
      </c>
      <c r="H25" s="17">
        <f>Load!Z25*0.2</f>
        <v>0</v>
      </c>
      <c r="I25" s="17">
        <f>Load!AD25*0.2</f>
        <v>0</v>
      </c>
      <c r="J25" s="17">
        <f>Load!AH25*0.2</f>
        <v>0</v>
      </c>
      <c r="K25" s="17">
        <f>Load!AL25*0.2</f>
        <v>0</v>
      </c>
      <c r="L25" s="17">
        <f>Load!AP25*0.2</f>
        <v>0</v>
      </c>
      <c r="M25" s="17">
        <f>Load!AT25*0.2</f>
        <v>0</v>
      </c>
      <c r="N25" s="17">
        <f>Load!AX25*0.2</f>
        <v>0</v>
      </c>
      <c r="O25" s="17">
        <f>Load!BB25*0.2</f>
        <v>0</v>
      </c>
      <c r="P25" s="17">
        <f>Load!BF25*0.2</f>
        <v>0</v>
      </c>
      <c r="Q25" s="17">
        <f>Load!BJ25*0.2</f>
        <v>0</v>
      </c>
      <c r="R25" s="17">
        <f>Load!BN25*0.2</f>
        <v>0</v>
      </c>
      <c r="S25" s="17">
        <f>Load!BR25*0.2</f>
        <v>0</v>
      </c>
      <c r="T25" s="17">
        <f>Load!BV25*0.2</f>
        <v>0</v>
      </c>
      <c r="U25" s="17">
        <f>Load!BZ25*0.2</f>
        <v>0</v>
      </c>
      <c r="V25" s="17">
        <f>Load!CD25*0.2</f>
        <v>0</v>
      </c>
      <c r="W25" s="17">
        <f>Load!CH25*0.2</f>
        <v>0</v>
      </c>
      <c r="X25" s="17">
        <f>Load!CL25*0.2</f>
        <v>0</v>
      </c>
      <c r="Y25" s="17">
        <f>Load!CP25*0.2</f>
        <v>0</v>
      </c>
    </row>
    <row r="26" spans="1:26">
      <c r="A26" s="18"/>
      <c r="B26" s="16">
        <f>SUM(B2:B25)</f>
        <v>364.8</v>
      </c>
      <c r="C26" s="16">
        <f t="shared" ref="C26:Y26" si="0">SUM(C2:C25)</f>
        <v>342</v>
      </c>
      <c r="D26" s="16">
        <f t="shared" si="0"/>
        <v>330.6</v>
      </c>
      <c r="E26" s="16">
        <f t="shared" si="0"/>
        <v>319.20000000000005</v>
      </c>
      <c r="F26" s="16">
        <f t="shared" si="0"/>
        <v>319.20000000000005</v>
      </c>
      <c r="G26" s="16">
        <f t="shared" si="0"/>
        <v>330.6</v>
      </c>
      <c r="H26" s="16">
        <f t="shared" si="0"/>
        <v>364.8</v>
      </c>
      <c r="I26" s="16">
        <f t="shared" si="0"/>
        <v>433.20000000000005</v>
      </c>
      <c r="J26" s="16">
        <f t="shared" si="0"/>
        <v>495.90000000000003</v>
      </c>
      <c r="K26" s="16">
        <f t="shared" si="0"/>
        <v>541.5</v>
      </c>
      <c r="L26" s="16">
        <f t="shared" si="0"/>
        <v>564.30000000000007</v>
      </c>
      <c r="M26" s="16">
        <f t="shared" si="0"/>
        <v>570</v>
      </c>
      <c r="N26" s="16">
        <f t="shared" si="0"/>
        <v>564.30000000000007</v>
      </c>
      <c r="O26" s="16">
        <f t="shared" si="0"/>
        <v>570</v>
      </c>
      <c r="P26" s="16">
        <f t="shared" si="0"/>
        <v>570</v>
      </c>
      <c r="Q26" s="16">
        <f t="shared" si="0"/>
        <v>552.9</v>
      </c>
      <c r="R26" s="16">
        <f t="shared" si="0"/>
        <v>547.20000000000005</v>
      </c>
      <c r="S26" s="16">
        <f t="shared" si="0"/>
        <v>547.20000000000005</v>
      </c>
      <c r="T26" s="16">
        <f t="shared" si="0"/>
        <v>530.1</v>
      </c>
      <c r="U26" s="16">
        <f t="shared" si="0"/>
        <v>524.4</v>
      </c>
      <c r="V26" s="16">
        <f t="shared" si="0"/>
        <v>524.4</v>
      </c>
      <c r="W26" s="16">
        <f t="shared" si="0"/>
        <v>530.1</v>
      </c>
      <c r="X26" s="16">
        <f t="shared" si="0"/>
        <v>495.90000000000003</v>
      </c>
      <c r="Y26" s="16">
        <f t="shared" si="0"/>
        <v>410.40000000000003</v>
      </c>
      <c r="Z26" s="16"/>
    </row>
    <row r="27" spans="1:26">
      <c r="A27" s="18"/>
    </row>
    <row r="33" spans="1:1">
      <c r="A33" s="18"/>
    </row>
    <row r="34" spans="1:1">
      <c r="A34" s="18"/>
    </row>
    <row r="35" spans="1:1">
      <c r="A35" s="18"/>
    </row>
    <row r="36" spans="1:1">
      <c r="A36" s="18"/>
    </row>
    <row r="37" spans="1:1">
      <c r="A37" s="18"/>
    </row>
  </sheetData>
  <phoneticPr fontId="6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"/>
  <sheetViews>
    <sheetView workbookViewId="0">
      <selection sqref="A1:B97"/>
    </sheetView>
  </sheetViews>
  <sheetFormatPr defaultColWidth="9.1328125" defaultRowHeight="13.9"/>
  <cols>
    <col min="1" max="1" width="9.1328125" style="15"/>
    <col min="2" max="2" width="17.46484375" style="15" customWidth="1"/>
    <col min="3" max="16384" width="9.1328125" style="4"/>
  </cols>
  <sheetData>
    <row r="1" spans="1:2">
      <c r="A1" s="15" t="s">
        <v>0</v>
      </c>
      <c r="B1" s="15" t="s">
        <v>43</v>
      </c>
    </row>
    <row r="2" spans="1:2">
      <c r="A2" s="15">
        <v>0</v>
      </c>
      <c r="B2" s="15">
        <v>0</v>
      </c>
    </row>
    <row r="3" spans="1:2">
      <c r="A3" s="15">
        <v>1</v>
      </c>
      <c r="B3" s="15">
        <v>0</v>
      </c>
    </row>
    <row r="4" spans="1:2">
      <c r="A4" s="15">
        <v>2</v>
      </c>
      <c r="B4" s="15">
        <v>0</v>
      </c>
    </row>
    <row r="5" spans="1:2">
      <c r="A5" s="15">
        <v>3</v>
      </c>
      <c r="B5" s="15">
        <v>0</v>
      </c>
    </row>
    <row r="6" spans="1:2">
      <c r="A6" s="15">
        <v>4</v>
      </c>
      <c r="B6" s="15">
        <v>0</v>
      </c>
    </row>
    <row r="7" spans="1:2">
      <c r="A7" s="15">
        <v>5</v>
      </c>
      <c r="B7" s="15">
        <v>0</v>
      </c>
    </row>
    <row r="8" spans="1:2">
      <c r="A8" s="15">
        <v>6</v>
      </c>
      <c r="B8" s="15">
        <v>0</v>
      </c>
    </row>
    <row r="9" spans="1:2">
      <c r="A9" s="15">
        <v>7</v>
      </c>
      <c r="B9" s="15">
        <v>0</v>
      </c>
    </row>
    <row r="10" spans="1:2">
      <c r="A10" s="15">
        <v>8</v>
      </c>
      <c r="B10" s="15">
        <v>0</v>
      </c>
    </row>
    <row r="11" spans="1:2">
      <c r="A11" s="15">
        <v>9</v>
      </c>
      <c r="B11" s="15">
        <v>0</v>
      </c>
    </row>
    <row r="12" spans="1:2">
      <c r="A12" s="15">
        <v>10</v>
      </c>
      <c r="B12" s="15">
        <v>0</v>
      </c>
    </row>
    <row r="13" spans="1:2">
      <c r="A13" s="15">
        <v>11</v>
      </c>
      <c r="B13" s="15">
        <v>0</v>
      </c>
    </row>
    <row r="14" spans="1:2">
      <c r="A14" s="15">
        <v>12</v>
      </c>
      <c r="B14" s="15">
        <v>0</v>
      </c>
    </row>
    <row r="15" spans="1:2">
      <c r="A15" s="15">
        <v>13</v>
      </c>
      <c r="B15" s="15">
        <v>0</v>
      </c>
    </row>
    <row r="16" spans="1:2">
      <c r="A16" s="15">
        <v>14</v>
      </c>
      <c r="B16" s="15">
        <v>0</v>
      </c>
    </row>
    <row r="17" spans="1:2">
      <c r="A17" s="15">
        <v>15</v>
      </c>
      <c r="B17" s="15">
        <v>0</v>
      </c>
    </row>
    <row r="18" spans="1:2">
      <c r="A18" s="15">
        <v>16</v>
      </c>
      <c r="B18" s="15">
        <v>0</v>
      </c>
    </row>
    <row r="19" spans="1:2">
      <c r="A19" s="15">
        <v>17</v>
      </c>
      <c r="B19" s="15">
        <v>0</v>
      </c>
    </row>
    <row r="20" spans="1:2">
      <c r="A20" s="15">
        <v>18</v>
      </c>
      <c r="B20" s="15">
        <v>0</v>
      </c>
    </row>
    <row r="21" spans="1:2">
      <c r="A21" s="15">
        <v>19</v>
      </c>
      <c r="B21" s="15">
        <v>0</v>
      </c>
    </row>
    <row r="22" spans="1:2">
      <c r="A22" s="15">
        <v>20</v>
      </c>
      <c r="B22" s="15">
        <v>0</v>
      </c>
    </row>
    <row r="23" spans="1:2">
      <c r="A23" s="15">
        <v>21</v>
      </c>
      <c r="B23" s="15">
        <v>0</v>
      </c>
    </row>
    <row r="24" spans="1:2">
      <c r="A24" s="15">
        <v>22</v>
      </c>
      <c r="B24" s="15">
        <v>0</v>
      </c>
    </row>
    <row r="25" spans="1:2">
      <c r="A25" s="15">
        <v>23</v>
      </c>
      <c r="B25" s="15">
        <v>0</v>
      </c>
    </row>
    <row r="26" spans="1:2">
      <c r="A26" s="15">
        <v>24</v>
      </c>
      <c r="B26" s="15">
        <v>0</v>
      </c>
    </row>
    <row r="27" spans="1:2">
      <c r="A27" s="15">
        <v>25</v>
      </c>
      <c r="B27" s="15">
        <v>0</v>
      </c>
    </row>
    <row r="28" spans="1:2">
      <c r="A28" s="15">
        <v>26</v>
      </c>
      <c r="B28" s="15">
        <v>0</v>
      </c>
    </row>
    <row r="29" spans="1:2">
      <c r="A29" s="15">
        <v>27</v>
      </c>
      <c r="B29" s="15">
        <v>0</v>
      </c>
    </row>
    <row r="30" spans="1:2">
      <c r="A30" s="15">
        <v>28</v>
      </c>
      <c r="B30" s="15">
        <v>0</v>
      </c>
    </row>
    <row r="31" spans="1:2">
      <c r="A31" s="15">
        <v>29</v>
      </c>
      <c r="B31" s="15">
        <v>0</v>
      </c>
    </row>
    <row r="32" spans="1:2">
      <c r="A32" s="15">
        <v>30</v>
      </c>
      <c r="B32" s="15">
        <v>0</v>
      </c>
    </row>
    <row r="33" spans="1:2">
      <c r="A33" s="15">
        <v>31</v>
      </c>
      <c r="B33" s="15">
        <v>0</v>
      </c>
    </row>
    <row r="34" spans="1:2">
      <c r="A34" s="15">
        <v>32</v>
      </c>
      <c r="B34" s="15">
        <v>0</v>
      </c>
    </row>
    <row r="35" spans="1:2">
      <c r="A35" s="15">
        <v>33</v>
      </c>
      <c r="B35" s="15">
        <v>0</v>
      </c>
    </row>
    <row r="36" spans="1:2">
      <c r="A36" s="15">
        <v>34</v>
      </c>
      <c r="B36" s="15">
        <v>0</v>
      </c>
    </row>
    <row r="37" spans="1:2">
      <c r="A37" s="15">
        <v>35</v>
      </c>
      <c r="B37" s="15">
        <v>0</v>
      </c>
    </row>
    <row r="38" spans="1:2">
      <c r="A38" s="15">
        <v>36</v>
      </c>
      <c r="B38" s="15">
        <v>2</v>
      </c>
    </row>
    <row r="39" spans="1:2">
      <c r="A39" s="15">
        <v>37</v>
      </c>
      <c r="B39" s="15">
        <v>4</v>
      </c>
    </row>
    <row r="40" spans="1:2">
      <c r="A40" s="15">
        <v>38</v>
      </c>
      <c r="B40" s="15">
        <v>6</v>
      </c>
    </row>
    <row r="41" spans="1:2">
      <c r="A41" s="15">
        <v>39</v>
      </c>
      <c r="B41" s="15">
        <v>9</v>
      </c>
    </row>
    <row r="42" spans="1:2">
      <c r="A42" s="15">
        <v>40</v>
      </c>
      <c r="B42" s="15">
        <v>12</v>
      </c>
    </row>
    <row r="43" spans="1:2">
      <c r="A43" s="15">
        <v>41</v>
      </c>
      <c r="B43" s="15">
        <v>15</v>
      </c>
    </row>
    <row r="44" spans="1:2">
      <c r="A44" s="15">
        <v>42</v>
      </c>
      <c r="B44" s="15">
        <v>20</v>
      </c>
    </row>
    <row r="45" spans="1:2">
      <c r="A45" s="15">
        <v>43</v>
      </c>
      <c r="B45" s="15">
        <v>23</v>
      </c>
    </row>
    <row r="46" spans="1:2">
      <c r="A46" s="15">
        <v>44</v>
      </c>
      <c r="B46" s="15">
        <v>28</v>
      </c>
    </row>
    <row r="47" spans="1:2">
      <c r="A47" s="15">
        <v>45</v>
      </c>
      <c r="B47" s="15">
        <v>35</v>
      </c>
    </row>
    <row r="48" spans="1:2">
      <c r="A48" s="15">
        <v>46</v>
      </c>
      <c r="B48" s="15">
        <v>45</v>
      </c>
    </row>
    <row r="49" spans="1:2">
      <c r="A49" s="15">
        <v>47</v>
      </c>
      <c r="B49" s="15">
        <v>55</v>
      </c>
    </row>
    <row r="50" spans="1:2">
      <c r="A50" s="15">
        <v>48</v>
      </c>
      <c r="B50" s="15">
        <v>66</v>
      </c>
    </row>
    <row r="51" spans="1:2">
      <c r="A51" s="15">
        <v>49</v>
      </c>
      <c r="B51" s="15">
        <v>69</v>
      </c>
    </row>
    <row r="52" spans="1:2">
      <c r="A52" s="15">
        <v>50</v>
      </c>
      <c r="B52" s="15">
        <v>70</v>
      </c>
    </row>
    <row r="53" spans="1:2">
      <c r="A53" s="15">
        <v>51</v>
      </c>
      <c r="B53" s="15">
        <v>75</v>
      </c>
    </row>
    <row r="54" spans="1:2">
      <c r="A54" s="15">
        <v>52</v>
      </c>
      <c r="B54" s="15">
        <v>79</v>
      </c>
    </row>
    <row r="55" spans="1:2">
      <c r="A55" s="15">
        <v>53</v>
      </c>
      <c r="B55" s="15">
        <v>78</v>
      </c>
    </row>
    <row r="56" spans="1:2">
      <c r="A56" s="15">
        <v>54</v>
      </c>
      <c r="B56" s="15">
        <v>75</v>
      </c>
    </row>
    <row r="57" spans="1:2">
      <c r="A57" s="15">
        <v>55</v>
      </c>
      <c r="B57" s="15">
        <v>74</v>
      </c>
    </row>
    <row r="58" spans="1:2">
      <c r="A58" s="15">
        <v>56</v>
      </c>
      <c r="B58" s="15">
        <v>71</v>
      </c>
    </row>
    <row r="59" spans="1:2">
      <c r="A59" s="15">
        <v>57</v>
      </c>
      <c r="B59" s="15">
        <v>59</v>
      </c>
    </row>
    <row r="60" spans="1:2">
      <c r="A60" s="15">
        <v>58</v>
      </c>
      <c r="B60" s="15">
        <v>51</v>
      </c>
    </row>
    <row r="61" spans="1:2">
      <c r="A61" s="15">
        <v>59</v>
      </c>
      <c r="B61" s="15">
        <v>52</v>
      </c>
    </row>
    <row r="62" spans="1:2">
      <c r="A62" s="15">
        <v>60</v>
      </c>
      <c r="B62" s="15">
        <v>37</v>
      </c>
    </row>
    <row r="63" spans="1:2">
      <c r="A63" s="15">
        <v>61</v>
      </c>
      <c r="B63" s="15">
        <v>35</v>
      </c>
    </row>
    <row r="64" spans="1:2">
      <c r="A64" s="15">
        <v>62</v>
      </c>
      <c r="B64" s="15">
        <v>33</v>
      </c>
    </row>
    <row r="65" spans="1:2">
      <c r="A65" s="15">
        <v>63</v>
      </c>
      <c r="B65" s="15">
        <v>32</v>
      </c>
    </row>
    <row r="66" spans="1:2">
      <c r="A66" s="15">
        <v>64</v>
      </c>
      <c r="B66" s="15">
        <v>30</v>
      </c>
    </row>
    <row r="67" spans="1:2">
      <c r="A67" s="15">
        <v>65</v>
      </c>
      <c r="B67" s="15">
        <v>27</v>
      </c>
    </row>
    <row r="68" spans="1:2">
      <c r="A68" s="15">
        <v>66</v>
      </c>
      <c r="B68" s="15">
        <v>22</v>
      </c>
    </row>
    <row r="69" spans="1:2">
      <c r="A69" s="15">
        <v>67</v>
      </c>
      <c r="B69" s="15">
        <v>20</v>
      </c>
    </row>
    <row r="70" spans="1:2">
      <c r="A70" s="15">
        <v>68</v>
      </c>
      <c r="B70" s="15">
        <v>17</v>
      </c>
    </row>
    <row r="71" spans="1:2">
      <c r="A71" s="15">
        <v>69</v>
      </c>
      <c r="B71" s="15">
        <v>15</v>
      </c>
    </row>
    <row r="72" spans="1:2">
      <c r="A72" s="15">
        <v>70</v>
      </c>
      <c r="B72" s="15">
        <v>14</v>
      </c>
    </row>
    <row r="73" spans="1:2">
      <c r="A73" s="15">
        <v>71</v>
      </c>
      <c r="B73" s="15">
        <v>12</v>
      </c>
    </row>
    <row r="74" spans="1:2">
      <c r="A74" s="15">
        <v>72</v>
      </c>
      <c r="B74" s="15">
        <v>11</v>
      </c>
    </row>
    <row r="75" spans="1:2">
      <c r="A75" s="15">
        <v>73</v>
      </c>
      <c r="B75" s="15">
        <v>8</v>
      </c>
    </row>
    <row r="76" spans="1:2">
      <c r="A76" s="15">
        <v>74</v>
      </c>
      <c r="B76" s="15">
        <v>7</v>
      </c>
    </row>
    <row r="77" spans="1:2">
      <c r="A77" s="15">
        <v>75</v>
      </c>
      <c r="B77" s="15">
        <v>5</v>
      </c>
    </row>
    <row r="78" spans="1:2">
      <c r="A78" s="15">
        <v>76</v>
      </c>
      <c r="B78" s="15">
        <v>3</v>
      </c>
    </row>
    <row r="79" spans="1:2">
      <c r="A79" s="15">
        <v>77</v>
      </c>
      <c r="B79" s="15">
        <v>1</v>
      </c>
    </row>
    <row r="80" spans="1:2">
      <c r="A80" s="15">
        <v>78</v>
      </c>
      <c r="B80" s="15">
        <v>0</v>
      </c>
    </row>
    <row r="81" spans="1:2">
      <c r="A81" s="15">
        <v>79</v>
      </c>
      <c r="B81" s="15">
        <v>0</v>
      </c>
    </row>
    <row r="82" spans="1:2">
      <c r="A82" s="15">
        <v>80</v>
      </c>
      <c r="B82" s="15">
        <v>0</v>
      </c>
    </row>
    <row r="83" spans="1:2">
      <c r="A83" s="15">
        <v>81</v>
      </c>
      <c r="B83" s="15">
        <v>0</v>
      </c>
    </row>
    <row r="84" spans="1:2">
      <c r="A84" s="15">
        <v>82</v>
      </c>
      <c r="B84" s="15">
        <v>0</v>
      </c>
    </row>
    <row r="85" spans="1:2">
      <c r="A85" s="15">
        <v>83</v>
      </c>
      <c r="B85" s="15">
        <v>0</v>
      </c>
    </row>
    <row r="86" spans="1:2">
      <c r="A86" s="15">
        <v>84</v>
      </c>
      <c r="B86" s="15">
        <v>0</v>
      </c>
    </row>
    <row r="87" spans="1:2">
      <c r="A87" s="15">
        <v>85</v>
      </c>
      <c r="B87" s="15">
        <v>0</v>
      </c>
    </row>
    <row r="88" spans="1:2">
      <c r="A88" s="15">
        <v>86</v>
      </c>
      <c r="B88" s="15">
        <v>0</v>
      </c>
    </row>
    <row r="89" spans="1:2">
      <c r="A89" s="15">
        <v>87</v>
      </c>
      <c r="B89" s="15">
        <v>0</v>
      </c>
    </row>
    <row r="90" spans="1:2">
      <c r="A90" s="15">
        <v>88</v>
      </c>
      <c r="B90" s="15">
        <v>0</v>
      </c>
    </row>
    <row r="91" spans="1:2">
      <c r="A91" s="15">
        <v>89</v>
      </c>
      <c r="B91" s="15">
        <v>0</v>
      </c>
    </row>
    <row r="92" spans="1:2">
      <c r="A92" s="15">
        <v>90</v>
      </c>
      <c r="B92" s="15">
        <v>0</v>
      </c>
    </row>
    <row r="93" spans="1:2">
      <c r="A93" s="15">
        <v>91</v>
      </c>
      <c r="B93" s="15">
        <v>0</v>
      </c>
    </row>
    <row r="94" spans="1:2">
      <c r="A94" s="15">
        <v>92</v>
      </c>
      <c r="B94" s="15">
        <v>0</v>
      </c>
    </row>
    <row r="95" spans="1:2">
      <c r="A95" s="15">
        <v>93</v>
      </c>
      <c r="B95" s="15">
        <v>0</v>
      </c>
    </row>
    <row r="96" spans="1:2">
      <c r="A96" s="15">
        <v>94</v>
      </c>
      <c r="B96" s="15">
        <v>0</v>
      </c>
    </row>
    <row r="97" spans="1:2">
      <c r="A97" s="15">
        <v>95</v>
      </c>
      <c r="B97" s="15">
        <v>0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7"/>
  <sheetViews>
    <sheetView workbookViewId="0">
      <selection activeCell="F25" sqref="F25:F97"/>
    </sheetView>
  </sheetViews>
  <sheetFormatPr defaultColWidth="9.1328125" defaultRowHeight="13.9"/>
  <cols>
    <col min="1" max="1" width="9.1328125" style="11"/>
    <col min="2" max="2" width="13.3984375" style="12" customWidth="1"/>
    <col min="3" max="3" width="9.265625" style="11" customWidth="1"/>
    <col min="4" max="4" width="9.1328125" style="11"/>
    <col min="5" max="6" width="9.1328125" style="12"/>
    <col min="7" max="16384" width="9.1328125" style="11"/>
  </cols>
  <sheetData>
    <row r="1" spans="1:8" ht="15.4" customHeight="1">
      <c r="B1" s="12" t="s">
        <v>44</v>
      </c>
      <c r="C1" s="33" t="s">
        <v>45</v>
      </c>
      <c r="D1" s="33"/>
      <c r="E1" s="34" t="s">
        <v>46</v>
      </c>
      <c r="F1" s="34"/>
    </row>
    <row r="2" spans="1:8">
      <c r="A2" s="11">
        <v>0</v>
      </c>
      <c r="B2" s="11">
        <v>0</v>
      </c>
      <c r="C2" s="13">
        <v>0.2</v>
      </c>
      <c r="D2" s="11">
        <f>C2*'Wind Power'!B2</f>
        <v>0</v>
      </c>
      <c r="E2" s="14">
        <v>0.2</v>
      </c>
      <c r="F2" s="12">
        <f>E2*'Wind Power'!B2</f>
        <v>0</v>
      </c>
      <c r="H2" s="15"/>
    </row>
    <row r="3" spans="1:8">
      <c r="A3" s="11">
        <v>1</v>
      </c>
      <c r="B3" s="11">
        <v>0</v>
      </c>
      <c r="C3" s="13">
        <v>0.2</v>
      </c>
      <c r="D3" s="11">
        <f>C3*'Wind Power'!B3</f>
        <v>0</v>
      </c>
      <c r="E3" s="14">
        <v>0.2</v>
      </c>
      <c r="F3" s="12">
        <f>E3*'Wind Power'!B3</f>
        <v>0</v>
      </c>
      <c r="H3" s="15"/>
    </row>
    <row r="4" spans="1:8">
      <c r="A4" s="11">
        <v>2</v>
      </c>
      <c r="B4" s="11">
        <v>0</v>
      </c>
      <c r="C4" s="13">
        <v>0.2</v>
      </c>
      <c r="D4" s="11">
        <f>C4*'Wind Power'!B4</f>
        <v>0</v>
      </c>
      <c r="E4" s="14">
        <v>0.2</v>
      </c>
      <c r="F4" s="12">
        <f>E4*'Wind Power'!B4</f>
        <v>0</v>
      </c>
      <c r="H4" s="15"/>
    </row>
    <row r="5" spans="1:8">
      <c r="A5" s="11">
        <v>3</v>
      </c>
      <c r="B5" s="11">
        <v>0</v>
      </c>
      <c r="C5" s="13">
        <v>0.2</v>
      </c>
      <c r="D5" s="11">
        <f>C5*'Wind Power'!B5</f>
        <v>0</v>
      </c>
      <c r="E5" s="14">
        <v>0.2</v>
      </c>
      <c r="F5" s="12">
        <f>E5*'Wind Power'!B5</f>
        <v>0</v>
      </c>
      <c r="H5" s="15"/>
    </row>
    <row r="6" spans="1:8">
      <c r="A6" s="11">
        <v>4</v>
      </c>
      <c r="B6" s="11">
        <v>0</v>
      </c>
      <c r="C6" s="13">
        <v>0.2</v>
      </c>
      <c r="D6" s="11">
        <f>C6*'Wind Power'!B6</f>
        <v>0</v>
      </c>
      <c r="E6" s="14">
        <v>0.2</v>
      </c>
      <c r="F6" s="12">
        <f>E6*'Wind Power'!B6</f>
        <v>0</v>
      </c>
      <c r="H6" s="15"/>
    </row>
    <row r="7" spans="1:8">
      <c r="A7" s="11">
        <v>5</v>
      </c>
      <c r="B7" s="11">
        <v>0</v>
      </c>
      <c r="C7" s="13">
        <v>0.2</v>
      </c>
      <c r="D7" s="11">
        <f>C7*'Wind Power'!B7</f>
        <v>0</v>
      </c>
      <c r="E7" s="14">
        <v>0.2</v>
      </c>
      <c r="F7" s="12">
        <f>E7*'Wind Power'!B7</f>
        <v>0</v>
      </c>
      <c r="H7" s="15"/>
    </row>
    <row r="8" spans="1:8">
      <c r="A8" s="11">
        <v>6</v>
      </c>
      <c r="B8" s="11">
        <v>0</v>
      </c>
      <c r="C8" s="13">
        <v>0.2</v>
      </c>
      <c r="D8" s="11">
        <f>C8*'Wind Power'!B8</f>
        <v>0</v>
      </c>
      <c r="E8" s="14">
        <v>0.2</v>
      </c>
      <c r="F8" s="12">
        <f>E8*'Wind Power'!B8</f>
        <v>0</v>
      </c>
      <c r="H8" s="15"/>
    </row>
    <row r="9" spans="1:8">
      <c r="A9" s="11">
        <v>7</v>
      </c>
      <c r="B9" s="11">
        <v>0</v>
      </c>
      <c r="C9" s="13">
        <v>0.2</v>
      </c>
      <c r="D9" s="11">
        <f>C9*'Wind Power'!B9</f>
        <v>0</v>
      </c>
      <c r="E9" s="14">
        <v>0.2</v>
      </c>
      <c r="F9" s="12">
        <f>E9*'Wind Power'!B9</f>
        <v>0</v>
      </c>
      <c r="H9" s="15"/>
    </row>
    <row r="10" spans="1:8">
      <c r="A10" s="11">
        <v>8</v>
      </c>
      <c r="B10" s="11">
        <v>0</v>
      </c>
      <c r="C10" s="13">
        <v>0.2</v>
      </c>
      <c r="D10" s="11">
        <f>C10*'Wind Power'!B10</f>
        <v>0</v>
      </c>
      <c r="E10" s="14">
        <v>0.2</v>
      </c>
      <c r="F10" s="12">
        <f>E10*'Wind Power'!B10</f>
        <v>0</v>
      </c>
      <c r="H10" s="15"/>
    </row>
    <row r="11" spans="1:8">
      <c r="A11" s="11">
        <v>9</v>
      </c>
      <c r="B11" s="11">
        <v>0</v>
      </c>
      <c r="C11" s="13">
        <v>0.2</v>
      </c>
      <c r="D11" s="11">
        <f>C11*'Wind Power'!B11</f>
        <v>0</v>
      </c>
      <c r="E11" s="14">
        <v>0.2</v>
      </c>
      <c r="F11" s="12">
        <f>E11*'Wind Power'!B11</f>
        <v>0</v>
      </c>
      <c r="H11" s="15"/>
    </row>
    <row r="12" spans="1:8">
      <c r="A12" s="11">
        <v>10</v>
      </c>
      <c r="B12" s="11">
        <v>0</v>
      </c>
      <c r="C12" s="13">
        <v>0.2</v>
      </c>
      <c r="D12" s="11">
        <f>C12*'Wind Power'!B12</f>
        <v>0</v>
      </c>
      <c r="E12" s="14">
        <v>0.2</v>
      </c>
      <c r="F12" s="12">
        <f>E12*'Wind Power'!B12</f>
        <v>0</v>
      </c>
      <c r="H12" s="15"/>
    </row>
    <row r="13" spans="1:8">
      <c r="A13" s="11">
        <v>11</v>
      </c>
      <c r="B13" s="11">
        <v>0</v>
      </c>
      <c r="C13" s="13">
        <v>0.2</v>
      </c>
      <c r="D13" s="11">
        <f>C13*'Wind Power'!B13</f>
        <v>0</v>
      </c>
      <c r="E13" s="14">
        <v>0.2</v>
      </c>
      <c r="F13" s="12">
        <f>E13*'Wind Power'!B13</f>
        <v>0</v>
      </c>
      <c r="H13" s="15"/>
    </row>
    <row r="14" spans="1:8">
      <c r="A14" s="11">
        <v>12</v>
      </c>
      <c r="B14" s="11">
        <v>0</v>
      </c>
      <c r="C14" s="13">
        <v>0.2</v>
      </c>
      <c r="D14" s="11">
        <f>C14*'Wind Power'!B14</f>
        <v>0</v>
      </c>
      <c r="E14" s="14">
        <v>0.2</v>
      </c>
      <c r="F14" s="12">
        <f>E14*'Wind Power'!B14</f>
        <v>0</v>
      </c>
      <c r="H14" s="15"/>
    </row>
    <row r="15" spans="1:8">
      <c r="A15" s="11">
        <v>13</v>
      </c>
      <c r="B15" s="11">
        <v>0</v>
      </c>
      <c r="C15" s="13">
        <v>0.2</v>
      </c>
      <c r="D15" s="11">
        <f>C15*'Wind Power'!B15</f>
        <v>0</v>
      </c>
      <c r="E15" s="14">
        <v>0.2</v>
      </c>
      <c r="F15" s="12">
        <f>E15*'Wind Power'!B15</f>
        <v>0</v>
      </c>
      <c r="H15" s="15"/>
    </row>
    <row r="16" spans="1:8">
      <c r="A16" s="11">
        <v>14</v>
      </c>
      <c r="B16" s="11">
        <v>0</v>
      </c>
      <c r="C16" s="13">
        <v>0.2</v>
      </c>
      <c r="D16" s="11">
        <f>C16*'Wind Power'!B16</f>
        <v>0</v>
      </c>
      <c r="E16" s="14">
        <v>0.2</v>
      </c>
      <c r="F16" s="12">
        <f>E16*'Wind Power'!B16</f>
        <v>0</v>
      </c>
      <c r="H16" s="15"/>
    </row>
    <row r="17" spans="1:8">
      <c r="A17" s="11">
        <v>15</v>
      </c>
      <c r="B17" s="11">
        <v>0</v>
      </c>
      <c r="C17" s="13">
        <v>0.2</v>
      </c>
      <c r="D17" s="11">
        <f>C17*'Wind Power'!B17</f>
        <v>0</v>
      </c>
      <c r="E17" s="14">
        <v>0.2</v>
      </c>
      <c r="F17" s="12">
        <f>E17*'Wind Power'!B17</f>
        <v>0</v>
      </c>
      <c r="H17" s="15"/>
    </row>
    <row r="18" spans="1:8">
      <c r="A18" s="11">
        <v>16</v>
      </c>
      <c r="B18" s="11">
        <v>0</v>
      </c>
      <c r="C18" s="13">
        <v>0.2</v>
      </c>
      <c r="D18" s="11">
        <f>C18*'Wind Power'!B18</f>
        <v>0</v>
      </c>
      <c r="E18" s="14">
        <v>0.2</v>
      </c>
      <c r="F18" s="12">
        <f>E18*'Wind Power'!B18</f>
        <v>0</v>
      </c>
      <c r="H18" s="15"/>
    </row>
    <row r="19" spans="1:8">
      <c r="A19" s="11">
        <v>17</v>
      </c>
      <c r="B19" s="11">
        <v>0</v>
      </c>
      <c r="C19" s="13">
        <v>0.2</v>
      </c>
      <c r="D19" s="11">
        <f>C19*'Wind Power'!B19</f>
        <v>0</v>
      </c>
      <c r="E19" s="14">
        <v>0.2</v>
      </c>
      <c r="F19" s="12">
        <f>E19*'Wind Power'!B19</f>
        <v>0</v>
      </c>
      <c r="H19" s="15"/>
    </row>
    <row r="20" spans="1:8">
      <c r="A20" s="11">
        <v>18</v>
      </c>
      <c r="B20" s="11">
        <v>0</v>
      </c>
      <c r="C20" s="13">
        <v>0.2</v>
      </c>
      <c r="D20" s="11">
        <f>C20*'Wind Power'!B20</f>
        <v>0</v>
      </c>
      <c r="E20" s="14">
        <v>0.2</v>
      </c>
      <c r="F20" s="12">
        <f>E20*'Wind Power'!B20</f>
        <v>0</v>
      </c>
      <c r="H20" s="15"/>
    </row>
    <row r="21" spans="1:8">
      <c r="A21" s="11">
        <v>19</v>
      </c>
      <c r="B21" s="11">
        <v>0</v>
      </c>
      <c r="C21" s="13">
        <v>0.2</v>
      </c>
      <c r="D21" s="11">
        <f>C21*'Wind Power'!B21</f>
        <v>0</v>
      </c>
      <c r="E21" s="14">
        <v>0.2</v>
      </c>
      <c r="F21" s="12">
        <f>E21*'Wind Power'!B21</f>
        <v>0</v>
      </c>
      <c r="H21" s="15"/>
    </row>
    <row r="22" spans="1:8">
      <c r="A22" s="11">
        <v>20</v>
      </c>
      <c r="B22" s="11">
        <v>0</v>
      </c>
      <c r="C22" s="13">
        <v>0.2</v>
      </c>
      <c r="D22" s="11">
        <f>C22*'Wind Power'!B22</f>
        <v>0</v>
      </c>
      <c r="E22" s="14">
        <v>0.2</v>
      </c>
      <c r="F22" s="12">
        <f>E22*'Wind Power'!B22</f>
        <v>0</v>
      </c>
      <c r="H22" s="15"/>
    </row>
    <row r="23" spans="1:8">
      <c r="A23" s="11">
        <v>21</v>
      </c>
      <c r="B23" s="11">
        <v>0</v>
      </c>
      <c r="C23" s="13">
        <v>0.2</v>
      </c>
      <c r="D23" s="11">
        <f>C23*'Wind Power'!B23</f>
        <v>0</v>
      </c>
      <c r="E23" s="14">
        <v>0.2</v>
      </c>
      <c r="F23" s="12">
        <f>E23*'Wind Power'!B23</f>
        <v>0</v>
      </c>
      <c r="H23" s="15"/>
    </row>
    <row r="24" spans="1:8">
      <c r="A24" s="11">
        <v>22</v>
      </c>
      <c r="B24" s="11">
        <v>0</v>
      </c>
      <c r="C24" s="13">
        <v>0.2</v>
      </c>
      <c r="D24" s="11">
        <f>C24*'Wind Power'!B24</f>
        <v>0</v>
      </c>
      <c r="E24" s="14">
        <v>0.2</v>
      </c>
      <c r="F24" s="12">
        <f>E24*'Wind Power'!B24</f>
        <v>0</v>
      </c>
      <c r="H24" s="15"/>
    </row>
    <row r="25" spans="1:8">
      <c r="A25" s="11">
        <v>23</v>
      </c>
      <c r="B25" s="11">
        <v>0</v>
      </c>
      <c r="C25" s="13">
        <v>0.2</v>
      </c>
      <c r="D25" s="11">
        <f>C25*'Wind Power'!B25</f>
        <v>0</v>
      </c>
      <c r="E25" s="14">
        <v>0.2</v>
      </c>
      <c r="F25" s="12">
        <f>E25*'Wind Power'!B25</f>
        <v>0</v>
      </c>
      <c r="H25" s="15"/>
    </row>
    <row r="26" spans="1:8">
      <c r="A26" s="11">
        <v>24</v>
      </c>
      <c r="B26" s="11">
        <v>0</v>
      </c>
      <c r="C26" s="13">
        <v>0.2</v>
      </c>
      <c r="D26" s="11">
        <f>C26*'Wind Power'!B26</f>
        <v>0</v>
      </c>
      <c r="E26" s="14">
        <v>0.2</v>
      </c>
      <c r="F26" s="12">
        <f>E26*'Wind Power'!B26</f>
        <v>0</v>
      </c>
    </row>
    <row r="27" spans="1:8">
      <c r="A27" s="11">
        <v>25</v>
      </c>
      <c r="B27" s="11">
        <v>0</v>
      </c>
      <c r="C27" s="13">
        <v>0.2</v>
      </c>
      <c r="D27" s="11">
        <f>C27*'Wind Power'!B27</f>
        <v>0</v>
      </c>
      <c r="E27" s="14">
        <v>0.2</v>
      </c>
      <c r="F27" s="12">
        <f>E27*'Wind Power'!B27</f>
        <v>0</v>
      </c>
    </row>
    <row r="28" spans="1:8">
      <c r="A28" s="11">
        <v>26</v>
      </c>
      <c r="B28" s="11">
        <v>0</v>
      </c>
      <c r="C28" s="13">
        <v>0.2</v>
      </c>
      <c r="D28" s="11">
        <f>C28*'Wind Power'!B28</f>
        <v>0</v>
      </c>
      <c r="E28" s="14">
        <v>0.2</v>
      </c>
      <c r="F28" s="12">
        <f>E28*'Wind Power'!B28</f>
        <v>0</v>
      </c>
    </row>
    <row r="29" spans="1:8">
      <c r="A29" s="11">
        <v>27</v>
      </c>
      <c r="B29" s="11">
        <v>0</v>
      </c>
      <c r="C29" s="13">
        <v>0.2</v>
      </c>
      <c r="D29" s="11">
        <f>C29*'Wind Power'!B29</f>
        <v>0</v>
      </c>
      <c r="E29" s="14">
        <v>0.2</v>
      </c>
      <c r="F29" s="12">
        <f>E29*'Wind Power'!B29</f>
        <v>0</v>
      </c>
    </row>
    <row r="30" spans="1:8">
      <c r="A30" s="11">
        <v>28</v>
      </c>
      <c r="B30" s="11">
        <v>0</v>
      </c>
      <c r="C30" s="13">
        <v>0.2</v>
      </c>
      <c r="D30" s="11">
        <f>C30*'Wind Power'!B30</f>
        <v>0</v>
      </c>
      <c r="E30" s="14">
        <v>0.2</v>
      </c>
      <c r="F30" s="12">
        <f>E30*'Wind Power'!B30</f>
        <v>0</v>
      </c>
    </row>
    <row r="31" spans="1:8">
      <c r="A31" s="11">
        <v>29</v>
      </c>
      <c r="B31" s="11">
        <v>0</v>
      </c>
      <c r="C31" s="13">
        <v>0.2</v>
      </c>
      <c r="D31" s="11">
        <f>C31*'Wind Power'!B31</f>
        <v>0</v>
      </c>
      <c r="E31" s="14">
        <v>0.2</v>
      </c>
      <c r="F31" s="12">
        <f>E31*'Wind Power'!B31</f>
        <v>0</v>
      </c>
    </row>
    <row r="32" spans="1:8">
      <c r="A32" s="11">
        <v>30</v>
      </c>
      <c r="B32" s="11">
        <v>0</v>
      </c>
      <c r="C32" s="13">
        <v>0.2</v>
      </c>
      <c r="D32" s="11">
        <f>C32*'Wind Power'!B32</f>
        <v>0</v>
      </c>
      <c r="E32" s="14">
        <v>0.2</v>
      </c>
      <c r="F32" s="12">
        <f>E32*'Wind Power'!B32</f>
        <v>0</v>
      </c>
    </row>
    <row r="33" spans="1:6">
      <c r="A33" s="11">
        <v>31</v>
      </c>
      <c r="B33" s="11">
        <v>0</v>
      </c>
      <c r="C33" s="13">
        <v>0.2</v>
      </c>
      <c r="D33" s="11">
        <f>C33*'Wind Power'!B33</f>
        <v>0</v>
      </c>
      <c r="E33" s="14">
        <v>0.2</v>
      </c>
      <c r="F33" s="12">
        <f>E33*'Wind Power'!B33</f>
        <v>0</v>
      </c>
    </row>
    <row r="34" spans="1:6">
      <c r="A34" s="11">
        <v>32</v>
      </c>
      <c r="B34" s="11">
        <v>0</v>
      </c>
      <c r="C34" s="13">
        <v>0.2</v>
      </c>
      <c r="D34" s="11">
        <f>C34*'Wind Power'!B34</f>
        <v>0</v>
      </c>
      <c r="E34" s="14">
        <v>0.2</v>
      </c>
      <c r="F34" s="12">
        <f>E34*'Wind Power'!B34</f>
        <v>0</v>
      </c>
    </row>
    <row r="35" spans="1:6">
      <c r="A35" s="11">
        <v>33</v>
      </c>
      <c r="B35" s="11">
        <v>0</v>
      </c>
      <c r="C35" s="13">
        <v>0.2</v>
      </c>
      <c r="D35" s="11">
        <f>C35*'Wind Power'!B35</f>
        <v>0</v>
      </c>
      <c r="E35" s="14">
        <v>0.2</v>
      </c>
      <c r="F35" s="12">
        <f>E35*'Wind Power'!B35</f>
        <v>0</v>
      </c>
    </row>
    <row r="36" spans="1:6">
      <c r="A36" s="11">
        <v>34</v>
      </c>
      <c r="B36" s="11">
        <v>0</v>
      </c>
      <c r="C36" s="13">
        <v>0.2</v>
      </c>
      <c r="D36" s="11">
        <f>C36*'Wind Power'!B36</f>
        <v>0</v>
      </c>
      <c r="E36" s="14">
        <v>0.2</v>
      </c>
      <c r="F36" s="12">
        <f>E36*'Wind Power'!B36</f>
        <v>0</v>
      </c>
    </row>
    <row r="37" spans="1:6">
      <c r="A37" s="11">
        <v>35</v>
      </c>
      <c r="B37" s="11">
        <v>0</v>
      </c>
      <c r="C37" s="13">
        <v>0.2</v>
      </c>
      <c r="D37" s="11">
        <f>C37*'Wind Power'!B37</f>
        <v>0</v>
      </c>
      <c r="E37" s="14">
        <v>0.2</v>
      </c>
      <c r="F37" s="12">
        <f>E37*'Wind Power'!B37</f>
        <v>0</v>
      </c>
    </row>
    <row r="38" spans="1:6">
      <c r="A38" s="11">
        <v>36</v>
      </c>
      <c r="B38" s="11">
        <v>0</v>
      </c>
      <c r="C38" s="13">
        <v>0.2</v>
      </c>
      <c r="D38" s="11">
        <f>C38*'Wind Power'!B38</f>
        <v>0.4</v>
      </c>
      <c r="E38" s="14">
        <v>0.2</v>
      </c>
      <c r="F38" s="12">
        <f>E38*'Wind Power'!B38</f>
        <v>0.4</v>
      </c>
    </row>
    <row r="39" spans="1:6">
      <c r="A39" s="11">
        <v>37</v>
      </c>
      <c r="B39" s="11">
        <v>0</v>
      </c>
      <c r="C39" s="13">
        <v>0.2</v>
      </c>
      <c r="D39" s="11">
        <f>C39*'Wind Power'!B39</f>
        <v>0.8</v>
      </c>
      <c r="E39" s="14">
        <v>0.2</v>
      </c>
      <c r="F39" s="12">
        <f>E39*'Wind Power'!B39</f>
        <v>0.8</v>
      </c>
    </row>
    <row r="40" spans="1:6">
      <c r="A40" s="11">
        <v>38</v>
      </c>
      <c r="B40" s="11">
        <v>0</v>
      </c>
      <c r="C40" s="13">
        <v>0.2</v>
      </c>
      <c r="D40" s="11">
        <f>C40*'Wind Power'!B40</f>
        <v>1.2000000000000002</v>
      </c>
      <c r="E40" s="14">
        <v>0.2</v>
      </c>
      <c r="F40" s="12">
        <f>E40*'Wind Power'!B40</f>
        <v>1.2000000000000002</v>
      </c>
    </row>
    <row r="41" spans="1:6">
      <c r="A41" s="11">
        <v>39</v>
      </c>
      <c r="B41" s="11">
        <v>0</v>
      </c>
      <c r="C41" s="13">
        <v>0.2</v>
      </c>
      <c r="D41" s="11">
        <f>C41*'Wind Power'!B41</f>
        <v>1.8</v>
      </c>
      <c r="E41" s="14">
        <v>0.2</v>
      </c>
      <c r="F41" s="12">
        <f>E41*'Wind Power'!B41</f>
        <v>1.8</v>
      </c>
    </row>
    <row r="42" spans="1:6">
      <c r="A42" s="11">
        <v>40</v>
      </c>
      <c r="B42" s="11">
        <v>0</v>
      </c>
      <c r="C42" s="13">
        <v>0.2</v>
      </c>
      <c r="D42" s="11">
        <f>C42*'Wind Power'!B42</f>
        <v>2.4000000000000004</v>
      </c>
      <c r="E42" s="14">
        <v>0.2</v>
      </c>
      <c r="F42" s="12">
        <f>E42*'Wind Power'!B42</f>
        <v>2.4000000000000004</v>
      </c>
    </row>
    <row r="43" spans="1:6">
      <c r="A43" s="11">
        <v>41</v>
      </c>
      <c r="B43" s="11">
        <v>0</v>
      </c>
      <c r="C43" s="13">
        <v>0.2</v>
      </c>
      <c r="D43" s="11">
        <f>C43*'Wind Power'!B43</f>
        <v>3</v>
      </c>
      <c r="E43" s="14">
        <v>0.2</v>
      </c>
      <c r="F43" s="12">
        <f>E43*'Wind Power'!B43</f>
        <v>3</v>
      </c>
    </row>
    <row r="44" spans="1:6">
      <c r="A44" s="11">
        <v>42</v>
      </c>
      <c r="B44" s="11">
        <v>0</v>
      </c>
      <c r="C44" s="13">
        <v>0.2</v>
      </c>
      <c r="D44" s="11">
        <f>C44*'Wind Power'!B44</f>
        <v>4</v>
      </c>
      <c r="E44" s="14">
        <v>0.2</v>
      </c>
      <c r="F44" s="12">
        <f>E44*'Wind Power'!B44</f>
        <v>4</v>
      </c>
    </row>
    <row r="45" spans="1:6">
      <c r="A45" s="11">
        <v>43</v>
      </c>
      <c r="B45" s="11">
        <v>0</v>
      </c>
      <c r="C45" s="13">
        <v>0.2</v>
      </c>
      <c r="D45" s="11">
        <f>C45*'Wind Power'!B45</f>
        <v>4.6000000000000005</v>
      </c>
      <c r="E45" s="14">
        <v>0.2</v>
      </c>
      <c r="F45" s="12">
        <f>E45*'Wind Power'!B45</f>
        <v>4.6000000000000005</v>
      </c>
    </row>
    <row r="46" spans="1:6">
      <c r="A46" s="11">
        <v>44</v>
      </c>
      <c r="B46" s="11">
        <v>0</v>
      </c>
      <c r="C46" s="13">
        <v>0.2</v>
      </c>
      <c r="D46" s="11">
        <f>C46*'Wind Power'!B46</f>
        <v>5.6000000000000005</v>
      </c>
      <c r="E46" s="14">
        <v>0.2</v>
      </c>
      <c r="F46" s="12">
        <f>E46*'Wind Power'!B46</f>
        <v>5.6000000000000005</v>
      </c>
    </row>
    <row r="47" spans="1:6">
      <c r="A47" s="11">
        <v>45</v>
      </c>
      <c r="B47" s="11">
        <v>0</v>
      </c>
      <c r="C47" s="13">
        <v>0.2</v>
      </c>
      <c r="D47" s="11">
        <f>C47*'Wind Power'!B47</f>
        <v>7</v>
      </c>
      <c r="E47" s="14">
        <v>0.2</v>
      </c>
      <c r="F47" s="12">
        <f>E47*'Wind Power'!B47</f>
        <v>7</v>
      </c>
    </row>
    <row r="48" spans="1:6">
      <c r="A48" s="11">
        <v>46</v>
      </c>
      <c r="B48" s="11">
        <v>0</v>
      </c>
      <c r="C48" s="13">
        <v>0.2</v>
      </c>
      <c r="D48" s="11">
        <f>C48*'Wind Power'!B48</f>
        <v>9</v>
      </c>
      <c r="E48" s="14">
        <v>0.2</v>
      </c>
      <c r="F48" s="12">
        <f>E48*'Wind Power'!B48</f>
        <v>9</v>
      </c>
    </row>
    <row r="49" spans="1:6">
      <c r="A49" s="11">
        <v>47</v>
      </c>
      <c r="B49" s="11">
        <v>0</v>
      </c>
      <c r="C49" s="13">
        <v>0.2</v>
      </c>
      <c r="D49" s="11">
        <f>C49*'Wind Power'!B49</f>
        <v>11</v>
      </c>
      <c r="E49" s="14">
        <v>0.2</v>
      </c>
      <c r="F49" s="12">
        <f>E49*'Wind Power'!B49</f>
        <v>11</v>
      </c>
    </row>
    <row r="50" spans="1:6">
      <c r="A50" s="11">
        <v>48</v>
      </c>
      <c r="B50" s="11">
        <v>0</v>
      </c>
      <c r="C50" s="13">
        <v>0.2</v>
      </c>
      <c r="D50" s="11">
        <f>C50*'Wind Power'!B50</f>
        <v>13.200000000000001</v>
      </c>
      <c r="E50" s="14">
        <v>0.2</v>
      </c>
      <c r="F50" s="12">
        <f>E50*'Wind Power'!B50</f>
        <v>13.200000000000001</v>
      </c>
    </row>
    <row r="51" spans="1:6">
      <c r="A51" s="11">
        <v>49</v>
      </c>
      <c r="B51" s="11">
        <v>0</v>
      </c>
      <c r="C51" s="13">
        <v>0.2</v>
      </c>
      <c r="D51" s="11">
        <f>C51*'Wind Power'!B51</f>
        <v>13.8</v>
      </c>
      <c r="E51" s="14">
        <v>0.2</v>
      </c>
      <c r="F51" s="12">
        <f>E51*'Wind Power'!B51</f>
        <v>13.8</v>
      </c>
    </row>
    <row r="52" spans="1:6">
      <c r="A52" s="11">
        <v>50</v>
      </c>
      <c r="B52" s="11">
        <v>0</v>
      </c>
      <c r="C52" s="13">
        <v>0.2</v>
      </c>
      <c r="D52" s="11">
        <f>C52*'Wind Power'!B52</f>
        <v>14</v>
      </c>
      <c r="E52" s="14">
        <v>0.2</v>
      </c>
      <c r="F52" s="12">
        <f>E52*'Wind Power'!B52</f>
        <v>14</v>
      </c>
    </row>
    <row r="53" spans="1:6">
      <c r="A53" s="11">
        <v>51</v>
      </c>
      <c r="B53" s="11">
        <v>0</v>
      </c>
      <c r="C53" s="13">
        <v>0.2</v>
      </c>
      <c r="D53" s="11">
        <f>C53*'Wind Power'!B53</f>
        <v>15</v>
      </c>
      <c r="E53" s="14">
        <v>0.2</v>
      </c>
      <c r="F53" s="12">
        <f>E53*'Wind Power'!B53</f>
        <v>15</v>
      </c>
    </row>
    <row r="54" spans="1:6">
      <c r="A54" s="11">
        <v>52</v>
      </c>
      <c r="B54" s="11">
        <v>0</v>
      </c>
      <c r="C54" s="13">
        <v>0.2</v>
      </c>
      <c r="D54" s="11">
        <f>C54*'Wind Power'!B54</f>
        <v>15.8</v>
      </c>
      <c r="E54" s="14">
        <v>0.2</v>
      </c>
      <c r="F54" s="12">
        <f>E54*'Wind Power'!B54</f>
        <v>15.8</v>
      </c>
    </row>
    <row r="55" spans="1:6">
      <c r="A55" s="11">
        <v>53</v>
      </c>
      <c r="B55" s="11">
        <v>0</v>
      </c>
      <c r="C55" s="13">
        <v>0.2</v>
      </c>
      <c r="D55" s="11">
        <f>C55*'Wind Power'!B55</f>
        <v>15.600000000000001</v>
      </c>
      <c r="E55" s="14">
        <v>0.2</v>
      </c>
      <c r="F55" s="12">
        <f>E55*'Wind Power'!B55</f>
        <v>15.600000000000001</v>
      </c>
    </row>
    <row r="56" spans="1:6">
      <c r="A56" s="11">
        <v>54</v>
      </c>
      <c r="B56" s="11">
        <v>0</v>
      </c>
      <c r="C56" s="13">
        <v>0.2</v>
      </c>
      <c r="D56" s="11">
        <f>C56*'Wind Power'!B56</f>
        <v>15</v>
      </c>
      <c r="E56" s="14">
        <v>0.2</v>
      </c>
      <c r="F56" s="12">
        <f>E56*'Wind Power'!B56</f>
        <v>15</v>
      </c>
    </row>
    <row r="57" spans="1:6">
      <c r="A57" s="11">
        <v>55</v>
      </c>
      <c r="B57" s="11">
        <v>0</v>
      </c>
      <c r="C57" s="13">
        <v>0.2</v>
      </c>
      <c r="D57" s="11">
        <f>C57*'Wind Power'!B57</f>
        <v>14.8</v>
      </c>
      <c r="E57" s="14">
        <v>0.2</v>
      </c>
      <c r="F57" s="12">
        <f>E57*'Wind Power'!B57</f>
        <v>14.8</v>
      </c>
    </row>
    <row r="58" spans="1:6">
      <c r="A58" s="11">
        <v>56</v>
      </c>
      <c r="B58" s="11">
        <v>0</v>
      </c>
      <c r="C58" s="13">
        <v>0.2</v>
      </c>
      <c r="D58" s="11">
        <f>C58*'Wind Power'!B58</f>
        <v>14.200000000000001</v>
      </c>
      <c r="E58" s="14">
        <v>0.2</v>
      </c>
      <c r="F58" s="12">
        <f>E58*'Wind Power'!B58</f>
        <v>14.200000000000001</v>
      </c>
    </row>
    <row r="59" spans="1:6">
      <c r="A59" s="11">
        <v>57</v>
      </c>
      <c r="B59" s="11">
        <v>0</v>
      </c>
      <c r="C59" s="13">
        <v>0.2</v>
      </c>
      <c r="D59" s="11">
        <f>C59*'Wind Power'!B59</f>
        <v>11.8</v>
      </c>
      <c r="E59" s="14">
        <v>0.2</v>
      </c>
      <c r="F59" s="12">
        <f>E59*'Wind Power'!B59</f>
        <v>11.8</v>
      </c>
    </row>
    <row r="60" spans="1:6">
      <c r="A60" s="11">
        <v>58</v>
      </c>
      <c r="B60" s="11">
        <v>0</v>
      </c>
      <c r="C60" s="13">
        <v>0.2</v>
      </c>
      <c r="D60" s="11">
        <f>C60*'Wind Power'!B60</f>
        <v>10.200000000000001</v>
      </c>
      <c r="E60" s="14">
        <v>0.2</v>
      </c>
      <c r="F60" s="12">
        <f>E60*'Wind Power'!B60</f>
        <v>10.200000000000001</v>
      </c>
    </row>
    <row r="61" spans="1:6">
      <c r="A61" s="11">
        <v>59</v>
      </c>
      <c r="B61" s="11">
        <v>0</v>
      </c>
      <c r="C61" s="13">
        <v>0.2</v>
      </c>
      <c r="D61" s="11">
        <f>C61*'Wind Power'!B61</f>
        <v>10.4</v>
      </c>
      <c r="E61" s="14">
        <v>0.2</v>
      </c>
      <c r="F61" s="12">
        <f>E61*'Wind Power'!B61</f>
        <v>10.4</v>
      </c>
    </row>
    <row r="62" spans="1:6">
      <c r="A62" s="11">
        <v>60</v>
      </c>
      <c r="B62" s="11">
        <v>0</v>
      </c>
      <c r="C62" s="13">
        <v>0.2</v>
      </c>
      <c r="D62" s="11">
        <f>C62*'Wind Power'!B62</f>
        <v>7.4</v>
      </c>
      <c r="E62" s="14">
        <v>0.2</v>
      </c>
      <c r="F62" s="12">
        <f>E62*'Wind Power'!B62</f>
        <v>7.4</v>
      </c>
    </row>
    <row r="63" spans="1:6">
      <c r="A63" s="11">
        <v>61</v>
      </c>
      <c r="B63" s="11">
        <v>0</v>
      </c>
      <c r="C63" s="13">
        <v>0.2</v>
      </c>
      <c r="D63" s="11">
        <f>C63*'Wind Power'!B63</f>
        <v>7</v>
      </c>
      <c r="E63" s="14">
        <v>0.2</v>
      </c>
      <c r="F63" s="12">
        <f>E63*'Wind Power'!B63</f>
        <v>7</v>
      </c>
    </row>
    <row r="64" spans="1:6">
      <c r="A64" s="11">
        <v>62</v>
      </c>
      <c r="B64" s="11">
        <v>0</v>
      </c>
      <c r="C64" s="13">
        <v>0.2</v>
      </c>
      <c r="D64" s="11">
        <f>C64*'Wind Power'!B64</f>
        <v>6.6000000000000005</v>
      </c>
      <c r="E64" s="14">
        <v>0.2</v>
      </c>
      <c r="F64" s="12">
        <f>E64*'Wind Power'!B64</f>
        <v>6.6000000000000005</v>
      </c>
    </row>
    <row r="65" spans="1:6">
      <c r="A65" s="11">
        <v>63</v>
      </c>
      <c r="B65" s="11">
        <v>0</v>
      </c>
      <c r="C65" s="13">
        <v>0.2</v>
      </c>
      <c r="D65" s="11">
        <f>C65*'Wind Power'!B65</f>
        <v>6.4</v>
      </c>
      <c r="E65" s="14">
        <v>0.2</v>
      </c>
      <c r="F65" s="12">
        <f>E65*'Wind Power'!B65</f>
        <v>6.4</v>
      </c>
    </row>
    <row r="66" spans="1:6">
      <c r="A66" s="11">
        <v>64</v>
      </c>
      <c r="B66" s="11">
        <v>0</v>
      </c>
      <c r="C66" s="13">
        <v>0.2</v>
      </c>
      <c r="D66" s="11">
        <f>C66*'Wind Power'!B66</f>
        <v>6</v>
      </c>
      <c r="E66" s="14">
        <v>0.2</v>
      </c>
      <c r="F66" s="12">
        <f>E66*'Wind Power'!B66</f>
        <v>6</v>
      </c>
    </row>
    <row r="67" spans="1:6">
      <c r="A67" s="11">
        <v>65</v>
      </c>
      <c r="B67" s="11">
        <v>0</v>
      </c>
      <c r="C67" s="13">
        <v>0.2</v>
      </c>
      <c r="D67" s="11">
        <f>C67*'Wind Power'!B67</f>
        <v>5.4</v>
      </c>
      <c r="E67" s="14">
        <v>0.2</v>
      </c>
      <c r="F67" s="12">
        <f>E67*'Wind Power'!B67</f>
        <v>5.4</v>
      </c>
    </row>
    <row r="68" spans="1:6">
      <c r="A68" s="11">
        <v>66</v>
      </c>
      <c r="B68" s="11">
        <v>0</v>
      </c>
      <c r="C68" s="13">
        <v>0.2</v>
      </c>
      <c r="D68" s="11">
        <f>C68*'Wind Power'!B68</f>
        <v>4.4000000000000004</v>
      </c>
      <c r="E68" s="14">
        <v>0.2</v>
      </c>
      <c r="F68" s="12">
        <f>E68*'Wind Power'!B68</f>
        <v>4.4000000000000004</v>
      </c>
    </row>
    <row r="69" spans="1:6">
      <c r="A69" s="11">
        <v>67</v>
      </c>
      <c r="B69" s="11">
        <v>0</v>
      </c>
      <c r="C69" s="13">
        <v>0.2</v>
      </c>
      <c r="D69" s="11">
        <f>C69*'Wind Power'!B69</f>
        <v>4</v>
      </c>
      <c r="E69" s="14">
        <v>0.2</v>
      </c>
      <c r="F69" s="12">
        <f>E69*'Wind Power'!B69</f>
        <v>4</v>
      </c>
    </row>
    <row r="70" spans="1:6">
      <c r="A70" s="11">
        <v>68</v>
      </c>
      <c r="B70" s="11">
        <v>0</v>
      </c>
      <c r="C70" s="13">
        <v>0.2</v>
      </c>
      <c r="D70" s="11">
        <f>C70*'Wind Power'!B70</f>
        <v>3.4000000000000004</v>
      </c>
      <c r="E70" s="14">
        <v>0.2</v>
      </c>
      <c r="F70" s="12">
        <f>E70*'Wind Power'!B70</f>
        <v>3.4000000000000004</v>
      </c>
    </row>
    <row r="71" spans="1:6">
      <c r="A71" s="11">
        <v>69</v>
      </c>
      <c r="B71" s="11">
        <v>0</v>
      </c>
      <c r="C71" s="13">
        <v>0.2</v>
      </c>
      <c r="D71" s="11">
        <f>C71*'Wind Power'!B71</f>
        <v>3</v>
      </c>
      <c r="E71" s="14">
        <v>0.2</v>
      </c>
      <c r="F71" s="12">
        <f>E71*'Wind Power'!B71</f>
        <v>3</v>
      </c>
    </row>
    <row r="72" spans="1:6">
      <c r="A72" s="11">
        <v>70</v>
      </c>
      <c r="B72" s="11">
        <v>0</v>
      </c>
      <c r="C72" s="13">
        <v>0.2</v>
      </c>
      <c r="D72" s="11">
        <f>C72*'Wind Power'!B72</f>
        <v>2.8000000000000003</v>
      </c>
      <c r="E72" s="14">
        <v>0.2</v>
      </c>
      <c r="F72" s="12">
        <f>E72*'Wind Power'!B72</f>
        <v>2.8000000000000003</v>
      </c>
    </row>
    <row r="73" spans="1:6">
      <c r="A73" s="11">
        <v>71</v>
      </c>
      <c r="B73" s="11">
        <v>0</v>
      </c>
      <c r="C73" s="13">
        <v>0.2</v>
      </c>
      <c r="D73" s="11">
        <f>C73*'Wind Power'!B73</f>
        <v>2.4000000000000004</v>
      </c>
      <c r="E73" s="14">
        <v>0.2</v>
      </c>
      <c r="F73" s="12">
        <f>E73*'Wind Power'!B73</f>
        <v>2.4000000000000004</v>
      </c>
    </row>
    <row r="74" spans="1:6">
      <c r="A74" s="11">
        <v>72</v>
      </c>
      <c r="B74" s="11">
        <v>0</v>
      </c>
      <c r="C74" s="13">
        <v>0.2</v>
      </c>
      <c r="D74" s="11">
        <f>C74*'Wind Power'!B74</f>
        <v>2.2000000000000002</v>
      </c>
      <c r="E74" s="14">
        <v>0.2</v>
      </c>
      <c r="F74" s="12">
        <f>E74*'Wind Power'!B74</f>
        <v>2.2000000000000002</v>
      </c>
    </row>
    <row r="75" spans="1:6">
      <c r="A75" s="11">
        <v>73</v>
      </c>
      <c r="B75" s="11">
        <v>0</v>
      </c>
      <c r="C75" s="13">
        <v>0.2</v>
      </c>
      <c r="D75" s="11">
        <f>C75*'Wind Power'!B75</f>
        <v>1.6</v>
      </c>
      <c r="E75" s="14">
        <v>0.2</v>
      </c>
      <c r="F75" s="12">
        <f>E75*'Wind Power'!B75</f>
        <v>1.6</v>
      </c>
    </row>
    <row r="76" spans="1:6">
      <c r="A76" s="11">
        <v>74</v>
      </c>
      <c r="B76" s="11">
        <v>0</v>
      </c>
      <c r="C76" s="13">
        <v>0.2</v>
      </c>
      <c r="D76" s="11">
        <f>C76*'Wind Power'!B76</f>
        <v>1.4000000000000001</v>
      </c>
      <c r="E76" s="14">
        <v>0.2</v>
      </c>
      <c r="F76" s="12">
        <f>E76*'Wind Power'!B76</f>
        <v>1.4000000000000001</v>
      </c>
    </row>
    <row r="77" spans="1:6">
      <c r="A77" s="11">
        <v>75</v>
      </c>
      <c r="B77" s="11">
        <v>0</v>
      </c>
      <c r="C77" s="13">
        <v>0.2</v>
      </c>
      <c r="D77" s="11">
        <f>C77*'Wind Power'!B77</f>
        <v>1</v>
      </c>
      <c r="E77" s="14">
        <v>0.2</v>
      </c>
      <c r="F77" s="12">
        <f>E77*'Wind Power'!B77</f>
        <v>1</v>
      </c>
    </row>
    <row r="78" spans="1:6">
      <c r="A78" s="11">
        <v>76</v>
      </c>
      <c r="B78" s="11">
        <v>0</v>
      </c>
      <c r="C78" s="13">
        <v>0.2</v>
      </c>
      <c r="D78" s="11">
        <f>C78*'Wind Power'!B78</f>
        <v>0.60000000000000009</v>
      </c>
      <c r="E78" s="14">
        <v>0.2</v>
      </c>
      <c r="F78" s="12">
        <f>E78*'Wind Power'!B78</f>
        <v>0.60000000000000009</v>
      </c>
    </row>
    <row r="79" spans="1:6">
      <c r="A79" s="11">
        <v>77</v>
      </c>
      <c r="B79" s="11">
        <v>0</v>
      </c>
      <c r="C79" s="13">
        <v>0.2</v>
      </c>
      <c r="D79" s="11">
        <f>C79*'Wind Power'!B79</f>
        <v>0.2</v>
      </c>
      <c r="E79" s="14">
        <v>0.2</v>
      </c>
      <c r="F79" s="12">
        <f>E79*'Wind Power'!B79</f>
        <v>0.2</v>
      </c>
    </row>
    <row r="80" spans="1:6">
      <c r="A80" s="11">
        <v>78</v>
      </c>
      <c r="B80" s="11">
        <v>0</v>
      </c>
      <c r="C80" s="13">
        <v>0.2</v>
      </c>
      <c r="D80" s="11">
        <f>C80*'Wind Power'!B80</f>
        <v>0</v>
      </c>
      <c r="E80" s="14">
        <v>0.2</v>
      </c>
      <c r="F80" s="12">
        <f>E80*'Wind Power'!B80</f>
        <v>0</v>
      </c>
    </row>
    <row r="81" spans="1:6">
      <c r="A81" s="11">
        <v>79</v>
      </c>
      <c r="B81" s="11">
        <v>0</v>
      </c>
      <c r="C81" s="13">
        <v>0.2</v>
      </c>
      <c r="D81" s="11">
        <f>C81*'Wind Power'!B81</f>
        <v>0</v>
      </c>
      <c r="E81" s="14">
        <v>0.2</v>
      </c>
      <c r="F81" s="12">
        <f>E81*'Wind Power'!B81</f>
        <v>0</v>
      </c>
    </row>
    <row r="82" spans="1:6">
      <c r="A82" s="11">
        <v>80</v>
      </c>
      <c r="B82" s="11">
        <v>0</v>
      </c>
      <c r="C82" s="13">
        <v>0.2</v>
      </c>
      <c r="D82" s="11">
        <f>C82*'Wind Power'!B82</f>
        <v>0</v>
      </c>
      <c r="E82" s="14">
        <v>0.2</v>
      </c>
      <c r="F82" s="12">
        <f>E82*'Wind Power'!B82</f>
        <v>0</v>
      </c>
    </row>
    <row r="83" spans="1:6">
      <c r="A83" s="11">
        <v>81</v>
      </c>
      <c r="B83" s="11">
        <v>0</v>
      </c>
      <c r="C83" s="13">
        <v>0.2</v>
      </c>
      <c r="D83" s="11">
        <f>C83*'Wind Power'!B83</f>
        <v>0</v>
      </c>
      <c r="E83" s="14">
        <v>0.2</v>
      </c>
      <c r="F83" s="12">
        <f>E83*'Wind Power'!B83</f>
        <v>0</v>
      </c>
    </row>
    <row r="84" spans="1:6">
      <c r="A84" s="11">
        <v>82</v>
      </c>
      <c r="B84" s="11">
        <v>0</v>
      </c>
      <c r="C84" s="13">
        <v>0.2</v>
      </c>
      <c r="D84" s="11">
        <f>C84*'Wind Power'!B84</f>
        <v>0</v>
      </c>
      <c r="E84" s="14">
        <v>0.2</v>
      </c>
      <c r="F84" s="12">
        <f>E84*'Wind Power'!B84</f>
        <v>0</v>
      </c>
    </row>
    <row r="85" spans="1:6">
      <c r="A85" s="11">
        <v>83</v>
      </c>
      <c r="B85" s="11">
        <v>0</v>
      </c>
      <c r="C85" s="13">
        <v>0.2</v>
      </c>
      <c r="D85" s="11">
        <f>C85*'Wind Power'!B85</f>
        <v>0</v>
      </c>
      <c r="E85" s="14">
        <v>0.2</v>
      </c>
      <c r="F85" s="12">
        <f>E85*'Wind Power'!B85</f>
        <v>0</v>
      </c>
    </row>
    <row r="86" spans="1:6">
      <c r="A86" s="11">
        <v>84</v>
      </c>
      <c r="B86" s="11">
        <v>0</v>
      </c>
      <c r="C86" s="13">
        <v>0.2</v>
      </c>
      <c r="D86" s="11">
        <f>C86*'Wind Power'!B86</f>
        <v>0</v>
      </c>
      <c r="E86" s="14">
        <v>0.2</v>
      </c>
      <c r="F86" s="12">
        <f>E86*'Wind Power'!B86</f>
        <v>0</v>
      </c>
    </row>
    <row r="87" spans="1:6">
      <c r="A87" s="11">
        <v>85</v>
      </c>
      <c r="B87" s="11">
        <v>0</v>
      </c>
      <c r="C87" s="13">
        <v>0.2</v>
      </c>
      <c r="D87" s="11">
        <f>C87*'Wind Power'!B87</f>
        <v>0</v>
      </c>
      <c r="E87" s="14">
        <v>0.2</v>
      </c>
      <c r="F87" s="12">
        <f>E87*'Wind Power'!B87</f>
        <v>0</v>
      </c>
    </row>
    <row r="88" spans="1:6">
      <c r="A88" s="11">
        <v>86</v>
      </c>
      <c r="B88" s="11">
        <v>0</v>
      </c>
      <c r="C88" s="13">
        <v>0.2</v>
      </c>
      <c r="D88" s="11">
        <f>C88*'Wind Power'!B88</f>
        <v>0</v>
      </c>
      <c r="E88" s="14">
        <v>0.2</v>
      </c>
      <c r="F88" s="12">
        <f>E88*'Wind Power'!B88</f>
        <v>0</v>
      </c>
    </row>
    <row r="89" spans="1:6">
      <c r="A89" s="11">
        <v>87</v>
      </c>
      <c r="B89" s="11">
        <v>0</v>
      </c>
      <c r="C89" s="13">
        <v>0.2</v>
      </c>
      <c r="D89" s="11">
        <f>C89*'Wind Power'!B89</f>
        <v>0</v>
      </c>
      <c r="E89" s="14">
        <v>0.2</v>
      </c>
      <c r="F89" s="12">
        <f>E89*'Wind Power'!B89</f>
        <v>0</v>
      </c>
    </row>
    <row r="90" spans="1:6">
      <c r="A90" s="11">
        <v>88</v>
      </c>
      <c r="B90" s="11">
        <v>0</v>
      </c>
      <c r="C90" s="13">
        <v>0.2</v>
      </c>
      <c r="D90" s="11">
        <f>C90*'Wind Power'!B90</f>
        <v>0</v>
      </c>
      <c r="E90" s="14">
        <v>0.2</v>
      </c>
      <c r="F90" s="12">
        <f>E90*'Wind Power'!B90</f>
        <v>0</v>
      </c>
    </row>
    <row r="91" spans="1:6">
      <c r="A91" s="11">
        <v>89</v>
      </c>
      <c r="B91" s="11">
        <v>0</v>
      </c>
      <c r="C91" s="13">
        <v>0.2</v>
      </c>
      <c r="D91" s="11">
        <f>C91*'Wind Power'!B91</f>
        <v>0</v>
      </c>
      <c r="E91" s="14">
        <v>0.2</v>
      </c>
      <c r="F91" s="12">
        <f>E91*'Wind Power'!B91</f>
        <v>0</v>
      </c>
    </row>
    <row r="92" spans="1:6">
      <c r="A92" s="11">
        <v>90</v>
      </c>
      <c r="B92" s="11">
        <v>0</v>
      </c>
      <c r="C92" s="13">
        <v>0.2</v>
      </c>
      <c r="D92" s="11">
        <f>C92*'Wind Power'!B92</f>
        <v>0</v>
      </c>
      <c r="E92" s="14">
        <v>0.2</v>
      </c>
      <c r="F92" s="12">
        <f>E92*'Wind Power'!B92</f>
        <v>0</v>
      </c>
    </row>
    <row r="93" spans="1:6">
      <c r="A93" s="11">
        <v>91</v>
      </c>
      <c r="B93" s="11">
        <v>0</v>
      </c>
      <c r="C93" s="13">
        <v>0.2</v>
      </c>
      <c r="D93" s="11">
        <f>C93*'Wind Power'!B93</f>
        <v>0</v>
      </c>
      <c r="E93" s="14">
        <v>0.2</v>
      </c>
      <c r="F93" s="12">
        <f>E93*'Wind Power'!B93</f>
        <v>0</v>
      </c>
    </row>
    <row r="94" spans="1:6">
      <c r="A94" s="11">
        <v>92</v>
      </c>
      <c r="B94" s="11">
        <v>0</v>
      </c>
      <c r="C94" s="13">
        <v>0.2</v>
      </c>
      <c r="D94" s="11">
        <f>C94*'Wind Power'!B94</f>
        <v>0</v>
      </c>
      <c r="E94" s="14">
        <v>0.2</v>
      </c>
      <c r="F94" s="12">
        <f>E94*'Wind Power'!B94</f>
        <v>0</v>
      </c>
    </row>
    <row r="95" spans="1:6">
      <c r="A95" s="11">
        <v>93</v>
      </c>
      <c r="B95" s="11">
        <v>0</v>
      </c>
      <c r="C95" s="13">
        <v>0.2</v>
      </c>
      <c r="D95" s="11">
        <f>C95*'Wind Power'!B95</f>
        <v>0</v>
      </c>
      <c r="E95" s="14">
        <v>0.2</v>
      </c>
      <c r="F95" s="12">
        <f>E95*'Wind Power'!B95</f>
        <v>0</v>
      </c>
    </row>
    <row r="96" spans="1:6">
      <c r="A96" s="11">
        <v>94</v>
      </c>
      <c r="B96" s="11">
        <v>0</v>
      </c>
      <c r="C96" s="13">
        <v>0.2</v>
      </c>
      <c r="D96" s="11">
        <f>C96*'Wind Power'!B96</f>
        <v>0</v>
      </c>
      <c r="E96" s="14">
        <v>0.2</v>
      </c>
      <c r="F96" s="12">
        <f>E96*'Wind Power'!B96</f>
        <v>0</v>
      </c>
    </row>
    <row r="97" spans="1:6">
      <c r="A97" s="11">
        <v>95</v>
      </c>
      <c r="B97" s="11">
        <v>0</v>
      </c>
      <c r="C97" s="13">
        <v>0.2</v>
      </c>
      <c r="D97" s="11">
        <f>C97*'Wind Power'!B97</f>
        <v>0</v>
      </c>
      <c r="E97" s="14">
        <v>0.2</v>
      </c>
      <c r="F97" s="12">
        <f>E97*'Wind Power'!B97</f>
        <v>0</v>
      </c>
    </row>
  </sheetData>
  <mergeCells count="2">
    <mergeCell ref="C1:D1"/>
    <mergeCell ref="E1:F1"/>
  </mergeCells>
  <phoneticPr fontId="6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40"/>
  <sheetViews>
    <sheetView topLeftCell="G1" workbookViewId="0">
      <selection activeCell="K7" sqref="K7:N40"/>
    </sheetView>
  </sheetViews>
  <sheetFormatPr defaultColWidth="10.86328125" defaultRowHeight="13.9"/>
  <cols>
    <col min="1" max="10" width="10.86328125" style="4"/>
    <col min="11" max="14" width="10.86328125" style="8"/>
    <col min="15" max="16384" width="10.86328125" style="4"/>
  </cols>
  <sheetData>
    <row r="1" spans="1:18" s="7" customFormat="1">
      <c r="A1" s="7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47.1" customHeight="1">
      <c r="A2" s="6" t="s">
        <v>48</v>
      </c>
      <c r="B2" s="6" t="s">
        <v>49</v>
      </c>
      <c r="C2" s="6" t="s">
        <v>50</v>
      </c>
      <c r="D2" s="6" t="s">
        <v>51</v>
      </c>
      <c r="E2" s="6" t="s">
        <v>52</v>
      </c>
      <c r="F2" s="6" t="s">
        <v>53</v>
      </c>
      <c r="G2" s="6" t="s">
        <v>54</v>
      </c>
      <c r="H2" s="6" t="s">
        <v>55</v>
      </c>
      <c r="I2" s="6" t="s">
        <v>56</v>
      </c>
      <c r="J2" s="6" t="s">
        <v>57</v>
      </c>
      <c r="K2" s="6" t="s">
        <v>58</v>
      </c>
      <c r="L2" s="6" t="s">
        <v>59</v>
      </c>
      <c r="M2" s="6" t="s">
        <v>60</v>
      </c>
      <c r="N2" s="6" t="s">
        <v>61</v>
      </c>
      <c r="O2" s="6" t="s">
        <v>62</v>
      </c>
      <c r="P2" s="6" t="s">
        <v>63</v>
      </c>
    </row>
    <row r="3" spans="1:18">
      <c r="A3" s="4">
        <v>1</v>
      </c>
      <c r="B3" s="4">
        <v>2</v>
      </c>
      <c r="C3" s="10">
        <v>3.0000000000000001E-3</v>
      </c>
      <c r="D3" s="10">
        <v>1.4E-2</v>
      </c>
      <c r="E3" s="4">
        <v>0</v>
      </c>
      <c r="F3" s="4">
        <v>0.23050000000000001</v>
      </c>
      <c r="G3" s="4">
        <v>0</v>
      </c>
      <c r="H3" s="4">
        <v>0.23050000000000001</v>
      </c>
      <c r="I3" s="4">
        <v>1</v>
      </c>
      <c r="J3" s="4">
        <v>0</v>
      </c>
      <c r="K3" s="8">
        <v>0.01</v>
      </c>
      <c r="L3" s="8">
        <v>0.02</v>
      </c>
      <c r="M3" s="8">
        <v>0</v>
      </c>
      <c r="N3" s="8">
        <v>0</v>
      </c>
      <c r="O3" s="4">
        <v>175</v>
      </c>
      <c r="P3" s="4">
        <v>175</v>
      </c>
    </row>
    <row r="4" spans="1:18">
      <c r="A4" s="4">
        <v>1</v>
      </c>
      <c r="B4" s="4">
        <v>3</v>
      </c>
      <c r="C4" s="10">
        <v>5.5E-2</v>
      </c>
      <c r="D4" s="10">
        <v>0.21099999999999999</v>
      </c>
      <c r="E4" s="4">
        <v>0</v>
      </c>
      <c r="F4" s="4">
        <v>2.8500000000000001E-2</v>
      </c>
      <c r="G4" s="4">
        <v>0</v>
      </c>
      <c r="H4" s="4">
        <v>2.8500000000000001E-2</v>
      </c>
      <c r="I4" s="4">
        <v>1</v>
      </c>
      <c r="J4" s="4">
        <v>0</v>
      </c>
      <c r="K4" s="8">
        <v>0</v>
      </c>
      <c r="L4" s="8">
        <v>0</v>
      </c>
      <c r="M4" s="8">
        <v>0</v>
      </c>
      <c r="N4" s="8">
        <v>0</v>
      </c>
      <c r="O4" s="4">
        <v>175</v>
      </c>
      <c r="P4" s="4">
        <v>175</v>
      </c>
    </row>
    <row r="5" spans="1:18">
      <c r="A5" s="4">
        <v>1</v>
      </c>
      <c r="B5" s="4">
        <v>5</v>
      </c>
      <c r="C5" s="10">
        <v>2.1999999999999999E-2</v>
      </c>
      <c r="D5" s="10">
        <v>8.5000000000000006E-2</v>
      </c>
      <c r="E5" s="4">
        <v>0</v>
      </c>
      <c r="F5" s="4">
        <v>1.15E-2</v>
      </c>
      <c r="G5" s="4">
        <v>0</v>
      </c>
      <c r="H5" s="4">
        <v>1.15E-2</v>
      </c>
      <c r="I5" s="4">
        <v>1</v>
      </c>
      <c r="J5" s="4">
        <v>0</v>
      </c>
      <c r="K5" s="8">
        <v>0</v>
      </c>
      <c r="L5" s="8">
        <v>0</v>
      </c>
      <c r="M5" s="8">
        <v>0.03</v>
      </c>
      <c r="N5" s="8">
        <v>0.05</v>
      </c>
      <c r="O5" s="4">
        <v>175</v>
      </c>
      <c r="P5" s="4">
        <v>175</v>
      </c>
    </row>
    <row r="6" spans="1:18">
      <c r="A6" s="4">
        <v>2</v>
      </c>
      <c r="B6" s="4">
        <v>4</v>
      </c>
      <c r="C6" s="10">
        <v>3.3000000000000002E-2</v>
      </c>
      <c r="D6" s="10">
        <v>0.127</v>
      </c>
      <c r="E6" s="4">
        <v>0</v>
      </c>
      <c r="F6" s="4">
        <v>1.7000000000000001E-2</v>
      </c>
      <c r="G6" s="4">
        <v>0</v>
      </c>
      <c r="H6" s="4">
        <v>1.7000000000000001E-2</v>
      </c>
      <c r="I6" s="4">
        <v>1</v>
      </c>
      <c r="J6" s="4">
        <v>0</v>
      </c>
      <c r="K6" s="8">
        <v>0</v>
      </c>
      <c r="L6" s="8">
        <v>0</v>
      </c>
      <c r="M6" s="8">
        <v>0</v>
      </c>
      <c r="N6" s="8">
        <v>0</v>
      </c>
      <c r="O6" s="4">
        <v>175</v>
      </c>
      <c r="P6" s="4">
        <v>175</v>
      </c>
    </row>
    <row r="7" spans="1:18">
      <c r="A7" s="4">
        <v>2</v>
      </c>
      <c r="B7" s="4">
        <v>6</v>
      </c>
      <c r="C7" s="10">
        <v>0.05</v>
      </c>
      <c r="D7" s="10">
        <v>0.192</v>
      </c>
      <c r="E7" s="4">
        <v>0</v>
      </c>
      <c r="F7" s="4">
        <v>2.5999999999999999E-2</v>
      </c>
      <c r="G7" s="4">
        <v>0</v>
      </c>
      <c r="H7" s="4">
        <v>2.5999999999999999E-2</v>
      </c>
      <c r="I7" s="4">
        <v>1</v>
      </c>
      <c r="J7" s="4">
        <v>0</v>
      </c>
      <c r="K7" s="8">
        <v>0</v>
      </c>
      <c r="L7" s="8">
        <v>0</v>
      </c>
      <c r="M7" s="8">
        <v>0</v>
      </c>
      <c r="N7" s="8">
        <v>0</v>
      </c>
      <c r="O7" s="4">
        <v>175</v>
      </c>
      <c r="P7" s="4">
        <v>175</v>
      </c>
    </row>
    <row r="8" spans="1:18">
      <c r="A8" s="4">
        <v>3</v>
      </c>
      <c r="B8" s="4">
        <v>9</v>
      </c>
      <c r="C8" s="10">
        <v>3.1E-2</v>
      </c>
      <c r="D8" s="10">
        <v>0.11899999999999999</v>
      </c>
      <c r="E8" s="4">
        <v>0</v>
      </c>
      <c r="F8" s="4">
        <v>1.6E-2</v>
      </c>
      <c r="G8" s="4">
        <v>0</v>
      </c>
      <c r="H8" s="4">
        <v>1.6E-2</v>
      </c>
      <c r="I8" s="5">
        <v>1</v>
      </c>
      <c r="J8" s="4">
        <v>0</v>
      </c>
      <c r="K8" s="8">
        <v>0</v>
      </c>
      <c r="L8" s="8">
        <v>0</v>
      </c>
      <c r="M8" s="8">
        <v>0</v>
      </c>
      <c r="N8" s="8">
        <v>0</v>
      </c>
      <c r="O8" s="4">
        <v>175</v>
      </c>
      <c r="P8" s="4">
        <v>175</v>
      </c>
      <c r="Q8" s="5"/>
    </row>
    <row r="9" spans="1:18">
      <c r="A9" s="4">
        <v>3</v>
      </c>
      <c r="B9" s="4">
        <v>24</v>
      </c>
      <c r="C9" s="10">
        <v>2E-3</v>
      </c>
      <c r="D9" s="10">
        <v>8.4000000000000005E-2</v>
      </c>
      <c r="E9" s="4">
        <v>0</v>
      </c>
      <c r="F9" s="4">
        <v>0</v>
      </c>
      <c r="G9" s="4">
        <v>0</v>
      </c>
      <c r="H9" s="4">
        <v>0</v>
      </c>
      <c r="I9" s="10">
        <f>1/1.015</f>
        <v>0.98522167487684742</v>
      </c>
      <c r="J9" s="4">
        <v>0</v>
      </c>
      <c r="K9" s="8">
        <v>0</v>
      </c>
      <c r="L9" s="8">
        <v>0</v>
      </c>
      <c r="M9" s="8">
        <v>0</v>
      </c>
      <c r="N9" s="8">
        <v>0</v>
      </c>
      <c r="O9" s="4">
        <v>400</v>
      </c>
      <c r="P9" s="4">
        <v>400</v>
      </c>
      <c r="Q9" s="5"/>
    </row>
    <row r="10" spans="1:18">
      <c r="A10" s="4">
        <v>4</v>
      </c>
      <c r="B10" s="4">
        <v>9</v>
      </c>
      <c r="C10" s="10">
        <v>2.7E-2</v>
      </c>
      <c r="D10" s="10">
        <v>0.104</v>
      </c>
      <c r="E10" s="4">
        <v>0</v>
      </c>
      <c r="F10" s="4">
        <v>1.4E-2</v>
      </c>
      <c r="G10" s="4">
        <v>0</v>
      </c>
      <c r="H10" s="4">
        <v>1.4E-2</v>
      </c>
      <c r="I10" s="4">
        <v>1</v>
      </c>
      <c r="J10" s="4">
        <v>0</v>
      </c>
      <c r="K10" s="8">
        <v>0</v>
      </c>
      <c r="L10" s="8">
        <v>0</v>
      </c>
      <c r="M10" s="8">
        <v>0</v>
      </c>
      <c r="N10" s="8">
        <v>0</v>
      </c>
      <c r="O10" s="4">
        <v>175</v>
      </c>
      <c r="P10" s="4">
        <v>175</v>
      </c>
    </row>
    <row r="11" spans="1:18">
      <c r="A11" s="4">
        <v>5</v>
      </c>
      <c r="B11" s="4">
        <v>10</v>
      </c>
      <c r="C11" s="10">
        <v>2.3E-2</v>
      </c>
      <c r="D11" s="10">
        <v>8.7999999999999995E-2</v>
      </c>
      <c r="E11" s="4">
        <v>0</v>
      </c>
      <c r="F11" s="4">
        <v>1.2E-2</v>
      </c>
      <c r="G11" s="4">
        <v>0</v>
      </c>
      <c r="H11" s="4">
        <v>1.2E-2</v>
      </c>
      <c r="I11" s="4">
        <v>1</v>
      </c>
      <c r="J11" s="4">
        <v>0</v>
      </c>
      <c r="K11" s="8">
        <v>0</v>
      </c>
      <c r="L11" s="8">
        <v>0</v>
      </c>
      <c r="M11" s="8">
        <v>0</v>
      </c>
      <c r="N11" s="8">
        <v>0</v>
      </c>
      <c r="O11" s="4">
        <v>175</v>
      </c>
      <c r="P11" s="4">
        <v>175</v>
      </c>
    </row>
    <row r="12" spans="1:18">
      <c r="A12" s="4">
        <v>6</v>
      </c>
      <c r="B12" s="4">
        <v>10</v>
      </c>
      <c r="C12" s="10">
        <v>1.4E-2</v>
      </c>
      <c r="D12" s="10">
        <v>6.0999999999999999E-2</v>
      </c>
      <c r="E12" s="4">
        <v>0</v>
      </c>
      <c r="F12" s="4">
        <v>1.2295</v>
      </c>
      <c r="G12" s="4">
        <v>0</v>
      </c>
      <c r="H12" s="4">
        <v>1.2295</v>
      </c>
      <c r="I12" s="4">
        <v>1</v>
      </c>
      <c r="J12" s="4">
        <v>0</v>
      </c>
      <c r="K12" s="8">
        <v>0</v>
      </c>
      <c r="L12" s="8">
        <v>0</v>
      </c>
      <c r="M12" s="8">
        <v>0</v>
      </c>
      <c r="N12" s="8">
        <v>0</v>
      </c>
      <c r="O12" s="4">
        <v>400</v>
      </c>
      <c r="P12" s="4">
        <v>400</v>
      </c>
    </row>
    <row r="13" spans="1:18">
      <c r="A13" s="4">
        <v>7</v>
      </c>
      <c r="B13" s="4">
        <v>8</v>
      </c>
      <c r="C13" s="10">
        <v>1.6E-2</v>
      </c>
      <c r="D13" s="10">
        <v>6.0999999999999999E-2</v>
      </c>
      <c r="E13" s="4">
        <v>0</v>
      </c>
      <c r="F13" s="4">
        <v>8.5000000000000006E-3</v>
      </c>
      <c r="G13" s="4">
        <v>0</v>
      </c>
      <c r="H13" s="4">
        <v>8.5000000000000006E-3</v>
      </c>
      <c r="I13" s="4">
        <v>1</v>
      </c>
      <c r="J13" s="4">
        <v>0</v>
      </c>
      <c r="K13" s="8">
        <v>0</v>
      </c>
      <c r="L13" s="8">
        <v>0</v>
      </c>
      <c r="M13" s="8">
        <v>0</v>
      </c>
      <c r="N13" s="8">
        <v>0</v>
      </c>
      <c r="O13" s="4">
        <v>175</v>
      </c>
      <c r="P13" s="4">
        <v>175</v>
      </c>
    </row>
    <row r="14" spans="1:18">
      <c r="A14" s="4">
        <v>8</v>
      </c>
      <c r="B14" s="4">
        <v>9</v>
      </c>
      <c r="C14" s="10">
        <v>4.2999999999999997E-2</v>
      </c>
      <c r="D14" s="10">
        <v>0.16500000000000001</v>
      </c>
      <c r="E14" s="4">
        <v>0</v>
      </c>
      <c r="F14" s="4">
        <v>2.2499999999999999E-2</v>
      </c>
      <c r="G14" s="4">
        <v>0</v>
      </c>
      <c r="H14" s="4">
        <v>2.2499999999999999E-2</v>
      </c>
      <c r="I14" s="4">
        <v>1</v>
      </c>
      <c r="J14" s="4">
        <v>0</v>
      </c>
      <c r="K14" s="8">
        <v>0</v>
      </c>
      <c r="L14" s="8">
        <v>0</v>
      </c>
      <c r="M14" s="8">
        <v>0</v>
      </c>
      <c r="N14" s="8">
        <v>0</v>
      </c>
      <c r="O14" s="4">
        <v>175</v>
      </c>
      <c r="P14" s="4">
        <v>175</v>
      </c>
    </row>
    <row r="15" spans="1:18">
      <c r="A15" s="4">
        <v>8</v>
      </c>
      <c r="B15" s="4">
        <v>10</v>
      </c>
      <c r="C15" s="10">
        <v>4.2999999999999997E-2</v>
      </c>
      <c r="D15" s="10">
        <v>0.16500000000000001</v>
      </c>
      <c r="E15" s="4">
        <v>0</v>
      </c>
      <c r="F15" s="4">
        <v>2.2499999999999999E-2</v>
      </c>
      <c r="G15" s="4">
        <v>0</v>
      </c>
      <c r="H15" s="4">
        <v>2.2499999999999999E-2</v>
      </c>
      <c r="I15" s="5">
        <v>1</v>
      </c>
      <c r="J15" s="4">
        <v>0</v>
      </c>
      <c r="K15" s="8">
        <v>0</v>
      </c>
      <c r="L15" s="8">
        <v>0</v>
      </c>
      <c r="M15" s="8">
        <v>0</v>
      </c>
      <c r="N15" s="8">
        <v>0</v>
      </c>
      <c r="O15" s="4">
        <v>175</v>
      </c>
      <c r="P15" s="4">
        <v>175</v>
      </c>
    </row>
    <row r="16" spans="1:18">
      <c r="A16" s="4">
        <v>9</v>
      </c>
      <c r="B16" s="4">
        <v>11</v>
      </c>
      <c r="C16" s="10">
        <v>2E-3</v>
      </c>
      <c r="D16" s="10">
        <v>8.4000000000000005E-2</v>
      </c>
      <c r="E16" s="4">
        <v>0</v>
      </c>
      <c r="F16" s="4">
        <v>0</v>
      </c>
      <c r="G16" s="4">
        <v>0</v>
      </c>
      <c r="H16" s="4">
        <v>0</v>
      </c>
      <c r="I16" s="10">
        <f>1/1.03</f>
        <v>0.970873786407767</v>
      </c>
      <c r="J16" s="4">
        <v>0</v>
      </c>
      <c r="K16" s="8">
        <v>0</v>
      </c>
      <c r="L16" s="8">
        <v>0</v>
      </c>
      <c r="M16" s="8">
        <v>0</v>
      </c>
      <c r="N16" s="8">
        <v>0</v>
      </c>
      <c r="O16" s="4">
        <v>400</v>
      </c>
      <c r="P16" s="4">
        <v>400</v>
      </c>
      <c r="Q16" s="5"/>
    </row>
    <row r="17" spans="1:17">
      <c r="A17" s="4">
        <v>9</v>
      </c>
      <c r="B17" s="4">
        <v>12</v>
      </c>
      <c r="C17" s="10">
        <v>2E-3</v>
      </c>
      <c r="D17" s="10">
        <v>8.4000000000000005E-2</v>
      </c>
      <c r="E17" s="4">
        <v>0</v>
      </c>
      <c r="F17" s="4">
        <v>0</v>
      </c>
      <c r="G17" s="4">
        <v>0</v>
      </c>
      <c r="H17" s="4">
        <v>0</v>
      </c>
      <c r="I17" s="10">
        <f>1/1.03</f>
        <v>0.970873786407767</v>
      </c>
      <c r="J17" s="4">
        <v>0</v>
      </c>
      <c r="K17" s="8">
        <v>0</v>
      </c>
      <c r="L17" s="8">
        <v>0</v>
      </c>
      <c r="M17" s="8">
        <v>0</v>
      </c>
      <c r="N17" s="8">
        <v>0</v>
      </c>
      <c r="O17" s="4">
        <v>400</v>
      </c>
      <c r="P17" s="4">
        <v>400</v>
      </c>
      <c r="Q17" s="5"/>
    </row>
    <row r="18" spans="1:17">
      <c r="A18" s="4">
        <v>10</v>
      </c>
      <c r="B18" s="4">
        <v>11</v>
      </c>
      <c r="C18" s="10">
        <v>2E-3</v>
      </c>
      <c r="D18" s="10">
        <v>8.4000000000000005E-2</v>
      </c>
      <c r="E18" s="4">
        <v>0</v>
      </c>
      <c r="F18" s="4">
        <v>0</v>
      </c>
      <c r="G18" s="4">
        <v>0</v>
      </c>
      <c r="H18" s="4">
        <v>0</v>
      </c>
      <c r="I18" s="10">
        <f>1/1.015</f>
        <v>0.98522167487684742</v>
      </c>
      <c r="J18" s="4">
        <v>0</v>
      </c>
      <c r="K18" s="8">
        <v>0</v>
      </c>
      <c r="L18" s="8">
        <v>0</v>
      </c>
      <c r="M18" s="8">
        <v>0</v>
      </c>
      <c r="N18" s="8">
        <v>0</v>
      </c>
      <c r="O18" s="4">
        <v>400</v>
      </c>
      <c r="P18" s="4">
        <v>400</v>
      </c>
      <c r="Q18" s="5"/>
    </row>
    <row r="19" spans="1:17">
      <c r="A19" s="4">
        <v>10</v>
      </c>
      <c r="B19" s="4">
        <v>12</v>
      </c>
      <c r="C19" s="10">
        <v>2E-3</v>
      </c>
      <c r="D19" s="10">
        <v>8.4000000000000005E-2</v>
      </c>
      <c r="E19" s="4">
        <v>0</v>
      </c>
      <c r="F19" s="4">
        <v>0</v>
      </c>
      <c r="G19" s="4">
        <v>0</v>
      </c>
      <c r="H19" s="4">
        <v>0</v>
      </c>
      <c r="I19" s="10">
        <f>1/1.015</f>
        <v>0.98522167487684742</v>
      </c>
      <c r="J19" s="4">
        <v>0</v>
      </c>
      <c r="K19" s="8">
        <v>0</v>
      </c>
      <c r="L19" s="8">
        <v>0</v>
      </c>
      <c r="M19" s="8">
        <v>0</v>
      </c>
      <c r="N19" s="8">
        <v>0</v>
      </c>
      <c r="O19" s="4">
        <v>400</v>
      </c>
      <c r="P19" s="4">
        <v>400</v>
      </c>
      <c r="Q19" s="5"/>
    </row>
    <row r="20" spans="1:17">
      <c r="A20" s="4">
        <v>11</v>
      </c>
      <c r="B20" s="4">
        <v>13</v>
      </c>
      <c r="C20" s="10">
        <v>6.0000000000000001E-3</v>
      </c>
      <c r="D20" s="10">
        <v>4.8000000000000001E-2</v>
      </c>
      <c r="E20" s="4">
        <v>0</v>
      </c>
      <c r="F20" s="4">
        <v>0.05</v>
      </c>
      <c r="G20" s="4">
        <v>0</v>
      </c>
      <c r="H20" s="4">
        <v>0.05</v>
      </c>
      <c r="I20" s="4">
        <v>1</v>
      </c>
      <c r="J20" s="4">
        <v>0</v>
      </c>
      <c r="K20" s="8">
        <v>0</v>
      </c>
      <c r="L20" s="8">
        <v>0</v>
      </c>
      <c r="M20" s="8">
        <v>0</v>
      </c>
      <c r="N20" s="8">
        <v>0</v>
      </c>
      <c r="O20" s="4">
        <v>500</v>
      </c>
      <c r="P20" s="4">
        <v>500</v>
      </c>
    </row>
    <row r="21" spans="1:17">
      <c r="A21" s="4">
        <v>11</v>
      </c>
      <c r="B21" s="4">
        <v>14</v>
      </c>
      <c r="C21" s="10">
        <v>5.0000000000000001E-3</v>
      </c>
      <c r="D21" s="10">
        <v>4.2000000000000003E-2</v>
      </c>
      <c r="E21" s="4">
        <v>0</v>
      </c>
      <c r="F21" s="4">
        <v>4.3999999999999997E-2</v>
      </c>
      <c r="G21" s="4">
        <v>0</v>
      </c>
      <c r="H21" s="4">
        <v>4.3999999999999997E-2</v>
      </c>
      <c r="I21" s="4">
        <v>1</v>
      </c>
      <c r="J21" s="4">
        <v>0</v>
      </c>
      <c r="K21" s="8">
        <v>0</v>
      </c>
      <c r="L21" s="8">
        <v>0</v>
      </c>
      <c r="M21" s="8">
        <v>0</v>
      </c>
      <c r="N21" s="8">
        <v>0</v>
      </c>
      <c r="O21" s="4">
        <v>500</v>
      </c>
      <c r="P21" s="4">
        <v>500</v>
      </c>
    </row>
    <row r="22" spans="1:17">
      <c r="A22" s="4">
        <v>12</v>
      </c>
      <c r="B22" s="4">
        <v>13</v>
      </c>
      <c r="C22" s="10">
        <v>6.0000000000000001E-3</v>
      </c>
      <c r="D22" s="10">
        <v>4.8000000000000001E-2</v>
      </c>
      <c r="E22" s="4">
        <v>0</v>
      </c>
      <c r="F22" s="4">
        <v>0.05</v>
      </c>
      <c r="G22" s="4">
        <v>0</v>
      </c>
      <c r="H22" s="4">
        <v>0.05</v>
      </c>
      <c r="I22" s="5">
        <v>1</v>
      </c>
      <c r="J22" s="4">
        <v>0</v>
      </c>
      <c r="K22" s="8">
        <v>0</v>
      </c>
      <c r="L22" s="8">
        <v>0</v>
      </c>
      <c r="M22" s="8">
        <v>0</v>
      </c>
      <c r="N22" s="8">
        <v>0</v>
      </c>
      <c r="O22" s="4">
        <v>500</v>
      </c>
      <c r="P22" s="4">
        <v>500</v>
      </c>
    </row>
    <row r="23" spans="1:17">
      <c r="A23" s="4">
        <v>12</v>
      </c>
      <c r="B23" s="4">
        <v>23</v>
      </c>
      <c r="C23" s="10">
        <v>1.2E-2</v>
      </c>
      <c r="D23" s="10">
        <v>9.7000000000000003E-2</v>
      </c>
      <c r="E23" s="4">
        <v>0</v>
      </c>
      <c r="F23" s="4">
        <v>0.10150000000000001</v>
      </c>
      <c r="G23" s="4">
        <v>0</v>
      </c>
      <c r="H23" s="4">
        <v>0.10150000000000001</v>
      </c>
      <c r="I23" s="4">
        <v>1</v>
      </c>
      <c r="J23" s="4">
        <v>0</v>
      </c>
      <c r="K23" s="8">
        <v>0</v>
      </c>
      <c r="L23" s="8">
        <v>0</v>
      </c>
      <c r="M23" s="8">
        <v>0</v>
      </c>
      <c r="N23" s="8">
        <v>0</v>
      </c>
      <c r="O23" s="4">
        <v>500</v>
      </c>
      <c r="P23" s="4">
        <v>500</v>
      </c>
    </row>
    <row r="24" spans="1:17">
      <c r="A24" s="4">
        <v>13</v>
      </c>
      <c r="B24" s="4">
        <v>23</v>
      </c>
      <c r="C24" s="10">
        <v>1.0999999999999999E-2</v>
      </c>
      <c r="D24" s="10">
        <v>8.6999999999999994E-2</v>
      </c>
      <c r="E24" s="4">
        <v>0</v>
      </c>
      <c r="F24" s="4">
        <v>9.0999999999999998E-2</v>
      </c>
      <c r="G24" s="4">
        <v>0</v>
      </c>
      <c r="H24" s="4">
        <v>9.0999999999999998E-2</v>
      </c>
      <c r="I24" s="4">
        <v>1</v>
      </c>
      <c r="J24" s="4">
        <v>0</v>
      </c>
      <c r="K24" s="8">
        <v>0</v>
      </c>
      <c r="L24" s="8">
        <v>0</v>
      </c>
      <c r="M24" s="8">
        <v>0</v>
      </c>
      <c r="N24" s="8">
        <v>0</v>
      </c>
      <c r="O24" s="4">
        <v>500</v>
      </c>
      <c r="P24" s="4">
        <v>500</v>
      </c>
    </row>
    <row r="25" spans="1:17">
      <c r="A25" s="4">
        <v>14</v>
      </c>
      <c r="B25" s="4">
        <v>16</v>
      </c>
      <c r="C25" s="10">
        <v>5.0000000000000001E-3</v>
      </c>
      <c r="D25" s="10">
        <v>5.8999999999999997E-2</v>
      </c>
      <c r="E25" s="4">
        <v>0</v>
      </c>
      <c r="F25" s="4">
        <v>4.1000000000000002E-2</v>
      </c>
      <c r="G25" s="4">
        <v>0</v>
      </c>
      <c r="H25" s="4">
        <v>4.1000000000000002E-2</v>
      </c>
      <c r="I25" s="4">
        <v>1</v>
      </c>
      <c r="J25" s="4">
        <v>0</v>
      </c>
      <c r="K25" s="8">
        <v>0</v>
      </c>
      <c r="L25" s="8">
        <v>0</v>
      </c>
      <c r="M25" s="8">
        <v>0</v>
      </c>
      <c r="N25" s="8">
        <v>0</v>
      </c>
      <c r="O25" s="4">
        <v>500</v>
      </c>
      <c r="P25" s="4">
        <v>500</v>
      </c>
    </row>
    <row r="26" spans="1:17">
      <c r="A26" s="4">
        <v>15</v>
      </c>
      <c r="B26" s="4">
        <v>16</v>
      </c>
      <c r="C26" s="10">
        <v>2E-3</v>
      </c>
      <c r="D26" s="10">
        <v>1.7000000000000001E-2</v>
      </c>
      <c r="E26" s="4">
        <v>0</v>
      </c>
      <c r="F26" s="4">
        <v>1.7999999999999999E-2</v>
      </c>
      <c r="G26" s="4">
        <v>0</v>
      </c>
      <c r="H26" s="4">
        <v>1.7999999999999999E-2</v>
      </c>
      <c r="I26" s="4">
        <v>1</v>
      </c>
      <c r="J26" s="4">
        <v>0</v>
      </c>
      <c r="K26" s="8">
        <v>0</v>
      </c>
      <c r="L26" s="8">
        <v>0</v>
      </c>
      <c r="M26" s="8">
        <v>0</v>
      </c>
      <c r="N26" s="8">
        <v>0</v>
      </c>
      <c r="O26" s="4">
        <v>500</v>
      </c>
      <c r="P26" s="4">
        <v>500</v>
      </c>
    </row>
    <row r="27" spans="1:17">
      <c r="A27" s="4">
        <v>15</v>
      </c>
      <c r="B27" s="4">
        <v>21</v>
      </c>
      <c r="C27" s="10">
        <v>6.0000000000000001E-3</v>
      </c>
      <c r="D27" s="10">
        <v>4.9000000000000002E-2</v>
      </c>
      <c r="E27" s="4">
        <v>0</v>
      </c>
      <c r="F27" s="4">
        <v>5.1499999999999997E-2</v>
      </c>
      <c r="G27" s="4">
        <v>0</v>
      </c>
      <c r="H27" s="4">
        <v>5.1499999999999997E-2</v>
      </c>
      <c r="I27" s="4">
        <v>1</v>
      </c>
      <c r="J27" s="4">
        <v>0</v>
      </c>
      <c r="K27" s="8">
        <v>0</v>
      </c>
      <c r="L27" s="8">
        <v>0</v>
      </c>
      <c r="M27" s="8">
        <v>0</v>
      </c>
      <c r="N27" s="8">
        <v>0</v>
      </c>
      <c r="O27" s="4">
        <v>500</v>
      </c>
      <c r="P27" s="4">
        <v>500</v>
      </c>
    </row>
    <row r="28" spans="1:17">
      <c r="A28" s="4">
        <v>15</v>
      </c>
      <c r="B28" s="4">
        <v>21</v>
      </c>
      <c r="C28" s="10">
        <v>6.0000000000000001E-3</v>
      </c>
      <c r="D28" s="10">
        <v>4.9000000000000002E-2</v>
      </c>
      <c r="E28" s="4">
        <v>0</v>
      </c>
      <c r="F28" s="4">
        <v>5.1499999999999997E-2</v>
      </c>
      <c r="G28" s="4">
        <v>0</v>
      </c>
      <c r="H28" s="4">
        <v>5.1499999999999997E-2</v>
      </c>
      <c r="I28" s="4">
        <v>1</v>
      </c>
      <c r="J28" s="4">
        <v>0</v>
      </c>
      <c r="K28" s="8">
        <v>0</v>
      </c>
      <c r="L28" s="8">
        <v>0</v>
      </c>
      <c r="M28" s="8">
        <v>0</v>
      </c>
      <c r="N28" s="8">
        <v>0</v>
      </c>
      <c r="O28" s="4">
        <v>500</v>
      </c>
      <c r="P28" s="4">
        <v>500</v>
      </c>
    </row>
    <row r="29" spans="1:17">
      <c r="A29" s="4">
        <v>15</v>
      </c>
      <c r="B29" s="4">
        <v>24</v>
      </c>
      <c r="C29" s="10">
        <v>7.0000000000000001E-3</v>
      </c>
      <c r="D29" s="10">
        <v>5.1999999999999998E-2</v>
      </c>
      <c r="E29" s="4">
        <v>0</v>
      </c>
      <c r="F29" s="4">
        <v>5.45E-2</v>
      </c>
      <c r="G29" s="4">
        <v>0</v>
      </c>
      <c r="H29" s="4">
        <v>5.45E-2</v>
      </c>
      <c r="I29" s="5">
        <v>1</v>
      </c>
      <c r="J29" s="4">
        <v>0</v>
      </c>
      <c r="K29" s="8">
        <v>0</v>
      </c>
      <c r="L29" s="8">
        <v>0</v>
      </c>
      <c r="M29" s="8">
        <v>0</v>
      </c>
      <c r="N29" s="8">
        <v>0</v>
      </c>
      <c r="O29" s="4">
        <v>500</v>
      </c>
      <c r="P29" s="4">
        <v>500</v>
      </c>
    </row>
    <row r="30" spans="1:17">
      <c r="A30" s="4">
        <v>16</v>
      </c>
      <c r="B30" s="4">
        <v>17</v>
      </c>
      <c r="C30" s="10">
        <v>3.0000000000000001E-3</v>
      </c>
      <c r="D30" s="10">
        <v>2.5999999999999999E-2</v>
      </c>
      <c r="E30" s="4">
        <v>0</v>
      </c>
      <c r="F30" s="4">
        <v>2.75E-2</v>
      </c>
      <c r="G30" s="4">
        <v>0</v>
      </c>
      <c r="H30" s="4">
        <v>2.75E-2</v>
      </c>
      <c r="I30" s="4">
        <v>1</v>
      </c>
      <c r="J30" s="4">
        <v>0</v>
      </c>
      <c r="K30" s="8">
        <v>0</v>
      </c>
      <c r="L30" s="8">
        <v>0</v>
      </c>
      <c r="M30" s="8">
        <v>0</v>
      </c>
      <c r="N30" s="8">
        <v>0</v>
      </c>
      <c r="O30" s="4">
        <v>500</v>
      </c>
      <c r="P30" s="4">
        <v>500</v>
      </c>
    </row>
    <row r="31" spans="1:17">
      <c r="A31" s="4">
        <v>16</v>
      </c>
      <c r="B31" s="4">
        <v>19</v>
      </c>
      <c r="C31" s="10">
        <v>3.0000000000000001E-3</v>
      </c>
      <c r="D31" s="10">
        <v>2.3E-2</v>
      </c>
      <c r="E31" s="4">
        <v>0</v>
      </c>
      <c r="F31" s="4">
        <v>2.4500000000000001E-2</v>
      </c>
      <c r="G31" s="4">
        <v>0</v>
      </c>
      <c r="H31" s="4">
        <v>2.4500000000000001E-2</v>
      </c>
      <c r="I31" s="4">
        <v>1</v>
      </c>
      <c r="J31" s="4">
        <v>0</v>
      </c>
      <c r="K31" s="8">
        <v>0</v>
      </c>
      <c r="L31" s="8">
        <v>0</v>
      </c>
      <c r="M31" s="8">
        <v>0</v>
      </c>
      <c r="N31" s="8">
        <v>0</v>
      </c>
      <c r="O31" s="4">
        <v>500</v>
      </c>
      <c r="P31" s="4">
        <v>500</v>
      </c>
    </row>
    <row r="32" spans="1:17">
      <c r="A32" s="4">
        <v>17</v>
      </c>
      <c r="B32" s="4">
        <v>18</v>
      </c>
      <c r="C32" s="10">
        <v>2E-3</v>
      </c>
      <c r="D32" s="10">
        <v>1.4E-2</v>
      </c>
      <c r="E32" s="4">
        <v>0</v>
      </c>
      <c r="F32" s="4">
        <v>1.4999999999999999E-2</v>
      </c>
      <c r="G32" s="4">
        <v>0</v>
      </c>
      <c r="H32" s="4">
        <v>1.4999999999999999E-2</v>
      </c>
      <c r="I32" s="4">
        <v>1</v>
      </c>
      <c r="J32" s="4">
        <v>0</v>
      </c>
      <c r="K32" s="8">
        <v>0</v>
      </c>
      <c r="L32" s="8">
        <v>0</v>
      </c>
      <c r="M32" s="8">
        <v>0</v>
      </c>
      <c r="N32" s="8">
        <v>0</v>
      </c>
      <c r="O32" s="4">
        <v>500</v>
      </c>
      <c r="P32" s="4">
        <v>500</v>
      </c>
    </row>
    <row r="33" spans="1:16">
      <c r="A33" s="4">
        <v>17</v>
      </c>
      <c r="B33" s="4">
        <v>22</v>
      </c>
      <c r="C33" s="10">
        <v>1.4E-2</v>
      </c>
      <c r="D33" s="10">
        <v>0.105</v>
      </c>
      <c r="E33" s="4">
        <v>0</v>
      </c>
      <c r="F33" s="4">
        <v>0.1105</v>
      </c>
      <c r="G33" s="4">
        <v>0</v>
      </c>
      <c r="H33" s="4">
        <v>0.1105</v>
      </c>
      <c r="I33" s="4">
        <v>1</v>
      </c>
      <c r="J33" s="4">
        <v>0</v>
      </c>
      <c r="K33" s="8">
        <v>0</v>
      </c>
      <c r="L33" s="8">
        <v>0</v>
      </c>
      <c r="M33" s="8">
        <v>0</v>
      </c>
      <c r="N33" s="8">
        <v>0</v>
      </c>
      <c r="O33" s="4">
        <v>500</v>
      </c>
      <c r="P33" s="4">
        <v>500</v>
      </c>
    </row>
    <row r="34" spans="1:16">
      <c r="A34" s="4">
        <v>18</v>
      </c>
      <c r="B34" s="4">
        <v>21</v>
      </c>
      <c r="C34" s="10">
        <v>3.0000000000000001E-3</v>
      </c>
      <c r="D34" s="10">
        <v>2.5999999999999999E-2</v>
      </c>
      <c r="E34" s="4">
        <v>0</v>
      </c>
      <c r="F34" s="4">
        <v>2.75E-2</v>
      </c>
      <c r="G34" s="4">
        <v>0</v>
      </c>
      <c r="H34" s="4">
        <v>2.75E-2</v>
      </c>
      <c r="I34" s="4">
        <v>1</v>
      </c>
      <c r="J34" s="4">
        <v>0</v>
      </c>
      <c r="K34" s="8">
        <v>0</v>
      </c>
      <c r="L34" s="8">
        <v>0</v>
      </c>
      <c r="M34" s="8">
        <v>0</v>
      </c>
      <c r="N34" s="8">
        <v>0</v>
      </c>
      <c r="O34" s="4">
        <v>500</v>
      </c>
      <c r="P34" s="4">
        <v>500</v>
      </c>
    </row>
    <row r="35" spans="1:16">
      <c r="A35" s="4">
        <v>18</v>
      </c>
      <c r="B35" s="4">
        <v>21</v>
      </c>
      <c r="C35" s="10">
        <v>3.0000000000000001E-3</v>
      </c>
      <c r="D35" s="10">
        <v>2.5999999999999999E-2</v>
      </c>
      <c r="E35" s="4">
        <v>0</v>
      </c>
      <c r="F35" s="4">
        <v>2.75E-2</v>
      </c>
      <c r="G35" s="4">
        <v>0</v>
      </c>
      <c r="H35" s="4">
        <v>2.75E-2</v>
      </c>
      <c r="I35" s="4">
        <v>1</v>
      </c>
      <c r="J35" s="4">
        <v>0</v>
      </c>
      <c r="K35" s="8">
        <v>0</v>
      </c>
      <c r="L35" s="8">
        <v>0</v>
      </c>
      <c r="M35" s="8">
        <v>0</v>
      </c>
      <c r="N35" s="8">
        <v>0</v>
      </c>
      <c r="O35" s="4">
        <v>500</v>
      </c>
      <c r="P35" s="4">
        <v>500</v>
      </c>
    </row>
    <row r="36" spans="1:16">
      <c r="A36" s="4">
        <v>19</v>
      </c>
      <c r="B36" s="4">
        <v>20</v>
      </c>
      <c r="C36" s="10">
        <v>5.0000000000000001E-3</v>
      </c>
      <c r="D36" s="10">
        <v>0.04</v>
      </c>
      <c r="E36" s="4">
        <v>0</v>
      </c>
      <c r="F36" s="4">
        <v>4.1500000000000002E-2</v>
      </c>
      <c r="G36" s="4">
        <v>0</v>
      </c>
      <c r="H36" s="4">
        <v>4.1500000000000002E-2</v>
      </c>
      <c r="I36" s="5">
        <v>1</v>
      </c>
      <c r="J36" s="4">
        <v>0</v>
      </c>
      <c r="K36" s="8">
        <v>0</v>
      </c>
      <c r="L36" s="8">
        <v>0</v>
      </c>
      <c r="M36" s="8">
        <v>0</v>
      </c>
      <c r="N36" s="8">
        <v>0</v>
      </c>
      <c r="O36" s="4">
        <v>500</v>
      </c>
      <c r="P36" s="4">
        <v>500</v>
      </c>
    </row>
    <row r="37" spans="1:16">
      <c r="A37" s="4">
        <v>19</v>
      </c>
      <c r="B37" s="4">
        <v>20</v>
      </c>
      <c r="C37" s="10">
        <v>5.0000000000000001E-3</v>
      </c>
      <c r="D37" s="10">
        <v>0.04</v>
      </c>
      <c r="E37" s="4">
        <v>0</v>
      </c>
      <c r="F37" s="4">
        <v>4.1500000000000002E-2</v>
      </c>
      <c r="G37" s="4">
        <v>0</v>
      </c>
      <c r="H37" s="4">
        <v>4.1500000000000002E-2</v>
      </c>
      <c r="I37" s="4">
        <v>1</v>
      </c>
      <c r="J37" s="4">
        <v>0</v>
      </c>
      <c r="K37" s="8">
        <v>0</v>
      </c>
      <c r="L37" s="8">
        <v>0</v>
      </c>
      <c r="M37" s="8">
        <v>0</v>
      </c>
      <c r="N37" s="8">
        <v>0</v>
      </c>
      <c r="O37" s="4">
        <v>500</v>
      </c>
      <c r="P37" s="4">
        <v>500</v>
      </c>
    </row>
    <row r="38" spans="1:16">
      <c r="A38" s="4">
        <v>20</v>
      </c>
      <c r="B38" s="4">
        <v>23</v>
      </c>
      <c r="C38" s="10">
        <v>3.0000000000000001E-3</v>
      </c>
      <c r="D38" s="10">
        <v>2.1999999999999999E-2</v>
      </c>
      <c r="E38" s="4">
        <v>0</v>
      </c>
      <c r="F38" s="4">
        <v>2.3E-2</v>
      </c>
      <c r="G38" s="4">
        <v>0</v>
      </c>
      <c r="H38" s="4">
        <v>2.3E-2</v>
      </c>
      <c r="I38" s="4">
        <v>1</v>
      </c>
      <c r="J38" s="4">
        <v>0</v>
      </c>
      <c r="K38" s="8">
        <v>0</v>
      </c>
      <c r="L38" s="8">
        <v>0</v>
      </c>
      <c r="M38" s="8">
        <v>0</v>
      </c>
      <c r="N38" s="8">
        <v>0</v>
      </c>
      <c r="O38" s="4">
        <v>500</v>
      </c>
      <c r="P38" s="4">
        <v>500</v>
      </c>
    </row>
    <row r="39" spans="1:16">
      <c r="A39" s="4">
        <v>20</v>
      </c>
      <c r="B39" s="4">
        <v>23</v>
      </c>
      <c r="C39" s="10">
        <v>3.0000000000000001E-3</v>
      </c>
      <c r="D39" s="10">
        <v>2.1999999999999999E-2</v>
      </c>
      <c r="E39" s="4">
        <v>0</v>
      </c>
      <c r="F39" s="4">
        <v>2.3E-2</v>
      </c>
      <c r="G39" s="4">
        <v>0</v>
      </c>
      <c r="H39" s="4">
        <v>2.3E-2</v>
      </c>
      <c r="I39" s="4">
        <v>1</v>
      </c>
      <c r="J39" s="4">
        <v>0</v>
      </c>
      <c r="K39" s="8">
        <v>0</v>
      </c>
      <c r="L39" s="8">
        <v>0</v>
      </c>
      <c r="M39" s="8">
        <v>0</v>
      </c>
      <c r="N39" s="8">
        <v>0</v>
      </c>
      <c r="O39" s="4">
        <v>500</v>
      </c>
      <c r="P39" s="4">
        <v>500</v>
      </c>
    </row>
    <row r="40" spans="1:16">
      <c r="A40" s="4">
        <v>21</v>
      </c>
      <c r="B40" s="4">
        <v>22</v>
      </c>
      <c r="C40" s="10">
        <v>8.9999999999999993E-3</v>
      </c>
      <c r="D40" s="10">
        <v>6.8000000000000005E-2</v>
      </c>
      <c r="E40" s="4">
        <v>0</v>
      </c>
      <c r="F40" s="4">
        <v>7.0999999999999994E-2</v>
      </c>
      <c r="G40" s="4">
        <v>0</v>
      </c>
      <c r="H40" s="4">
        <v>7.0999999999999994E-2</v>
      </c>
      <c r="I40" s="4">
        <v>1</v>
      </c>
      <c r="J40" s="4">
        <v>0</v>
      </c>
      <c r="K40" s="8">
        <v>0</v>
      </c>
      <c r="L40" s="8">
        <v>0</v>
      </c>
      <c r="M40" s="8">
        <v>0</v>
      </c>
      <c r="N40" s="8">
        <v>0</v>
      </c>
      <c r="O40" s="4">
        <v>500</v>
      </c>
      <c r="P40" s="4">
        <v>500</v>
      </c>
    </row>
  </sheetData>
  <phoneticPr fontId="6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workbookViewId="0">
      <selection activeCell="I13" sqref="I13"/>
    </sheetView>
  </sheetViews>
  <sheetFormatPr defaultColWidth="8.59765625" defaultRowHeight="13.9"/>
  <cols>
    <col min="1" max="8" width="12.59765625" style="4" customWidth="1"/>
    <col min="9" max="16384" width="8.59765625" style="4"/>
  </cols>
  <sheetData>
    <row r="1" spans="1:11" ht="14.1" customHeight="1">
      <c r="A1" s="5" t="s">
        <v>64</v>
      </c>
      <c r="B1" s="5">
        <v>100</v>
      </c>
      <c r="C1" s="5"/>
      <c r="D1" s="5"/>
      <c r="E1" s="6"/>
      <c r="F1" s="6"/>
      <c r="G1" s="6"/>
      <c r="H1" s="6"/>
      <c r="I1" s="6"/>
      <c r="J1" s="5"/>
      <c r="K1" s="5"/>
    </row>
    <row r="2" spans="1:11" ht="14.1" customHeight="1"/>
    <row r="3" spans="1:11" ht="14.1" customHeight="1"/>
    <row r="4" spans="1:11" ht="14.1" customHeight="1">
      <c r="D4" s="5"/>
    </row>
    <row r="5" spans="1:11" ht="14.1" customHeight="1"/>
    <row r="6" spans="1:11" ht="14.1" customHeight="1"/>
    <row r="7" spans="1:11" ht="14.1" customHeight="1"/>
    <row r="8" spans="1:11" ht="14.1" customHeight="1"/>
    <row r="9" spans="1:11" ht="14.1" customHeight="1"/>
    <row r="10" spans="1:11" ht="14.1" customHeight="1"/>
    <row r="11" spans="1:11" ht="14.1" customHeight="1"/>
    <row r="12" spans="1:11" ht="14.1" customHeight="1"/>
    <row r="13" spans="1:11">
      <c r="D13" s="5"/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Unit Data</vt:lpstr>
      <vt:lpstr>Stop</vt:lpstr>
      <vt:lpstr>Start</vt:lpstr>
      <vt:lpstr>Load</vt:lpstr>
      <vt:lpstr>QLoad</vt:lpstr>
      <vt:lpstr>Wind Power</vt:lpstr>
      <vt:lpstr>Spinning Reserve Requirement</vt:lpstr>
      <vt:lpstr>Network</vt:lpstr>
      <vt:lpstr>Base Value </vt:lpstr>
      <vt:lpstr>参考论文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丹辰</cp:lastModifiedBy>
  <dcterms:created xsi:type="dcterms:W3CDTF">2015-06-05T18:17:00Z</dcterms:created>
  <dcterms:modified xsi:type="dcterms:W3CDTF">2023-09-04T06:58:27Z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216F09366B834AF290EBA507FB258FAD</vt:lpwstr>
  </property>
</Properties>
</file>