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iosun/Documents/"/>
    </mc:Choice>
  </mc:AlternateContent>
  <xr:revisionPtr revIDLastSave="0" documentId="8_{D8D44C88-C2E6-964D-A477-1675CF7D1382}" xr6:coauthVersionLast="34" xr6:coauthVersionMax="34" xr10:uidLastSave="{00000000-0000-0000-0000-000000000000}"/>
  <bookViews>
    <workbookView xWindow="80" yWindow="480" windowWidth="33600" windowHeight="19540" xr2:uid="{00000000-000D-0000-FFFF-FFFF00000000}"/>
  </bookViews>
  <sheets>
    <sheet name="OSTAR框架开发计划" sheetId="2" r:id="rId1"/>
    <sheet name="工作表1" sheetId="4" r:id="rId2"/>
  </sheets>
  <definedNames>
    <definedName name="_xlnm.Print_Titles" localSheetId="0">OSTAR框架开发计划!$3:$3</definedName>
  </definedNames>
  <calcPr calcId="179017"/>
  <fileRecoveryPr repairLoad="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2" l="1"/>
  <c r="F22" i="2"/>
  <c r="F21" i="2"/>
  <c r="F12" i="2"/>
  <c r="F11" i="2"/>
  <c r="F7" i="2"/>
  <c r="F8" i="2"/>
  <c r="F9" i="2"/>
  <c r="F6" i="2"/>
  <c r="F13" i="2" l="1"/>
  <c r="F26" i="2"/>
  <c r="F25" i="2"/>
  <c r="F24" i="2"/>
  <c r="F19" i="2"/>
  <c r="F16" i="2"/>
  <c r="F18" i="2"/>
  <c r="F17" i="2"/>
  <c r="F15" i="2"/>
  <c r="F14" i="2"/>
  <c r="F23" i="2"/>
  <c r="F10" i="2"/>
  <c r="F5" i="2"/>
  <c r="F4" i="2"/>
  <c r="C2" i="2"/>
</calcChain>
</file>

<file path=xl/sharedStrings.xml><?xml version="1.0" encoding="utf-8"?>
<sst xmlns="http://schemas.openxmlformats.org/spreadsheetml/2006/main" count="47" uniqueCount="37">
  <si>
    <t>我的任务</t>
  </si>
  <si>
    <t>开始日期</t>
  </si>
  <si>
    <t>到期日</t>
  </si>
  <si>
    <t>完成百分比</t>
  </si>
  <si>
    <t>已完成</t>
  </si>
  <si>
    <t>备注</t>
  </si>
  <si>
    <t>总体进度完成</t>
    <rPh sb="0" eb="1">
      <t>zong ti</t>
    </rPh>
    <rPh sb="2" eb="3">
      <t>jin du</t>
    </rPh>
    <rPh sb="4" eb="5">
      <t>wan cheng</t>
    </rPh>
    <phoneticPr fontId="5" type="noConversion"/>
  </si>
  <si>
    <t>负责人</t>
    <rPh sb="0" eb="1">
      <t>fu ze r</t>
    </rPh>
    <phoneticPr fontId="5" type="noConversion"/>
  </si>
  <si>
    <t>实际完成日期</t>
    <rPh sb="0" eb="1">
      <t>shi ji</t>
    </rPh>
    <rPh sb="2" eb="3">
      <t>wan cheng</t>
    </rPh>
    <rPh sb="4" eb="5">
      <t>ri qi</t>
    </rPh>
    <phoneticPr fontId="11" type="noConversion"/>
  </si>
  <si>
    <t>实际开始日期</t>
    <rPh sb="0" eb="1">
      <t>shi ji</t>
    </rPh>
    <rPh sb="2" eb="3">
      <t>kai shi</t>
    </rPh>
    <rPh sb="4" eb="5">
      <t>ri qi</t>
    </rPh>
    <phoneticPr fontId="11" type="noConversion"/>
  </si>
  <si>
    <t>OSTAR 公共开发框架 任务跟踪表 v1.0</t>
    <rPh sb="0" eb="23">
      <t>xi tjian danren wugen z</t>
    </rPh>
    <phoneticPr fontId="5" type="noConversion"/>
  </si>
  <si>
    <t>责任人：孙国峻</t>
    <rPh sb="0" eb="1">
      <t>ze'ren're</t>
    </rPh>
    <phoneticPr fontId="11" type="noConversion"/>
  </si>
  <si>
    <t>整体规划</t>
    <phoneticPr fontId="5" type="noConversion"/>
  </si>
  <si>
    <t>开发计划制定</t>
    <rPh sb="0" eb="2">
      <t>kai'f</t>
    </rPh>
    <phoneticPr fontId="11" type="noConversion"/>
  </si>
  <si>
    <t>总体规划</t>
    <rPh sb="0" eb="2">
      <t>zong't</t>
    </rPh>
    <phoneticPr fontId="5" type="noConversion"/>
  </si>
  <si>
    <t>当前版本代码整理</t>
    <rPh sb="0" eb="8">
      <t>dang'qia</t>
    </rPh>
    <phoneticPr fontId="5" type="noConversion"/>
  </si>
  <si>
    <t>缓存Cache管理系统</t>
    <rPh sb="0" eb="2">
      <t>huan'cu</t>
    </rPh>
    <phoneticPr fontId="11" type="noConversion"/>
  </si>
  <si>
    <t>数据库分库策略管理系统</t>
    <rPh sb="0" eb="2">
      <t>shu'ju'k</t>
    </rPh>
    <phoneticPr fontId="5" type="noConversion"/>
  </si>
  <si>
    <t>基于MyCat的数据库分库、逻辑库配置</t>
    <rPh sb="0" eb="2">
      <t>ji'y</t>
    </rPh>
    <phoneticPr fontId="11" type="noConversion"/>
  </si>
  <si>
    <t>数据字典管理系统</t>
    <rPh sb="0" eb="2">
      <t>shu'j</t>
    </rPh>
    <phoneticPr fontId="5" type="noConversion"/>
  </si>
  <si>
    <t>服务熔断、降级管理系统</t>
    <phoneticPr fontId="5" type="noConversion"/>
  </si>
  <si>
    <t>服务管理、监控系统</t>
    <phoneticPr fontId="5" type="noConversion"/>
  </si>
  <si>
    <t>API网关管理系统</t>
    <phoneticPr fontId="5" type="noConversion"/>
  </si>
  <si>
    <t>消息队列管理系统</t>
    <rPh sb="0" eb="2">
      <t>xiao'x</t>
    </rPh>
    <phoneticPr fontId="5" type="noConversion"/>
  </si>
  <si>
    <r>
      <t>RocketMQ</t>
    </r>
    <r>
      <rPr>
        <sz val="13"/>
        <color theme="4" tint="0.39991454817346722"/>
        <rFont val="SimSun"/>
        <family val="3"/>
        <charset val="134"/>
      </rPr>
      <t>消息队列，</t>
    </r>
    <r>
      <rPr>
        <sz val="13"/>
        <color theme="4" tint="0.39991454817346722"/>
        <rFont val="Times New Roman"/>
        <family val="1"/>
      </rPr>
      <t>Topic</t>
    </r>
    <r>
      <rPr>
        <sz val="13"/>
        <color theme="4" tint="0.39991454817346722"/>
        <rFont val="SimSun"/>
        <family val="3"/>
        <charset val="134"/>
      </rPr>
      <t>管理、</t>
    </r>
    <r>
      <rPr>
        <sz val="13"/>
        <color theme="4" tint="0.39991454817346722"/>
        <rFont val="Times New Roman"/>
        <family val="1"/>
      </rPr>
      <t>Message</t>
    </r>
    <r>
      <rPr>
        <sz val="13"/>
        <color theme="4" tint="0.39991454817346722"/>
        <rFont val="SimSun"/>
        <family val="3"/>
        <charset val="134"/>
      </rPr>
      <t>管理、集群管理等</t>
    </r>
    <phoneticPr fontId="11" type="noConversion"/>
  </si>
  <si>
    <r>
      <t>Dubbo</t>
    </r>
    <r>
      <rPr>
        <sz val="13"/>
        <color theme="4" tint="0.39991454817346722"/>
        <rFont val="SimSun"/>
        <family val="3"/>
        <charset val="134"/>
      </rPr>
      <t>服务</t>
    </r>
    <r>
      <rPr>
        <sz val="13"/>
        <color theme="4" tint="0.39991454817346722"/>
        <rFont val="Microsoft YaHei UI"/>
        <family val="2"/>
        <scheme val="minor"/>
      </rPr>
      <t>管理、监控</t>
    </r>
    <phoneticPr fontId="11" type="noConversion"/>
  </si>
  <si>
    <r>
      <t>Dubbo</t>
    </r>
    <r>
      <rPr>
        <sz val="13"/>
        <color theme="4" tint="0.39991454817346722"/>
        <rFont val="SimSun"/>
        <family val="3"/>
        <charset val="134"/>
      </rPr>
      <t>服务</t>
    </r>
    <r>
      <rPr>
        <sz val="13"/>
        <color theme="4" tint="0.39991454817346722"/>
        <rFont val="Times New Roman"/>
        <family val="1"/>
      </rPr>
      <t>Consumer</t>
    </r>
    <r>
      <rPr>
        <sz val="13"/>
        <color theme="4" tint="0.39991454817346722"/>
        <rFont val="SimSun"/>
        <family val="3"/>
        <charset val="134"/>
      </rPr>
      <t>端</t>
    </r>
    <r>
      <rPr>
        <sz val="13"/>
        <color theme="4" tint="0.39991454817346722"/>
        <rFont val="Microsoft YaHei UI"/>
        <family val="2"/>
        <scheme val="minor"/>
      </rPr>
      <t>策略</t>
    </r>
    <phoneticPr fontId="11" type="noConversion"/>
  </si>
  <si>
    <r>
      <rPr>
        <sz val="13"/>
        <color theme="4" tint="0.39991454817346722"/>
        <rFont val="SimSun"/>
        <family val="3"/>
        <charset val="134"/>
      </rPr>
      <t>统一的</t>
    </r>
    <r>
      <rPr>
        <sz val="13"/>
        <color theme="4" tint="0.39991454817346722"/>
        <rFont val="Times New Roman"/>
        <family val="1"/>
      </rPr>
      <t>SSO</t>
    </r>
    <r>
      <rPr>
        <sz val="13"/>
        <color theme="4" tint="0.39991454817346722"/>
        <rFont val="SimSun"/>
        <family val="3"/>
        <charset val="134"/>
      </rPr>
      <t>、</t>
    </r>
    <r>
      <rPr>
        <sz val="13"/>
        <color theme="4" tint="0.39991454817346722"/>
        <rFont val="Times New Roman"/>
        <family val="1"/>
      </rPr>
      <t>Oauth 2.0</t>
    </r>
    <r>
      <rPr>
        <sz val="13"/>
        <color theme="4" tint="0.39991454817346722"/>
        <rFont val="SimSun"/>
        <family val="3"/>
        <charset val="134"/>
      </rPr>
      <t>身份验证和授权服务。基于现有Shiro扩展</t>
    </r>
    <rPh sb="0" eb="2">
      <t>tong'y</t>
    </rPh>
    <phoneticPr fontId="11" type="noConversion"/>
  </si>
  <si>
    <r>
      <rPr>
        <sz val="13"/>
        <color theme="4" tint="0.39991454817346722"/>
        <rFont val="SimSun"/>
        <family val="3"/>
        <charset val="134"/>
      </rPr>
      <t>基于</t>
    </r>
    <r>
      <rPr>
        <sz val="13"/>
        <color theme="4" tint="0.39991454817346722"/>
        <rFont val="Times New Roman"/>
        <family val="1"/>
      </rPr>
      <t>Kong API网关</t>
    </r>
    <rPh sb="0" eb="2">
      <t>ji'y</t>
    </rPh>
    <phoneticPr fontId="11" type="noConversion"/>
  </si>
  <si>
    <t>孙国峻，王聚</t>
    <rPh sb="0" eb="2">
      <t>sun'guo'ju</t>
    </rPh>
    <phoneticPr fontId="11" type="noConversion"/>
  </si>
  <si>
    <t>孙国峻</t>
    <rPh sb="0" eb="2">
      <t>sun'guo'ju</t>
    </rPh>
    <phoneticPr fontId="11" type="noConversion"/>
  </si>
  <si>
    <t>Ostar框架代码整理</t>
    <phoneticPr fontId="5" type="noConversion"/>
  </si>
  <si>
    <t>管理平台开发</t>
    <rPh sb="0" eb="2">
      <t>guan'l</t>
    </rPh>
    <phoneticPr fontId="5" type="noConversion"/>
  </si>
  <si>
    <t>平台级组件开发</t>
    <rPh sb="0" eb="2">
      <t>ping'ta</t>
    </rPh>
    <phoneticPr fontId="5" type="noConversion"/>
  </si>
  <si>
    <t>统一认证服务</t>
    <rPh sb="0" eb="2">
      <t>tong'y</t>
    </rPh>
    <phoneticPr fontId="5" type="noConversion"/>
  </si>
  <si>
    <t>MyCat监控管理系统</t>
    <phoneticPr fontId="5" type="noConversion"/>
  </si>
  <si>
    <r>
      <rPr>
        <sz val="13"/>
        <color theme="4" tint="0.39991454817346722"/>
        <rFont val="SimSun"/>
        <family val="3"/>
        <charset val="134"/>
      </rPr>
      <t>对</t>
    </r>
    <r>
      <rPr>
        <sz val="13"/>
        <color theme="4" tint="0.39991454817346722"/>
        <rFont val="Times New Roman"/>
        <family val="1"/>
      </rPr>
      <t>MyCat</t>
    </r>
    <r>
      <rPr>
        <sz val="13"/>
        <color theme="4" tint="0.39991454817346722"/>
        <rFont val="SimSun"/>
        <family val="3"/>
        <charset val="134"/>
      </rPr>
      <t>运行状态、SQL执行情况等进行监控管理</t>
    </r>
    <rPh sb="0" eb="1">
      <t>MyCa</t>
    </rPh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</si>
</sst>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3"/>
      <color theme="4" tint="0.39991454817346722"/>
      <name val="Microsoft YaHei UI"/>
      <family val="2"/>
      <scheme val="minor"/>
    </font>
    <font>
      <sz val="13"/>
      <color theme="2"/>
      <name val="Microsoft YaHei UI"/>
      <family val="2"/>
      <scheme val="minor"/>
    </font>
    <font>
      <b/>
      <sz val="13"/>
      <color theme="2"/>
      <name val="Microsoft YaHei UI"/>
      <family val="2"/>
      <scheme val="minor"/>
    </font>
    <font>
      <b/>
      <sz val="13"/>
      <color theme="4" tint="0.39991454817346722"/>
      <name val="Microsoft YaHei UI"/>
      <family val="2"/>
      <scheme val="minor"/>
    </font>
    <font>
      <b/>
      <sz val="10"/>
      <color theme="4"/>
      <name val="Microsoft YaHei UI"/>
      <family val="3"/>
      <scheme val="major"/>
    </font>
    <font>
      <sz val="9"/>
      <name val="宋体"/>
      <family val="3"/>
      <charset val="134"/>
      <scheme val="minor"/>
    </font>
    <font>
      <sz val="13"/>
      <color theme="9"/>
      <name val="Microsoft YaHei UI"/>
      <family val="2"/>
      <scheme val="minor"/>
    </font>
    <font>
      <b/>
      <sz val="13"/>
      <color theme="9"/>
      <name val="Microsoft YaHei UI"/>
    </font>
    <font>
      <b/>
      <sz val="13"/>
      <color theme="1"/>
      <name val="Microsoft YaHei UI"/>
    </font>
    <font>
      <sz val="13"/>
      <color theme="1"/>
      <name val="Microsoft YaHei UI"/>
    </font>
    <font>
      <b/>
      <sz val="13"/>
      <color theme="4" tint="0.39991454817346722"/>
      <name val="Microsoft YaHei UI"/>
    </font>
    <font>
      <sz val="9"/>
      <name val="Microsoft YaHei UI"/>
      <family val="2"/>
      <scheme val="minor"/>
    </font>
    <font>
      <u/>
      <sz val="13"/>
      <color theme="10"/>
      <name val="Microsoft YaHei UI"/>
      <family val="2"/>
      <scheme val="minor"/>
    </font>
    <font>
      <u/>
      <sz val="13"/>
      <color theme="11"/>
      <name val="Microsoft YaHei UI"/>
      <family val="2"/>
      <scheme val="minor"/>
    </font>
    <font>
      <b/>
      <sz val="13"/>
      <color theme="1"/>
      <name val="Microsoft YaHei UI"/>
      <family val="2"/>
    </font>
    <font>
      <sz val="13"/>
      <color theme="2"/>
      <name val="SimSun"/>
      <family val="3"/>
      <charset val="134"/>
      <scheme val="minor"/>
    </font>
    <font>
      <b/>
      <sz val="13"/>
      <color theme="4" tint="0.39991454817346722"/>
      <name val="Microsoft YaHei UI"/>
      <family val="2"/>
    </font>
    <font>
      <sz val="13"/>
      <color theme="4" tint="0.39991454817346722"/>
      <name val="SimSun"/>
      <family val="3"/>
      <charset val="134"/>
    </font>
    <font>
      <sz val="13"/>
      <color theme="4" tint="0.39991454817346722"/>
      <name val="Times New Roman"/>
      <family val="1"/>
    </font>
    <font>
      <sz val="13"/>
      <color theme="4" tint="0.39991454817346722"/>
      <name val="Microsoft YaHei UI"/>
      <family val="3"/>
      <charset val="134"/>
    </font>
    <font>
      <sz val="13"/>
      <color theme="4" tint="0.39991454817346722"/>
      <name val="Microsoft YaHei U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4" fillId="0" borderId="1" xfId="2">
      <alignment horizontal="left" vertical="center"/>
    </xf>
    <xf numFmtId="0" fontId="6" fillId="0" borderId="0" xfId="0" applyFont="1" applyBorder="1" applyAlignment="1">
      <alignment vertical="center" wrapText="1"/>
    </xf>
    <xf numFmtId="9" fontId="6" fillId="0" borderId="0" xfId="0" applyNumberFormat="1" applyFont="1" applyBorder="1" applyAlignment="1">
      <alignment horizontal="center" vertical="center"/>
    </xf>
    <xf numFmtId="9" fontId="0" fillId="0" borderId="0" xfId="0" applyNumberFormat="1" applyFont="1">
      <alignment vertical="center"/>
    </xf>
    <xf numFmtId="0" fontId="0" fillId="0" borderId="0" xfId="0" applyFont="1" applyAlignment="1">
      <alignment horizontal="left" vertical="center" wrapText="1" indent="2"/>
    </xf>
    <xf numFmtId="9" fontId="1" fillId="2" borderId="0" xfId="1" applyNumberFormat="1" applyFont="1" applyFill="1" applyAlignment="1">
      <alignment horizontal="left"/>
    </xf>
    <xf numFmtId="0" fontId="2" fillId="2" borderId="0" xfId="1" applyFill="1" applyAlignment="1">
      <alignment horizontal="left"/>
    </xf>
    <xf numFmtId="14" fontId="9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 indent="2"/>
    </xf>
    <xf numFmtId="0" fontId="7" fillId="3" borderId="0" xfId="0" applyFont="1" applyFill="1" applyBorder="1" applyAlignment="1">
      <alignment vertical="center" wrapText="1"/>
    </xf>
    <xf numFmtId="9" fontId="3" fillId="3" borderId="0" xfId="0" applyNumberFormat="1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14" fontId="10" fillId="3" borderId="0" xfId="0" applyNumberFormat="1" applyFont="1" applyFill="1" applyAlignment="1">
      <alignment horizontal="left" vertical="center"/>
    </xf>
    <xf numFmtId="9" fontId="10" fillId="3" borderId="0" xfId="0" applyNumberFormat="1" applyFont="1" applyFill="1" applyBorder="1" applyAlignment="1">
      <alignment vertical="center"/>
    </xf>
    <xf numFmtId="0" fontId="10" fillId="3" borderId="0" xfId="0" applyFont="1" applyFill="1" applyAlignment="1">
      <alignment horizontal="center" vertical="center"/>
    </xf>
    <xf numFmtId="9" fontId="7" fillId="3" borderId="0" xfId="0" applyNumberFormat="1" applyFont="1" applyFill="1" applyBorder="1" applyAlignment="1">
      <alignment horizontal="center" vertical="center"/>
    </xf>
    <xf numFmtId="14" fontId="8" fillId="3" borderId="0" xfId="0" applyNumberFormat="1" applyFont="1" applyFill="1" applyBorder="1" applyAlignment="1">
      <alignment horizontal="left" vertical="center"/>
    </xf>
    <xf numFmtId="0" fontId="15" fillId="2" borderId="0" xfId="1" applyFont="1" applyFill="1">
      <alignment horizontal="left"/>
    </xf>
    <xf numFmtId="0" fontId="14" fillId="0" borderId="0" xfId="0" applyFont="1" applyBorder="1" applyAlignment="1">
      <alignment horizontal="left" vertical="center" wrapText="1" indent="2"/>
    </xf>
    <xf numFmtId="0" fontId="16" fillId="0" borderId="0" xfId="0" applyFont="1" applyAlignment="1">
      <alignment horizontal="left" vertical="center" wrapText="1" indent="2"/>
    </xf>
    <xf numFmtId="0" fontId="14" fillId="3" borderId="0" xfId="0" applyFont="1" applyFill="1" applyBorder="1" applyAlignment="1">
      <alignment vertical="center" wrapText="1"/>
    </xf>
    <xf numFmtId="0" fontId="16" fillId="3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left" vertical="center"/>
    </xf>
  </cellXfs>
  <cellStyles count="7">
    <cellStyle name="标题" xfId="1" builtinId="15" customBuiltin="1"/>
    <cellStyle name="标题 1" xfId="2" builtinId="16" customBuiltin="1"/>
    <cellStyle name="常规" xfId="0" builtinId="0" customBuiltin="1"/>
    <cellStyle name="超链接" xfId="3" builtinId="8" hidden="1"/>
    <cellStyle name="超链接" xfId="5" builtinId="8" hidden="1"/>
    <cellStyle name="已访问的超链接" xfId="4" builtinId="9" hidden="1"/>
    <cellStyle name="已访问的超链接" xfId="6" builtinId="9" hidden="1"/>
  </cellStyles>
  <dxfs count="11"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Microsoft YaHei UI"/>
        <scheme val="minor"/>
      </font>
      <numFmt numFmtId="19" formatCode="yyyy/m/d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Microsoft YaHei UI"/>
        <scheme val="minor"/>
      </font>
      <numFmt numFmtId="19" formatCode="yyyy/m/d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Microsoft YaHei U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numFmt numFmtId="13" formatCode="0%"/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0"/>
      <tableStyleElement type="headerRow" dxfId="9"/>
      <tableStyleElement type="totalRow" dxfId="8"/>
      <tableStyleElement type="firstColumn" dxfId="7"/>
    </tableStyle>
  </tableStyles>
  <colors>
    <mruColors>
      <color rgb="FF3E7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B3:J26" totalsRowShown="0">
  <autoFilter ref="B3:J26" xr:uid="{00000000-0009-0000-0100-000002000000}"/>
  <tableColumns count="9">
    <tableColumn id="1" xr3:uid="{00000000-0010-0000-0000-000001000000}" name="我的任务" dataDxfId="6"/>
    <tableColumn id="4" xr3:uid="{00000000-0010-0000-0000-000004000000}" name="开始日期"/>
    <tableColumn id="5" xr3:uid="{00000000-0010-0000-0000-000005000000}" name="到期日"/>
    <tableColumn id="6" xr3:uid="{00000000-0010-0000-0000-000006000000}" name="完成百分比" dataDxfId="5"/>
    <tableColumn id="7" xr3:uid="{00000000-0010-0000-0000-000007000000}" name="已完成" dataDxfId="4">
      <calculatedColumnFormula>--(Table13[[#This Row],[完成百分比]]&gt;=1)</calculatedColumnFormula>
    </tableColumn>
    <tableColumn id="3" xr3:uid="{00000000-0010-0000-0000-000003000000}" name="负责人" dataDxfId="3"/>
    <tableColumn id="10" xr3:uid="{00000000-0010-0000-0000-00000A000000}" name="实际开始日期" dataDxfId="2"/>
    <tableColumn id="9" xr3:uid="{00000000-0010-0000-0000-000009000000}" name="实际完成日期" dataDxfId="1"/>
    <tableColumn id="8" xr3:uid="{00000000-0010-0000-0000-000008000000}" name="备注" dataDxfId="0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任务列表表格" altTextSummary="输入任务名、优先级、状态、开始和结束日期、完成百分比以及任何备注。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M26"/>
  <sheetViews>
    <sheetView showGridLines="0" tabSelected="1" zoomScale="110" zoomScaleNormal="110" workbookViewId="0">
      <pane ySplit="3" topLeftCell="A4" activePane="bottomLeft" state="frozen"/>
      <selection pane="bottomLeft" activeCell="H19" sqref="H19"/>
    </sheetView>
  </sheetViews>
  <sheetFormatPr baseColWidth="10" defaultColWidth="8.85546875" defaultRowHeight="33" customHeight="1"/>
  <cols>
    <col min="1" max="1" width="2.42578125" style="1" customWidth="1"/>
    <col min="2" max="2" width="29.85546875" style="2" customWidth="1"/>
    <col min="3" max="3" width="16.85546875" style="3" customWidth="1"/>
    <col min="4" max="4" width="15.140625" style="3" customWidth="1"/>
    <col min="7" max="7" width="17.85546875" style="9" customWidth="1"/>
    <col min="8" max="8" width="11.42578125" style="4" customWidth="1"/>
    <col min="9" max="9" width="14.28515625" style="4" bestFit="1" customWidth="1"/>
    <col min="10" max="10" width="32.5703125" style="3" customWidth="1"/>
    <col min="11" max="11" width="15.140625" style="3" customWidth="1"/>
    <col min="12" max="12" width="28.85546875" style="4" customWidth="1"/>
    <col min="13" max="13" width="2.42578125" style="1" customWidth="1"/>
    <col min="14" max="16384" width="8.85546875" style="1"/>
  </cols>
  <sheetData>
    <row r="1" spans="2:13" s="11" customFormat="1" ht="30" customHeight="1">
      <c r="B1" s="12" t="s">
        <v>10</v>
      </c>
      <c r="C1" s="13"/>
      <c r="D1" s="13"/>
      <c r="E1" s="14"/>
      <c r="H1" s="13"/>
      <c r="I1" s="13"/>
    </row>
    <row r="2" spans="2:13" s="11" customFormat="1" ht="30" customHeight="1">
      <c r="B2" s="21" t="s">
        <v>6</v>
      </c>
      <c r="C2" s="20">
        <f>SUM(Table13[完成百分比])/(COUNTA(Table13[我的任务])-4)</f>
        <v>8.3333333333333329E-2</v>
      </c>
      <c r="D2" s="13"/>
      <c r="E2" s="14"/>
      <c r="H2" s="13"/>
      <c r="I2" s="13"/>
      <c r="J2" s="32" t="s">
        <v>11</v>
      </c>
    </row>
    <row r="3" spans="2:13" ht="25" customHeight="1">
      <c r="B3" s="15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7</v>
      </c>
      <c r="H3" s="15" t="s">
        <v>9</v>
      </c>
      <c r="I3" s="15" t="s">
        <v>8</v>
      </c>
      <c r="J3" s="15" t="s">
        <v>5</v>
      </c>
      <c r="K3" s="1"/>
      <c r="L3" s="1"/>
    </row>
    <row r="4" spans="2:13" ht="25" customHeight="1">
      <c r="B4" s="35" t="s">
        <v>14</v>
      </c>
      <c r="C4" s="31">
        <v>43271</v>
      </c>
      <c r="D4" s="31">
        <v>43270</v>
      </c>
      <c r="E4" s="28">
        <v>0</v>
      </c>
      <c r="F4" s="30">
        <f>--(Table13[[#This Row],[完成百分比]]&gt;=1)</f>
        <v>0</v>
      </c>
      <c r="G4" s="30"/>
      <c r="H4" s="31"/>
      <c r="I4" s="31"/>
      <c r="J4" s="24"/>
      <c r="K4" s="1"/>
      <c r="L4" s="1"/>
    </row>
    <row r="5" spans="2:13" ht="25" customHeight="1">
      <c r="B5" s="33" t="s">
        <v>12</v>
      </c>
      <c r="C5" s="22">
        <v>43271</v>
      </c>
      <c r="D5" s="22">
        <v>43273</v>
      </c>
      <c r="E5" s="8">
        <v>0.25</v>
      </c>
      <c r="F5" s="17">
        <f>--(Table13[[#This Row],[完成百分比]]&gt;=1)</f>
        <v>0</v>
      </c>
      <c r="G5" s="7" t="s">
        <v>30</v>
      </c>
      <c r="H5" s="22"/>
      <c r="I5" s="22"/>
      <c r="J5" s="16"/>
      <c r="K5" s="1"/>
      <c r="L5" s="1"/>
    </row>
    <row r="6" spans="2:13" ht="17">
      <c r="B6" s="34" t="s">
        <v>13</v>
      </c>
      <c r="C6" s="3">
        <v>43272</v>
      </c>
      <c r="D6" s="3">
        <v>43272</v>
      </c>
      <c r="E6" s="8">
        <v>0.75</v>
      </c>
      <c r="F6" s="7">
        <f>--(Table13[[#This Row],[完成百分比]]&gt;=1)</f>
        <v>0</v>
      </c>
      <c r="G6" s="7" t="s">
        <v>30</v>
      </c>
      <c r="H6" s="3"/>
      <c r="I6" s="3"/>
      <c r="J6" s="2"/>
      <c r="K6" s="1"/>
      <c r="L6" s="1"/>
    </row>
    <row r="7" spans="2:13" ht="17">
      <c r="B7" s="23"/>
      <c r="E7" s="8"/>
      <c r="F7" s="7">
        <f>--(Table13[[#This Row],[完成百分比]]&gt;=1)</f>
        <v>0</v>
      </c>
      <c r="G7" s="10"/>
      <c r="H7" s="3"/>
      <c r="I7" s="3"/>
      <c r="J7" s="5"/>
      <c r="K7" s="1"/>
      <c r="L7" s="1"/>
      <c r="M7" s="18"/>
    </row>
    <row r="8" spans="2:13" ht="25" customHeight="1">
      <c r="B8" s="23"/>
      <c r="C8" s="6"/>
      <c r="D8" s="6"/>
      <c r="E8" s="8"/>
      <c r="F8" s="7">
        <f>--(Table13[[#This Row],[完成百分比]]&gt;=1)</f>
        <v>0</v>
      </c>
      <c r="G8" s="7"/>
      <c r="H8" s="6"/>
      <c r="I8" s="6"/>
      <c r="J8" s="5"/>
      <c r="K8" s="1"/>
      <c r="L8" s="1"/>
    </row>
    <row r="9" spans="2:13" ht="33" customHeight="1">
      <c r="B9" s="36" t="s">
        <v>31</v>
      </c>
      <c r="C9" s="27">
        <v>43270</v>
      </c>
      <c r="D9" s="27">
        <v>43274</v>
      </c>
      <c r="E9" s="25">
        <v>0</v>
      </c>
      <c r="F9" s="29">
        <f>--(Table13[[#This Row],[完成百分比]]&gt;=1)</f>
        <v>0</v>
      </c>
      <c r="G9" s="29"/>
      <c r="H9" s="27"/>
      <c r="I9" s="27"/>
      <c r="J9" s="26"/>
      <c r="K9" s="1"/>
      <c r="L9" s="1"/>
    </row>
    <row r="10" spans="2:13" ht="33" customHeight="1">
      <c r="B10" s="19" t="s">
        <v>15</v>
      </c>
      <c r="C10" s="3">
        <v>43273</v>
      </c>
      <c r="D10" s="3">
        <v>43277</v>
      </c>
      <c r="E10" s="8">
        <v>0</v>
      </c>
      <c r="F10" s="10">
        <f>--(Table13[[#This Row],[完成百分比]]&gt;=1)</f>
        <v>0</v>
      </c>
      <c r="G10" s="10" t="s">
        <v>29</v>
      </c>
      <c r="H10" s="3"/>
      <c r="I10" s="3"/>
      <c r="J10" s="2"/>
      <c r="K10" s="1"/>
      <c r="L10" s="1"/>
    </row>
    <row r="11" spans="2:13" ht="33" customHeight="1">
      <c r="E11" s="8"/>
      <c r="F11" s="10">
        <f>--(Table13[[#This Row],[完成百分比]]&gt;=1)</f>
        <v>0</v>
      </c>
      <c r="G11" s="38"/>
      <c r="H11" s="39"/>
      <c r="I11" s="39"/>
      <c r="J11" s="2"/>
      <c r="K11" s="1"/>
      <c r="L11" s="1"/>
    </row>
    <row r="12" spans="2:13" ht="33" customHeight="1">
      <c r="B12" s="36" t="s">
        <v>32</v>
      </c>
      <c r="C12" s="27">
        <v>43278</v>
      </c>
      <c r="D12" s="27">
        <v>43385</v>
      </c>
      <c r="E12" s="25">
        <v>0</v>
      </c>
      <c r="F12" s="29">
        <f>--(Table13[[#This Row],[完成百分比]]&gt;=1)</f>
        <v>0</v>
      </c>
      <c r="G12" s="29"/>
      <c r="H12" s="27"/>
      <c r="I12" s="27"/>
      <c r="J12" s="26"/>
      <c r="K12" s="1"/>
      <c r="L12" s="1"/>
    </row>
    <row r="13" spans="2:13" ht="33" customHeight="1">
      <c r="B13" s="19" t="s">
        <v>16</v>
      </c>
      <c r="C13" s="3">
        <v>43278</v>
      </c>
      <c r="D13" s="3">
        <v>43286</v>
      </c>
      <c r="E13" s="8">
        <v>0</v>
      </c>
      <c r="F13" s="10">
        <f>--(Table13[[#This Row],[完成百分比]]&gt;=1)</f>
        <v>0</v>
      </c>
      <c r="G13" s="10" t="s">
        <v>29</v>
      </c>
      <c r="H13" s="3"/>
      <c r="I13" s="3"/>
      <c r="J13" s="2"/>
      <c r="K13" s="1"/>
      <c r="L13" s="1"/>
    </row>
    <row r="14" spans="2:13" ht="33" customHeight="1">
      <c r="B14" s="19" t="s">
        <v>17</v>
      </c>
      <c r="C14" s="3">
        <v>43287</v>
      </c>
      <c r="D14" s="3">
        <v>43301</v>
      </c>
      <c r="E14" s="8">
        <v>0</v>
      </c>
      <c r="F14" s="10">
        <f>--(Table13[[#This Row],[完成百分比]]&gt;=1)</f>
        <v>0</v>
      </c>
      <c r="G14" s="10" t="s">
        <v>29</v>
      </c>
      <c r="H14" s="3"/>
      <c r="I14" s="3"/>
      <c r="J14" s="2" t="s">
        <v>18</v>
      </c>
      <c r="K14" s="1"/>
      <c r="L14" s="1"/>
    </row>
    <row r="15" spans="2:13" ht="33" customHeight="1">
      <c r="B15" s="19" t="s">
        <v>19</v>
      </c>
      <c r="C15" s="3">
        <v>43304</v>
      </c>
      <c r="D15" s="3">
        <v>43306</v>
      </c>
      <c r="E15" s="8">
        <v>0</v>
      </c>
      <c r="F15" s="10">
        <f>--(Table13[[#This Row],[完成百分比]]&gt;=1)</f>
        <v>0</v>
      </c>
      <c r="G15" s="10" t="s">
        <v>29</v>
      </c>
      <c r="H15" s="3"/>
      <c r="I15" s="3"/>
      <c r="J15" s="2"/>
      <c r="K15" s="1"/>
      <c r="L15" s="1"/>
    </row>
    <row r="16" spans="2:13" ht="33" customHeight="1">
      <c r="B16" s="19" t="s">
        <v>22</v>
      </c>
      <c r="C16" s="3">
        <v>43307</v>
      </c>
      <c r="D16" s="3">
        <v>43322</v>
      </c>
      <c r="E16" s="8">
        <v>0</v>
      </c>
      <c r="F16" s="10">
        <f>--(Table13[[#This Row],[完成百分比]]&gt;=1)</f>
        <v>0</v>
      </c>
      <c r="G16" s="10" t="s">
        <v>29</v>
      </c>
      <c r="H16" s="3"/>
      <c r="I16" s="3"/>
      <c r="J16" s="37" t="s">
        <v>28</v>
      </c>
      <c r="K16" s="1"/>
      <c r="L16" s="1"/>
    </row>
    <row r="17" spans="2:12" ht="33" customHeight="1">
      <c r="B17" s="19" t="s">
        <v>21</v>
      </c>
      <c r="C17" s="3">
        <v>43325</v>
      </c>
      <c r="D17" s="3">
        <v>43343</v>
      </c>
      <c r="E17" s="8">
        <v>0</v>
      </c>
      <c r="F17" s="10">
        <f>--(Table13[[#This Row],[完成百分比]]&gt;=1)</f>
        <v>0</v>
      </c>
      <c r="G17" s="10" t="s">
        <v>29</v>
      </c>
      <c r="H17" s="3"/>
      <c r="I17" s="3"/>
      <c r="J17" s="2" t="s">
        <v>25</v>
      </c>
      <c r="K17" s="1"/>
      <c r="L17" s="1"/>
    </row>
    <row r="18" spans="2:12" ht="33" customHeight="1">
      <c r="B18" s="19" t="s">
        <v>20</v>
      </c>
      <c r="C18" s="3">
        <v>43325</v>
      </c>
      <c r="D18" s="3">
        <v>43343</v>
      </c>
      <c r="E18" s="8">
        <v>0</v>
      </c>
      <c r="F18" s="10">
        <f>--(Table13[[#This Row],[完成百分比]]&gt;=1)</f>
        <v>0</v>
      </c>
      <c r="G18" s="10" t="s">
        <v>29</v>
      </c>
      <c r="H18" s="3"/>
      <c r="I18" s="3"/>
      <c r="J18" s="2" t="s">
        <v>26</v>
      </c>
      <c r="K18" s="1"/>
      <c r="L18" s="1"/>
    </row>
    <row r="19" spans="2:12" ht="33" customHeight="1">
      <c r="B19" s="19" t="s">
        <v>23</v>
      </c>
      <c r="C19" s="3">
        <v>43346</v>
      </c>
      <c r="D19" s="3">
        <v>43350</v>
      </c>
      <c r="E19" s="8">
        <v>0</v>
      </c>
      <c r="F19" s="10">
        <f>--(Table13[[#This Row],[完成百分比]]&gt;=1)</f>
        <v>0</v>
      </c>
      <c r="G19" s="10" t="s">
        <v>29</v>
      </c>
      <c r="H19" s="3"/>
      <c r="I19" s="3"/>
      <c r="J19" s="2" t="s">
        <v>24</v>
      </c>
      <c r="K19" s="1"/>
      <c r="L19" s="1"/>
    </row>
    <row r="20" spans="2:12" ht="33" customHeight="1">
      <c r="B20" s="19" t="s">
        <v>35</v>
      </c>
      <c r="C20" s="3">
        <v>43364</v>
      </c>
      <c r="D20" s="3">
        <v>43385</v>
      </c>
      <c r="E20" s="8">
        <v>0</v>
      </c>
      <c r="F20" s="10">
        <f>--(Table13[[#This Row],[完成百分比]]&gt;=1)</f>
        <v>0</v>
      </c>
      <c r="G20" s="10" t="s">
        <v>29</v>
      </c>
      <c r="H20" s="3"/>
      <c r="I20" s="3"/>
      <c r="J20" s="37" t="s">
        <v>36</v>
      </c>
      <c r="K20" s="1"/>
      <c r="L20" s="1"/>
    </row>
    <row r="21" spans="2:12" ht="33" customHeight="1">
      <c r="E21" s="8"/>
      <c r="F21" s="10">
        <f>--(Table13[[#This Row],[完成百分比]]&gt;=1)</f>
        <v>0</v>
      </c>
      <c r="G21" s="38"/>
      <c r="H21" s="39"/>
      <c r="I21" s="39"/>
      <c r="J21" s="2"/>
      <c r="K21" s="1"/>
      <c r="L21" s="1"/>
    </row>
    <row r="22" spans="2:12" ht="33" customHeight="1">
      <c r="B22" s="36" t="s">
        <v>33</v>
      </c>
      <c r="C22" s="27">
        <v>43353</v>
      </c>
      <c r="D22" s="27">
        <v>43363</v>
      </c>
      <c r="E22" s="25">
        <v>0</v>
      </c>
      <c r="F22" s="29">
        <f>--(Table13[[#This Row],[完成百分比]]&gt;=1)</f>
        <v>0</v>
      </c>
      <c r="G22" s="29"/>
      <c r="H22" s="27"/>
      <c r="I22" s="27"/>
      <c r="J22" s="26"/>
      <c r="K22" s="1"/>
      <c r="L22" s="1"/>
    </row>
    <row r="23" spans="2:12" ht="33" customHeight="1">
      <c r="B23" s="19" t="s">
        <v>34</v>
      </c>
      <c r="C23" s="3">
        <v>43353</v>
      </c>
      <c r="D23" s="3">
        <v>43363</v>
      </c>
      <c r="E23" s="8">
        <v>0</v>
      </c>
      <c r="F23" s="10">
        <f>--(Table13[[#This Row],[完成百分比]]&gt;=1)</f>
        <v>0</v>
      </c>
      <c r="G23" s="10" t="s">
        <v>29</v>
      </c>
      <c r="H23" s="3"/>
      <c r="I23" s="3"/>
      <c r="J23" s="37" t="s">
        <v>27</v>
      </c>
      <c r="K23" s="1"/>
      <c r="L23" s="1"/>
    </row>
    <row r="24" spans="2:12" ht="33" customHeight="1">
      <c r="B24" s="19"/>
      <c r="E24" s="8">
        <v>0</v>
      </c>
      <c r="F24" s="10">
        <f>--(Table13[[#This Row],[完成百分比]]&gt;=1)</f>
        <v>0</v>
      </c>
      <c r="G24" s="10"/>
      <c r="H24" s="3"/>
      <c r="I24" s="3"/>
      <c r="J24" s="2"/>
      <c r="K24" s="1"/>
      <c r="L24" s="1"/>
    </row>
    <row r="25" spans="2:12" ht="33" customHeight="1">
      <c r="B25" s="19"/>
      <c r="E25" s="8">
        <v>0</v>
      </c>
      <c r="F25" s="10">
        <f>--(Table13[[#This Row],[完成百分比]]&gt;=1)</f>
        <v>0</v>
      </c>
      <c r="G25" s="10"/>
      <c r="H25" s="3"/>
      <c r="I25" s="3"/>
      <c r="J25" s="2"/>
      <c r="K25" s="1"/>
      <c r="L25" s="1"/>
    </row>
    <row r="26" spans="2:12" ht="33" customHeight="1">
      <c r="B26" s="26"/>
      <c r="C26" s="27"/>
      <c r="D26" s="27"/>
      <c r="E26" s="25">
        <v>0</v>
      </c>
      <c r="F26" s="29">
        <f>--(Table13[[#This Row],[完成百分比]]&gt;=1)</f>
        <v>0</v>
      </c>
      <c r="G26" s="29"/>
      <c r="H26" s="27"/>
      <c r="I26" s="27"/>
      <c r="J26" s="26"/>
      <c r="K26" s="1"/>
      <c r="L26" s="1"/>
    </row>
  </sheetData>
  <dataConsolidate/>
  <phoneticPr fontId="11" type="noConversion"/>
  <conditionalFormatting sqref="E4:E11 E13:E19 E23:E26 E21">
    <cfRule type="dataBar" priority="1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{03353443-D246-964B-999D-811A7F57334D}</x14:id>
        </ext>
      </extLst>
    </cfRule>
  </conditionalFormatting>
  <conditionalFormatting sqref="E4:E5">
    <cfRule type="dataBar" priority="1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{400B4048-4534-964D-8E3A-7A50E1D94FDA}</x14:id>
        </ext>
      </extLst>
    </cfRule>
  </conditionalFormatting>
  <conditionalFormatting sqref="E12">
    <cfRule type="dataBar" priority="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{1890BA99-E883-C64C-B530-B78707B7EAEA}</x14:id>
        </ext>
      </extLst>
    </cfRule>
  </conditionalFormatting>
  <conditionalFormatting sqref="E22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{06D97EA9-F313-F243-989E-643FD372758C}</x14:id>
        </ext>
      </extLst>
    </cfRule>
  </conditionalFormatting>
  <conditionalFormatting sqref="E20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{4612FA0A-0F51-F54A-A80F-00AECFC824D8}</x14:id>
        </ext>
      </extLst>
    </cfRule>
  </conditionalFormatting>
  <dataValidations count="2">
    <dataValidation type="decimal" allowBlank="1" showInputMessage="1" showErrorMessage="1" sqref="E3" xr:uid="{00000000-0002-0000-0000-000001000000}">
      <formula1>0</formula1>
      <formula2>100</formula2>
    </dataValidation>
    <dataValidation type="list" allowBlank="1" showErrorMessage="1" errorTitle="这不是列出的值。" error="请在列表中选择一个值。" sqref="E4:E26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353443-D246-964B-999D-811A7F57334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E4:E11 E13:E19 E23:E26 E21</xm:sqref>
        </x14:conditionalFormatting>
        <x14:conditionalFormatting xmlns:xm="http://schemas.microsoft.com/office/excel/2006/main">
          <x14:cfRule type="dataBar" id="{400B4048-4534-964D-8E3A-7A50E1D94FD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E4:E5</xm:sqref>
        </x14:conditionalFormatting>
        <x14:conditionalFormatting xmlns:xm="http://schemas.microsoft.com/office/excel/2006/main">
          <x14:cfRule type="dataBar" id="{1890BA99-E883-C64C-B530-B78707B7EAE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06D97EA9-F313-F243-989E-643FD372758C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4612FA0A-0F51-F54A-A80F-00AECFC824D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iconSet" priority="18" id="{97537961-C66C-0E4B-BB9C-88C7016AEDE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F4:G5</xm:sqref>
        </x14:conditionalFormatting>
        <x14:conditionalFormatting xmlns:xm="http://schemas.microsoft.com/office/excel/2006/main">
          <x14:cfRule type="iconSet" priority="15" id="{7B818BEE-5721-9042-9EE9-B4AFC7E3DA0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F25:G25</xm:sqref>
        </x14:conditionalFormatting>
        <x14:conditionalFormatting xmlns:xm="http://schemas.microsoft.com/office/excel/2006/main">
          <x14:cfRule type="iconSet" priority="11" id="{239DD93B-4977-BA4A-A335-7C48F9D51C2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F6</xm:sqref>
        </x14:conditionalFormatting>
        <x14:conditionalFormatting xmlns:xm="http://schemas.microsoft.com/office/excel/2006/main">
          <x14:cfRule type="iconSet" priority="39" id="{BA89B1F9-BD3C-C543-B12F-66A585DD848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F26:G26 F7 F8:G11 F24:G24 F13:F19 F23 F21</xm:sqref>
        </x14:conditionalFormatting>
        <x14:conditionalFormatting xmlns:xm="http://schemas.microsoft.com/office/excel/2006/main">
          <x14:cfRule type="iconSet" priority="10" id="{80933DAC-294D-1841-90EF-AD53EA869DB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G13:G19 G23 G21</xm:sqref>
        </x14:conditionalFormatting>
        <x14:conditionalFormatting xmlns:xm="http://schemas.microsoft.com/office/excel/2006/main">
          <x14:cfRule type="iconSet" priority="9" id="{A60F39AF-E076-BA4C-947D-7C0595AFDC0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G6</xm:sqref>
        </x14:conditionalFormatting>
        <x14:conditionalFormatting xmlns:xm="http://schemas.microsoft.com/office/excel/2006/main">
          <x14:cfRule type="iconSet" priority="8" id="{9E46A24F-DDAB-7C46-A363-67254C5C55B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6" id="{405BAC87-FD3A-004B-8BCB-24F8D0B2F07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F22:G22</xm:sqref>
        </x14:conditionalFormatting>
        <x14:conditionalFormatting xmlns:xm="http://schemas.microsoft.com/office/excel/2006/main">
          <x14:cfRule type="iconSet" priority="4" id="{C3AF4633-9E17-0747-8E2F-23763A834D1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F20</xm:sqref>
        </x14:conditionalFormatting>
        <x14:conditionalFormatting xmlns:xm="http://schemas.microsoft.com/office/excel/2006/main">
          <x14:cfRule type="iconSet" priority="1" id="{47B22F8C-41CE-454D-9753-E6091E1F9047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7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OSTAR框架开发计划</vt:lpstr>
      <vt:lpstr>工作表1</vt:lpstr>
      <vt:lpstr>OSTAR框架开发计划!Print_Titles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孙国峻</cp:lastModifiedBy>
  <dcterms:created xsi:type="dcterms:W3CDTF">2014-09-11T17:22:12Z</dcterms:created>
  <dcterms:modified xsi:type="dcterms:W3CDTF">2018-06-21T09:44:26Z</dcterms:modified>
</cp:coreProperties>
</file>