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sokaasiphe\week-8-AMasokanalyst\"/>
    </mc:Choice>
  </mc:AlternateContent>
  <xr:revisionPtr revIDLastSave="0" documentId="13_ncr:1_{BCE5A188-979E-4ABB-8922-D214CF48EAB3}" xr6:coauthVersionLast="47" xr6:coauthVersionMax="47" xr10:uidLastSave="{00000000-0000-0000-0000-000000000000}"/>
  <bookViews>
    <workbookView xWindow="-120" yWindow="-120" windowWidth="20730" windowHeight="11160" firstSheet="2" activeTab="6" xr2:uid="{B369395B-787C-4BD1-8BCF-5657521C6A60}"/>
  </bookViews>
  <sheets>
    <sheet name="survey_data" sheetId="5" r:id="rId1"/>
    <sheet name="land_ownership" sheetId="4" r:id="rId2"/>
    <sheet name="economic_data" sheetId="3" r:id="rId3"/>
    <sheet name="community_table" sheetId="2" r:id="rId4"/>
    <sheet name="resource access" sheetId="7" r:id="rId5"/>
    <sheet name="pivot tables" sheetId="8" r:id="rId6"/>
    <sheet name="dashboard" sheetId="9" r:id="rId7"/>
  </sheets>
  <definedNames>
    <definedName name="_xlcn.WorksheetConnection_Book1.xlsxcommunity_table" hidden="1">community_table[]</definedName>
    <definedName name="_xlcn.WorksheetConnection_Book1.xlsxeconomic_data" hidden="1">economic_data[]</definedName>
    <definedName name="_xlcn.WorksheetConnection_Book1.xlsxland_ownership" hidden="1">land_ownership[]</definedName>
    <definedName name="_xlcn.WorksheetConnection_Book1.xlsxresource_access" hidden="1">resource_access[]</definedName>
    <definedName name="_xlcn.WorksheetConnection_Book1.xlsxsurvey_data" hidden="1">survey_data[]</definedName>
    <definedName name="ExternalData_1" localSheetId="3" hidden="1">'community_table'!$A$1:$D$4</definedName>
    <definedName name="ExternalData_1" localSheetId="4" hidden="1">'resource access'!$A$1:$F$4</definedName>
    <definedName name="ExternalData_2" localSheetId="2" hidden="1">economic_data!$A$1:$F$4</definedName>
    <definedName name="ExternalData_3" localSheetId="1" hidden="1">land_ownership!$A$1:$H$5</definedName>
    <definedName name="ExternalData_4" localSheetId="0" hidden="1">survey_data!$A$1:$F$4</definedName>
    <definedName name="Slicer_Name">#N/A</definedName>
    <definedName name="Slicer_Race">#N/A</definedName>
    <definedName name="Slicer_Year">#N/A</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mmunity_table" name="community_table" connection="WorksheetConnection_Book1.xlsx!community_table"/>
          <x15:modelTable id="land_ownership" name="land_ownership" connection="WorksheetConnection_Book1.xlsx!land_ownership"/>
          <x15:modelTable id="economic_data" name="economic_data" connection="WorksheetConnection_Book1.xlsx!economic_data"/>
          <x15:modelTable id="resource_access" name="resource_access" connection="WorksheetConnection_Book1.xlsx!resource_access"/>
          <x15:modelTable id="survey_data" name="survey_data" connection="WorksheetConnection_Book1.xlsx!survey_data"/>
        </x15:modelTables>
        <x15:modelRelationships>
          <x15:modelRelationship fromTable="land_ownership" fromColumn="Community_ID" toTable="community_table" toColumn="Community_ID"/>
          <x15:modelRelationship fromTable="economic_data" fromColumn="Community_ID" toTable="community_table" toColumn="Community_ID"/>
          <x15:modelRelationship fromTable="resource_access" fromColumn="Community_ID" toTable="community_table" toColumn="Community_ID"/>
          <x15:modelRelationship fromTable="survey_data" fromColumn="Community_ID" toTable="community_table" toColumn="Communit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0" i="9" l="1"/>
  <c r="AA19"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3663F5-A766-468F-AFF1-4CBEBA4D5931}" keepAlive="1" name="Query - community_table" description="Connection to the 'community_table' query in the workbook." type="5" refreshedVersion="7" background="1" saveData="1">
    <dbPr connection="Provider=Microsoft.Mashup.OleDb.1;Data Source=$Workbook$;Location=community_table;Extended Properties=&quot;&quot;" command="SELECT * FROM [community_table]"/>
  </connection>
  <connection id="2" xr16:uid="{F2D195A5-6B53-4C44-8F45-4023ACEB19A3}" keepAlive="1" name="Query - economic_data" description="Connection to the 'economic_data' query in the workbook." type="5" refreshedVersion="7" background="1" saveData="1">
    <dbPr connection="Provider=Microsoft.Mashup.OleDb.1;Data Source=$Workbook$;Location=economic_data;Extended Properties=&quot;&quot;" command="SELECT * FROM [economic_data]"/>
  </connection>
  <connection id="3" xr16:uid="{47D7C35F-55D9-4F1F-ABF0-40EE5458ADA0}" keepAlive="1" name="Query - land_ownership" description="Connection to the 'land_ownership' query in the workbook." type="5" refreshedVersion="7" background="1" saveData="1">
    <dbPr connection="Provider=Microsoft.Mashup.OleDb.1;Data Source=$Workbook$;Location=land_ownership;Extended Properties=&quot;&quot;" command="SELECT * FROM [land_ownership]"/>
  </connection>
  <connection id="4" xr16:uid="{CD464732-0931-431B-9AF4-3555871BA4FE}" keepAlive="1" name="Query - resource access" description="Connection to the 'resource access' query in the workbook." type="5" refreshedVersion="7" background="1" saveData="1">
    <dbPr connection="Provider=Microsoft.Mashup.OleDb.1;Data Source=$Workbook$;Location=&quot;resource access&quot;;Extended Properties=&quot;&quot;" command="SELECT * FROM [resource access]"/>
  </connection>
  <connection id="5" xr16:uid="{8BD48369-EA35-48DF-A89E-901B775D1F62}" keepAlive="1" name="Query - survey_data" description="Connection to the 'survey_data' query in the workbook." type="5" refreshedVersion="7" background="1" saveData="1">
    <dbPr connection="Provider=Microsoft.Mashup.OleDb.1;Data Source=$Workbook$;Location=survey_data;Extended Properties=&quot;&quot;" command="SELECT * FROM [survey_data]"/>
  </connection>
  <connection id="6" xr16:uid="{4FAEC5B0-6111-4B42-9C07-F0CD5AFB241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9F1DA7E-1358-4E7C-9AA9-E630C6FBB4FD}" name="WorksheetConnection_Book1.xlsx!community_table" type="102" refreshedVersion="7" minRefreshableVersion="5">
    <extLst>
      <ext xmlns:x15="http://schemas.microsoft.com/office/spreadsheetml/2010/11/main" uri="{DE250136-89BD-433C-8126-D09CA5730AF9}">
        <x15:connection id="community_table" autoDelete="1">
          <x15:rangePr sourceName="_xlcn.WorksheetConnection_Book1.xlsxcommunity_table"/>
        </x15:connection>
      </ext>
    </extLst>
  </connection>
  <connection id="8" xr16:uid="{5233E3B8-AE5A-4D3B-8ED0-E219E12D370F}" name="WorksheetConnection_Book1.xlsx!economic_data" type="102" refreshedVersion="7" minRefreshableVersion="5">
    <extLst>
      <ext xmlns:x15="http://schemas.microsoft.com/office/spreadsheetml/2010/11/main" uri="{DE250136-89BD-433C-8126-D09CA5730AF9}">
        <x15:connection id="economic_data">
          <x15:rangePr sourceName="_xlcn.WorksheetConnection_Book1.xlsxeconomic_data"/>
        </x15:connection>
      </ext>
    </extLst>
  </connection>
  <connection id="9" xr16:uid="{62F8DB97-0807-40A6-9EF5-1084975C78B2}" name="WorksheetConnection_Book1.xlsx!land_ownership" type="102" refreshedVersion="7" minRefreshableVersion="5">
    <extLst>
      <ext xmlns:x15="http://schemas.microsoft.com/office/spreadsheetml/2010/11/main" uri="{DE250136-89BD-433C-8126-D09CA5730AF9}">
        <x15:connection id="land_ownership">
          <x15:rangePr sourceName="_xlcn.WorksheetConnection_Book1.xlsxland_ownership"/>
        </x15:connection>
      </ext>
    </extLst>
  </connection>
  <connection id="10" xr16:uid="{E2648C74-7E08-449A-A26E-1490F888795D}" name="WorksheetConnection_Book1.xlsx!resource_access" type="102" refreshedVersion="7" minRefreshableVersion="5">
    <extLst>
      <ext xmlns:x15="http://schemas.microsoft.com/office/spreadsheetml/2010/11/main" uri="{DE250136-89BD-433C-8126-D09CA5730AF9}">
        <x15:connection id="resource_access">
          <x15:rangePr sourceName="_xlcn.WorksheetConnection_Book1.xlsxresource_access"/>
        </x15:connection>
      </ext>
    </extLst>
  </connection>
  <connection id="11" xr16:uid="{10164D01-93CC-4842-B4BB-0D7263DE5278}" name="WorksheetConnection_Book1.xlsx!survey_data" type="102" refreshedVersion="7" minRefreshableVersion="5">
    <extLst>
      <ext xmlns:x15="http://schemas.microsoft.com/office/spreadsheetml/2010/11/main" uri="{DE250136-89BD-433C-8126-D09CA5730AF9}">
        <x15:connection id="survey_data">
          <x15:rangePr sourceName="_xlcn.WorksheetConnection_Book1.xlsxsurvey_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economic_data].[Year].[All]}"/>
    <s v="{[resource_access].[Access_to_Agricultural_Resources].[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<sst xmlns="http://schemas.openxmlformats.org/spreadsheetml/2006/main" count="104" uniqueCount="58">
  <si>
    <t>Community_ID</t>
  </si>
  <si>
    <t>Name</t>
  </si>
  <si>
    <t>Location</t>
  </si>
  <si>
    <t>Population_Size</t>
  </si>
  <si>
    <t>Community A</t>
  </si>
  <si>
    <t>Location A</t>
  </si>
  <si>
    <t>Community B</t>
  </si>
  <si>
    <t>Location B</t>
  </si>
  <si>
    <t>Community C</t>
  </si>
  <si>
    <t>Location C</t>
  </si>
  <si>
    <t>Economic_Data_ID</t>
  </si>
  <si>
    <t>Year</t>
  </si>
  <si>
    <t>Average_Income</t>
  </si>
  <si>
    <t>Employment_Rate</t>
  </si>
  <si>
    <t>Poverty_Rate</t>
  </si>
  <si>
    <t>Land_Ownership_ID</t>
  </si>
  <si>
    <t>Owner_Name</t>
  </si>
  <si>
    <t>Race</t>
  </si>
  <si>
    <t>Land_Type</t>
  </si>
  <si>
    <t>Ownership_Start_Date</t>
  </si>
  <si>
    <t>Ownership_End_Date</t>
  </si>
  <si>
    <t>Owner 1</t>
  </si>
  <si>
    <t>Black</t>
  </si>
  <si>
    <t>Agricultural</t>
  </si>
  <si>
    <t>NULL</t>
  </si>
  <si>
    <t>Owner 2</t>
  </si>
  <si>
    <t>White</t>
  </si>
  <si>
    <t>Urban</t>
  </si>
  <si>
    <t>Owner 3</t>
  </si>
  <si>
    <t>Owner 4</t>
  </si>
  <si>
    <t>Coloured</t>
  </si>
  <si>
    <t>Survey_ID</t>
  </si>
  <si>
    <t>Perception_of_Land_Ownership</t>
  </si>
  <si>
    <t>Food_Security_Level</t>
  </si>
  <si>
    <t>Mental_Health_Status</t>
  </si>
  <si>
    <t>Positive</t>
  </si>
  <si>
    <t>High</t>
  </si>
  <si>
    <t>Good</t>
  </si>
  <si>
    <t>Negative</t>
  </si>
  <si>
    <t>Low</t>
  </si>
  <si>
    <t>Poor</t>
  </si>
  <si>
    <t>Neutral</t>
  </si>
  <si>
    <t>Medium</t>
  </si>
  <si>
    <t>Average</t>
  </si>
  <si>
    <t>Row Labels</t>
  </si>
  <si>
    <t>Grand Total</t>
  </si>
  <si>
    <t>Sum of Land_Size</t>
  </si>
  <si>
    <t>Average of Average_Income</t>
  </si>
  <si>
    <t>Average of Poverty_Rate</t>
  </si>
  <si>
    <t>Resource_Access_ID</t>
  </si>
  <si>
    <t>Access_to_Credit</t>
  </si>
  <si>
    <t>Access_to_Agricultural_Resources</t>
  </si>
  <si>
    <t>Government_Support</t>
  </si>
  <si>
    <t>Yes</t>
  </si>
  <si>
    <t>No</t>
  </si>
  <si>
    <t>Average of Employment_Rate</t>
  </si>
  <si>
    <t>Land_Size(acres)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</si>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</sst>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0.00_-;\-&quot;R&quot;* #,##0.00_-;_-&quot;R&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44" fontId="0" fillId="0" borderId="0" xfId="1" applyFont="1"/>
    <xf numFmtId="9" fontId="0" fillId="0" borderId="0" xfId="2" applyFont="1"/>
  </cellXfs>
  <cellStyles count="3">
    <cellStyle name="Currency" xfId="1" builtinId="4"/>
    <cellStyle name="Normal" xfId="0" builtinId="0"/>
    <cellStyle name="Percent" xfId="2" builtinId="5"/>
  </cellStyles>
  <dxfs count="16">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Land</a:t>
            </a:r>
            <a:r>
              <a:rPr lang="en-US" b="1" baseline="0">
                <a:solidFill>
                  <a:schemeClr val="tx1"/>
                </a:solidFill>
              </a:rPr>
              <a:t> ownership by race and community</a:t>
            </a:r>
            <a:endParaRPr lang="en-US" b="1">
              <a:solidFill>
                <a:schemeClr val="tx1"/>
              </a:solidFill>
            </a:endParaRPr>
          </a:p>
        </c:rich>
      </c:tx>
      <c:layout>
        <c:manualLayout>
          <c:xMode val="edge"/>
          <c:yMode val="edge"/>
          <c:x val="2.2798556430446194E-2"/>
          <c:y val="2.7777777777777776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cat>
            <c:multiLvlStrRef>
              <c:f>'pivot tables'!$G$4:$G$11</c:f>
              <c:multiLvlStrCache>
                <c:ptCount val="4"/>
                <c:lvl>
                  <c:pt idx="0">
                    <c:v>Black</c:v>
                  </c:pt>
                  <c:pt idx="1">
                    <c:v>White</c:v>
                  </c:pt>
                  <c:pt idx="2">
                    <c:v>Black</c:v>
                  </c:pt>
                  <c:pt idx="3">
                    <c:v>Coloured</c:v>
                  </c:pt>
                </c:lvl>
                <c:lvl>
                  <c:pt idx="0">
                    <c:v>Community A</c:v>
                  </c:pt>
                  <c:pt idx="2">
                    <c:v>Community B</c:v>
                  </c:pt>
                  <c:pt idx="3">
                    <c:v>Community C</c:v>
                  </c:pt>
                </c:lvl>
              </c:multiLvlStrCache>
            </c:multiLvlStrRef>
          </c:cat>
          <c:val>
            <c:numRef>
              <c:f>'pivot tables'!$H$4:$H$11</c:f>
              <c:numCache>
                <c:formatCode>0</c:formatCode>
                <c:ptCount val="4"/>
                <c:pt idx="0">
                  <c:v>10</c:v>
                </c:pt>
                <c:pt idx="1">
                  <c:v>5</c:v>
                </c:pt>
                <c:pt idx="2">
                  <c:v>15</c:v>
                </c:pt>
                <c:pt idx="3">
                  <c:v>8</c:v>
                </c:pt>
              </c:numCache>
            </c:numRef>
          </c:val>
          <c:extLst>
            <c:ext xmlns:c16="http://schemas.microsoft.com/office/drawing/2014/chart" uri="{C3380CC4-5D6E-409C-BE32-E72D297353CC}">
              <c16:uniqueId val="{00000000-32A4-4A88-8F89-946CAD91C076}"/>
            </c:ext>
          </c:extLst>
        </c:ser>
        <c:dLbls>
          <c:showLegendKey val="0"/>
          <c:showVal val="0"/>
          <c:showCatName val="0"/>
          <c:showSerName val="0"/>
          <c:showPercent val="0"/>
          <c:showBubbleSize val="0"/>
        </c:dLbls>
        <c:gapWidth val="44"/>
        <c:overlap val="-27"/>
        <c:axId val="18516607"/>
        <c:axId val="18531999"/>
      </c:barChart>
      <c:catAx>
        <c:axId val="1851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999"/>
        <c:crosses val="autoZero"/>
        <c:auto val="1"/>
        <c:lblAlgn val="ctr"/>
        <c:lblOffset val="100"/>
        <c:noMultiLvlLbl val="0"/>
      </c:catAx>
      <c:valAx>
        <c:axId val="185319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Land</a:t>
                </a:r>
                <a:r>
                  <a:rPr lang="en-ZA" baseline="0"/>
                  <a:t> size (acres)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6607"/>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tables!PivotTable4</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Economic</a:t>
            </a:r>
            <a:r>
              <a:rPr lang="en-ZA" b="1" baseline="0">
                <a:solidFill>
                  <a:schemeClr val="tx1"/>
                </a:solidFill>
              </a:rPr>
              <a:t> perfomance of different communities over time</a:t>
            </a:r>
            <a:endParaRPr lang="en-ZA" b="1">
              <a:solidFill>
                <a:schemeClr val="tx1"/>
              </a:solidFill>
            </a:endParaRPr>
          </a:p>
        </c:rich>
      </c:tx>
      <c:layout>
        <c:manualLayout>
          <c:xMode val="edge"/>
          <c:yMode val="edge"/>
          <c:x val="1.8201224846894133E-2"/>
          <c:y val="3.703703703703703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74346588499289"/>
          <c:y val="0.42708442694663168"/>
          <c:w val="0.65303096876168731"/>
          <c:h val="0.46551618547681539"/>
        </c:manualLayout>
      </c:layout>
      <c:lineChart>
        <c:grouping val="standard"/>
        <c:varyColors val="0"/>
        <c:ser>
          <c:idx val="0"/>
          <c:order val="0"/>
          <c:tx>
            <c:strRef>
              <c:f>'pivot tables'!$B$3</c:f>
              <c:strCache>
                <c:ptCount val="1"/>
                <c:pt idx="0">
                  <c:v>Average of Average_Income</c:v>
                </c:pt>
              </c:strCache>
            </c:strRef>
          </c:tx>
          <c:spPr>
            <a:ln w="28575" cap="rnd">
              <a:solidFill>
                <a:schemeClr val="accent1"/>
              </a:solidFill>
              <a:round/>
            </a:ln>
            <a:effectLst/>
          </c:spPr>
          <c:marker>
            <c:symbol val="none"/>
          </c:marker>
          <c:cat>
            <c:strRef>
              <c:f>'pivot tables'!$A$4:$A$7</c:f>
              <c:strCache>
                <c:ptCount val="3"/>
                <c:pt idx="0">
                  <c:v>Community A</c:v>
                </c:pt>
                <c:pt idx="1">
                  <c:v>Community B</c:v>
                </c:pt>
                <c:pt idx="2">
                  <c:v>Community C</c:v>
                </c:pt>
              </c:strCache>
            </c:strRef>
          </c:cat>
          <c:val>
            <c:numRef>
              <c:f>'pivot tables'!$B$4:$B$7</c:f>
              <c:numCache>
                <c:formatCode>General</c:formatCode>
                <c:ptCount val="3"/>
                <c:pt idx="0">
                  <c:v>2500</c:v>
                </c:pt>
                <c:pt idx="1">
                  <c:v>1800</c:v>
                </c:pt>
                <c:pt idx="2">
                  <c:v>2200</c:v>
                </c:pt>
              </c:numCache>
            </c:numRef>
          </c:val>
          <c:smooth val="0"/>
          <c:extLst>
            <c:ext xmlns:c16="http://schemas.microsoft.com/office/drawing/2014/chart" uri="{C3380CC4-5D6E-409C-BE32-E72D297353CC}">
              <c16:uniqueId val="{00000000-C342-49C1-81F5-25ADD77D5A12}"/>
            </c:ext>
          </c:extLst>
        </c:ser>
        <c:dLbls>
          <c:showLegendKey val="0"/>
          <c:showVal val="0"/>
          <c:showCatName val="0"/>
          <c:showSerName val="0"/>
          <c:showPercent val="0"/>
          <c:showBubbleSize val="0"/>
        </c:dLbls>
        <c:marker val="1"/>
        <c:smooth val="0"/>
        <c:axId val="732879583"/>
        <c:axId val="732868351"/>
      </c:lineChart>
      <c:lineChart>
        <c:grouping val="standard"/>
        <c:varyColors val="0"/>
        <c:ser>
          <c:idx val="1"/>
          <c:order val="1"/>
          <c:tx>
            <c:strRef>
              <c:f>'pivot tables'!$C$3</c:f>
              <c:strCache>
                <c:ptCount val="1"/>
                <c:pt idx="0">
                  <c:v>Average of Employment_Rate</c:v>
                </c:pt>
              </c:strCache>
            </c:strRef>
          </c:tx>
          <c:spPr>
            <a:ln w="28575" cap="rnd">
              <a:solidFill>
                <a:schemeClr val="accent2"/>
              </a:solidFill>
              <a:round/>
            </a:ln>
            <a:effectLst/>
          </c:spPr>
          <c:marker>
            <c:symbol val="none"/>
          </c:marker>
          <c:cat>
            <c:strRef>
              <c:f>'pivot tables'!$A$4:$A$7</c:f>
              <c:strCache>
                <c:ptCount val="3"/>
                <c:pt idx="0">
                  <c:v>Community A</c:v>
                </c:pt>
                <c:pt idx="1">
                  <c:v>Community B</c:v>
                </c:pt>
                <c:pt idx="2">
                  <c:v>Community C</c:v>
                </c:pt>
              </c:strCache>
            </c:strRef>
          </c:cat>
          <c:val>
            <c:numRef>
              <c:f>'pivot tables'!$C$4:$C$7</c:f>
              <c:numCache>
                <c:formatCode>General</c:formatCode>
                <c:ptCount val="3"/>
                <c:pt idx="0">
                  <c:v>0.75</c:v>
                </c:pt>
                <c:pt idx="1">
                  <c:v>0.65</c:v>
                </c:pt>
                <c:pt idx="2">
                  <c:v>0.7</c:v>
                </c:pt>
              </c:numCache>
            </c:numRef>
          </c:val>
          <c:smooth val="0"/>
          <c:extLst>
            <c:ext xmlns:c16="http://schemas.microsoft.com/office/drawing/2014/chart" uri="{C3380CC4-5D6E-409C-BE32-E72D297353CC}">
              <c16:uniqueId val="{00000001-C342-49C1-81F5-25ADD77D5A12}"/>
            </c:ext>
          </c:extLst>
        </c:ser>
        <c:ser>
          <c:idx val="2"/>
          <c:order val="2"/>
          <c:tx>
            <c:strRef>
              <c:f>'pivot tables'!$D$3</c:f>
              <c:strCache>
                <c:ptCount val="1"/>
                <c:pt idx="0">
                  <c:v>Average of Poverty_Rate</c:v>
                </c:pt>
              </c:strCache>
            </c:strRef>
          </c:tx>
          <c:spPr>
            <a:ln w="28575" cap="rnd">
              <a:solidFill>
                <a:schemeClr val="accent3"/>
              </a:solidFill>
              <a:round/>
            </a:ln>
            <a:effectLst/>
          </c:spPr>
          <c:marker>
            <c:symbol val="none"/>
          </c:marker>
          <c:cat>
            <c:strRef>
              <c:f>'pivot tables'!$A$4:$A$7</c:f>
              <c:strCache>
                <c:ptCount val="3"/>
                <c:pt idx="0">
                  <c:v>Community A</c:v>
                </c:pt>
                <c:pt idx="1">
                  <c:v>Community B</c:v>
                </c:pt>
                <c:pt idx="2">
                  <c:v>Community C</c:v>
                </c:pt>
              </c:strCache>
            </c:strRef>
          </c:cat>
          <c:val>
            <c:numRef>
              <c:f>'pivot tables'!$D$4:$D$7</c:f>
              <c:numCache>
                <c:formatCode>General</c:formatCode>
                <c:ptCount val="3"/>
                <c:pt idx="0">
                  <c:v>0.2</c:v>
                </c:pt>
                <c:pt idx="1">
                  <c:v>0.3</c:v>
                </c:pt>
                <c:pt idx="2">
                  <c:v>0.25</c:v>
                </c:pt>
              </c:numCache>
            </c:numRef>
          </c:val>
          <c:smooth val="0"/>
          <c:extLst>
            <c:ext xmlns:c16="http://schemas.microsoft.com/office/drawing/2014/chart" uri="{C3380CC4-5D6E-409C-BE32-E72D297353CC}">
              <c16:uniqueId val="{00000002-C342-49C1-81F5-25ADD77D5A12}"/>
            </c:ext>
          </c:extLst>
        </c:ser>
        <c:dLbls>
          <c:showLegendKey val="0"/>
          <c:showVal val="0"/>
          <c:showCatName val="0"/>
          <c:showSerName val="0"/>
          <c:showPercent val="0"/>
          <c:showBubbleSize val="0"/>
        </c:dLbls>
        <c:marker val="1"/>
        <c:smooth val="0"/>
        <c:axId val="732857119"/>
        <c:axId val="732872095"/>
      </c:lineChart>
      <c:catAx>
        <c:axId val="73287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68351"/>
        <c:crosses val="autoZero"/>
        <c:auto val="1"/>
        <c:lblAlgn val="ctr"/>
        <c:lblOffset val="100"/>
        <c:noMultiLvlLbl val="0"/>
      </c:catAx>
      <c:valAx>
        <c:axId val="7328683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Avg</a:t>
                </a:r>
                <a:r>
                  <a:rPr lang="en-ZA" baseline="0"/>
                  <a:t> income (rands)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79583"/>
        <c:crosses val="autoZero"/>
        <c:crossBetween val="between"/>
      </c:valAx>
      <c:valAx>
        <c:axId val="7328720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Avg</a:t>
                </a:r>
                <a:r>
                  <a:rPr lang="en-ZA" baseline="0"/>
                  <a:t> rate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57119"/>
        <c:crosses val="max"/>
        <c:crossBetween val="between"/>
      </c:valAx>
      <c:catAx>
        <c:axId val="732857119"/>
        <c:scaling>
          <c:orientation val="minMax"/>
        </c:scaling>
        <c:delete val="1"/>
        <c:axPos val="b"/>
        <c:numFmt formatCode="General" sourceLinked="1"/>
        <c:majorTickMark val="out"/>
        <c:minorTickMark val="none"/>
        <c:tickLblPos val="nextTo"/>
        <c:crossAx val="732872095"/>
        <c:crosses val="autoZero"/>
        <c:auto val="1"/>
        <c:lblAlgn val="ctr"/>
        <c:lblOffset val="100"/>
        <c:noMultiLvlLbl val="0"/>
      </c:catAx>
      <c:spPr>
        <a:noFill/>
        <a:ln>
          <a:noFill/>
        </a:ln>
        <a:effectLst/>
      </c:spPr>
    </c:plotArea>
    <c:legend>
      <c:legendPos val="t"/>
      <c:layout>
        <c:manualLayout>
          <c:xMode val="edge"/>
          <c:yMode val="edge"/>
          <c:x val="2.426246719160105E-2"/>
          <c:y val="0.21759259259259259"/>
          <c:w val="0.82369728783902008"/>
          <c:h val="0.14930664916885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Resource</a:t>
            </a:r>
            <a:r>
              <a:rPr lang="en-US" b="1" baseline="0">
                <a:solidFill>
                  <a:schemeClr val="tx1"/>
                </a:solidFill>
              </a:rPr>
              <a:t> Access desparaties</a:t>
            </a:r>
            <a:endParaRPr lang="en-US" b="1">
              <a:solidFill>
                <a:schemeClr val="tx1"/>
              </a:solidFill>
            </a:endParaRPr>
          </a:p>
        </c:rich>
      </c:tx>
      <c:layout>
        <c:manualLayout>
          <c:xMode val="edge"/>
          <c:yMode val="edge"/>
          <c:x val="2.67542872930357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50000"/>
            </a:schemeClr>
          </a:solidFill>
          <a:ln w="19050">
            <a:noFill/>
          </a:ln>
          <a:effectLst/>
        </c:spPr>
      </c:pivotFmt>
      <c:pivotFmt>
        <c:idx val="2"/>
        <c:spPr>
          <a:solidFill>
            <a:schemeClr val="accent1">
              <a:alpha val="50000"/>
            </a:schemeClr>
          </a:solidFill>
          <a:ln w="19050">
            <a:noFill/>
          </a:ln>
          <a:effectLst/>
        </c:spPr>
      </c:pivotFmt>
      <c:pivotFmt>
        <c:idx val="3"/>
        <c:spPr>
          <a:solidFill>
            <a:schemeClr val="accent1"/>
          </a:solidFill>
          <a:ln w="19050">
            <a:noFill/>
          </a:ln>
          <a:effectLst/>
        </c:spPr>
      </c:pivotFmt>
      <c:pivotFmt>
        <c:idx val="4"/>
        <c:spPr>
          <a:solidFill>
            <a:schemeClr val="accent1">
              <a:alpha val="50000"/>
            </a:schemeClr>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w="19050">
              <a:noFill/>
            </a:ln>
            <a:effectLst/>
          </c:spPr>
          <c:invertIfNegative val="0"/>
          <c:dPt>
            <c:idx val="1"/>
            <c:invertIfNegative val="0"/>
            <c:bubble3D val="0"/>
            <c:spPr>
              <a:solidFill>
                <a:schemeClr val="accent1">
                  <a:alpha val="50000"/>
                </a:schemeClr>
              </a:solidFill>
              <a:ln w="19050">
                <a:noFill/>
              </a:ln>
              <a:effectLst/>
            </c:spPr>
            <c:extLst>
              <c:ext xmlns:c16="http://schemas.microsoft.com/office/drawing/2014/chart" uri="{C3380CC4-5D6E-409C-BE32-E72D297353CC}">
                <c16:uniqueId val="{00000002-F7C1-4348-86CB-33BE532D3683}"/>
              </c:ext>
            </c:extLst>
          </c:dPt>
          <c:dPt>
            <c:idx val="3"/>
            <c:invertIfNegative val="0"/>
            <c:bubble3D val="0"/>
            <c:explosion val="8"/>
            <c:spPr>
              <a:solidFill>
                <a:schemeClr val="accent1">
                  <a:alpha val="50000"/>
                </a:schemeClr>
              </a:solidFill>
              <a:ln w="19050">
                <a:noFill/>
              </a:ln>
              <a:effectLst/>
            </c:spPr>
            <c:extLst>
              <c:ext xmlns:c16="http://schemas.microsoft.com/office/drawing/2014/chart" uri="{C3380CC4-5D6E-409C-BE32-E72D297353CC}">
                <c16:uniqueId val="{00000003-F7C1-4348-86CB-33BE532D3683}"/>
              </c:ext>
            </c:extLst>
          </c:dPt>
          <c:dPt>
            <c:idx val="5"/>
            <c:invertIfNegative val="0"/>
            <c:bubble3D val="0"/>
            <c:spPr>
              <a:solidFill>
                <a:schemeClr val="accent1">
                  <a:alpha val="50000"/>
                </a:schemeClr>
              </a:solidFill>
              <a:ln w="19050">
                <a:noFill/>
              </a:ln>
              <a:effectLst/>
            </c:spPr>
            <c:extLst>
              <c:ext xmlns:c16="http://schemas.microsoft.com/office/drawing/2014/chart" uri="{C3380CC4-5D6E-409C-BE32-E72D297353CC}">
                <c16:uniqueId val="{00000005-F7C1-4348-86CB-33BE532D3683}"/>
              </c:ext>
            </c:extLst>
          </c:dPt>
          <c:cat>
            <c:multiLvlStrRef>
              <c:f>'pivot tables'!$A$22:$A$31</c:f>
              <c:multiLvlStrCache>
                <c:ptCount val="6"/>
                <c:lvl>
                  <c:pt idx="0">
                    <c:v>No</c:v>
                  </c:pt>
                  <c:pt idx="1">
                    <c:v>Yes</c:v>
                  </c:pt>
                  <c:pt idx="2">
                    <c:v>No</c:v>
                  </c:pt>
                  <c:pt idx="3">
                    <c:v>Yes</c:v>
                  </c:pt>
                  <c:pt idx="4">
                    <c:v>No</c:v>
                  </c:pt>
                  <c:pt idx="5">
                    <c:v>Yes</c:v>
                  </c:pt>
                </c:lvl>
                <c:lvl>
                  <c:pt idx="0">
                    <c:v>Community A</c:v>
                  </c:pt>
                  <c:pt idx="2">
                    <c:v>Community B</c:v>
                  </c:pt>
                  <c:pt idx="4">
                    <c:v>Community C</c:v>
                  </c:pt>
                </c:lvl>
              </c:multiLvlStrCache>
            </c:multiLvlStrRef>
          </c:cat>
          <c:val>
            <c:numRef>
              <c:f>'pivot tables'!$B$22:$B$31</c:f>
              <c:numCache>
                <c:formatCode>General</c:formatCode>
                <c:ptCount val="6"/>
                <c:pt idx="0">
                  <c:v>0.2</c:v>
                </c:pt>
                <c:pt idx="1">
                  <c:v>0.2</c:v>
                </c:pt>
                <c:pt idx="2">
                  <c:v>0.3</c:v>
                </c:pt>
                <c:pt idx="3">
                  <c:v>0.3</c:v>
                </c:pt>
                <c:pt idx="4">
                  <c:v>0.25</c:v>
                </c:pt>
                <c:pt idx="5">
                  <c:v>0.25</c:v>
                </c:pt>
              </c:numCache>
            </c:numRef>
          </c:val>
          <c:extLst>
            <c:ext xmlns:c16="http://schemas.microsoft.com/office/drawing/2014/chart" uri="{C3380CC4-5D6E-409C-BE32-E72D297353CC}">
              <c16:uniqueId val="{00000000-F7C1-4348-86CB-33BE532D3683}"/>
            </c:ext>
          </c:extLst>
        </c:ser>
        <c:dLbls>
          <c:showLegendKey val="0"/>
          <c:showVal val="0"/>
          <c:showCatName val="0"/>
          <c:showSerName val="0"/>
          <c:showPercent val="0"/>
          <c:showBubbleSize val="0"/>
        </c:dLbls>
        <c:gapWidth val="44"/>
        <c:axId val="737460175"/>
        <c:axId val="737474319"/>
      </c:barChart>
      <c:catAx>
        <c:axId val="737460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74319"/>
        <c:crosses val="autoZero"/>
        <c:auto val="1"/>
        <c:lblAlgn val="ctr"/>
        <c:lblOffset val="100"/>
        <c:noMultiLvlLbl val="0"/>
      </c:catAx>
      <c:valAx>
        <c:axId val="7374743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60175"/>
        <c:crosses val="autoZero"/>
        <c:crossBetween val="between"/>
      </c:valAx>
      <c:spPr>
        <a:noFill/>
        <a:ln>
          <a:noFill/>
        </a:ln>
        <a:effectLst/>
      </c:spPr>
    </c:plotArea>
    <c:legend>
      <c:legendPos val="t"/>
      <c:layout>
        <c:manualLayout>
          <c:xMode val="edge"/>
          <c:yMode val="edge"/>
          <c:x val="3.5995697906182782E-2"/>
          <c:y val="0.14856481481481484"/>
          <c:w val="0.91297101020267202"/>
          <c:h val="0.14930664916885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Land</a:t>
            </a:r>
            <a:r>
              <a:rPr lang="en-US" b="1" baseline="0">
                <a:solidFill>
                  <a:schemeClr val="tx1"/>
                </a:solidFill>
              </a:rPr>
              <a:t> ownership by race and community</a:t>
            </a:r>
            <a:endParaRPr lang="en-US" b="1">
              <a:solidFill>
                <a:schemeClr val="tx1"/>
              </a:solidFill>
            </a:endParaRPr>
          </a:p>
        </c:rich>
      </c:tx>
      <c:layout>
        <c:manualLayout>
          <c:xMode val="edge"/>
          <c:yMode val="edge"/>
          <c:x val="2.2798556430446194E-2"/>
          <c:y val="2.7777777777777776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cat>
            <c:multiLvlStrRef>
              <c:f>'pivot tables'!$G$4:$G$11</c:f>
              <c:multiLvlStrCache>
                <c:ptCount val="4"/>
                <c:lvl>
                  <c:pt idx="0">
                    <c:v>Black</c:v>
                  </c:pt>
                  <c:pt idx="1">
                    <c:v>White</c:v>
                  </c:pt>
                  <c:pt idx="2">
                    <c:v>Black</c:v>
                  </c:pt>
                  <c:pt idx="3">
                    <c:v>Coloured</c:v>
                  </c:pt>
                </c:lvl>
                <c:lvl>
                  <c:pt idx="0">
                    <c:v>Community A</c:v>
                  </c:pt>
                  <c:pt idx="2">
                    <c:v>Community B</c:v>
                  </c:pt>
                  <c:pt idx="3">
                    <c:v>Community C</c:v>
                  </c:pt>
                </c:lvl>
              </c:multiLvlStrCache>
            </c:multiLvlStrRef>
          </c:cat>
          <c:val>
            <c:numRef>
              <c:f>'pivot tables'!$H$4:$H$11</c:f>
              <c:numCache>
                <c:formatCode>0</c:formatCode>
                <c:ptCount val="4"/>
                <c:pt idx="0">
                  <c:v>10</c:v>
                </c:pt>
                <c:pt idx="1">
                  <c:v>5</c:v>
                </c:pt>
                <c:pt idx="2">
                  <c:v>15</c:v>
                </c:pt>
                <c:pt idx="3">
                  <c:v>8</c:v>
                </c:pt>
              </c:numCache>
            </c:numRef>
          </c:val>
          <c:extLst>
            <c:ext xmlns:c16="http://schemas.microsoft.com/office/drawing/2014/chart" uri="{C3380CC4-5D6E-409C-BE32-E72D297353CC}">
              <c16:uniqueId val="{00000000-9E5E-47B4-9913-D82A239C5C5B}"/>
            </c:ext>
          </c:extLst>
        </c:ser>
        <c:dLbls>
          <c:showLegendKey val="0"/>
          <c:showVal val="0"/>
          <c:showCatName val="0"/>
          <c:showSerName val="0"/>
          <c:showPercent val="0"/>
          <c:showBubbleSize val="0"/>
        </c:dLbls>
        <c:gapWidth val="44"/>
        <c:overlap val="-27"/>
        <c:axId val="18516607"/>
        <c:axId val="18531999"/>
      </c:barChart>
      <c:catAx>
        <c:axId val="1851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999"/>
        <c:crosses val="autoZero"/>
        <c:auto val="1"/>
        <c:lblAlgn val="ctr"/>
        <c:lblOffset val="100"/>
        <c:noMultiLvlLbl val="0"/>
      </c:catAx>
      <c:valAx>
        <c:axId val="185319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Land</a:t>
                </a:r>
                <a:r>
                  <a:rPr lang="en-ZA" baseline="0"/>
                  <a:t> size (acres)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6607"/>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tables!PivotTable4</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Economic</a:t>
            </a:r>
            <a:r>
              <a:rPr lang="en-ZA" b="1" baseline="0">
                <a:solidFill>
                  <a:schemeClr val="tx1"/>
                </a:solidFill>
              </a:rPr>
              <a:t> perfomance of different communities over time</a:t>
            </a:r>
            <a:endParaRPr lang="en-ZA" b="1">
              <a:solidFill>
                <a:schemeClr val="tx1"/>
              </a:solidFill>
            </a:endParaRPr>
          </a:p>
        </c:rich>
      </c:tx>
      <c:layout>
        <c:manualLayout>
          <c:xMode val="edge"/>
          <c:yMode val="edge"/>
          <c:x val="1.8201224846894133E-2"/>
          <c:y val="3.703703703703703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74346588499289"/>
          <c:y val="0.42708442694663168"/>
          <c:w val="0.65303096876168731"/>
          <c:h val="0.46551618547681539"/>
        </c:manualLayout>
      </c:layout>
      <c:lineChart>
        <c:grouping val="standard"/>
        <c:varyColors val="0"/>
        <c:ser>
          <c:idx val="0"/>
          <c:order val="0"/>
          <c:tx>
            <c:strRef>
              <c:f>'pivot tables'!$B$3</c:f>
              <c:strCache>
                <c:ptCount val="1"/>
                <c:pt idx="0">
                  <c:v>Average of Average_Income</c:v>
                </c:pt>
              </c:strCache>
            </c:strRef>
          </c:tx>
          <c:spPr>
            <a:ln w="28575" cap="rnd">
              <a:solidFill>
                <a:schemeClr val="accent1"/>
              </a:solidFill>
              <a:round/>
            </a:ln>
            <a:effectLst/>
          </c:spPr>
          <c:marker>
            <c:symbol val="none"/>
          </c:marker>
          <c:cat>
            <c:strRef>
              <c:f>'pivot tables'!$A$4:$A$7</c:f>
              <c:strCache>
                <c:ptCount val="3"/>
                <c:pt idx="0">
                  <c:v>Community A</c:v>
                </c:pt>
                <c:pt idx="1">
                  <c:v>Community B</c:v>
                </c:pt>
                <c:pt idx="2">
                  <c:v>Community C</c:v>
                </c:pt>
              </c:strCache>
            </c:strRef>
          </c:cat>
          <c:val>
            <c:numRef>
              <c:f>'pivot tables'!$B$4:$B$7</c:f>
              <c:numCache>
                <c:formatCode>General</c:formatCode>
                <c:ptCount val="3"/>
                <c:pt idx="0">
                  <c:v>2500</c:v>
                </c:pt>
                <c:pt idx="1">
                  <c:v>1800</c:v>
                </c:pt>
                <c:pt idx="2">
                  <c:v>2200</c:v>
                </c:pt>
              </c:numCache>
            </c:numRef>
          </c:val>
          <c:smooth val="0"/>
          <c:extLst>
            <c:ext xmlns:c16="http://schemas.microsoft.com/office/drawing/2014/chart" uri="{C3380CC4-5D6E-409C-BE32-E72D297353CC}">
              <c16:uniqueId val="{00000000-0760-4D26-A1CC-A15BE7A993D1}"/>
            </c:ext>
          </c:extLst>
        </c:ser>
        <c:dLbls>
          <c:showLegendKey val="0"/>
          <c:showVal val="0"/>
          <c:showCatName val="0"/>
          <c:showSerName val="0"/>
          <c:showPercent val="0"/>
          <c:showBubbleSize val="0"/>
        </c:dLbls>
        <c:marker val="1"/>
        <c:smooth val="0"/>
        <c:axId val="732879583"/>
        <c:axId val="732868351"/>
      </c:lineChart>
      <c:lineChart>
        <c:grouping val="standard"/>
        <c:varyColors val="0"/>
        <c:ser>
          <c:idx val="1"/>
          <c:order val="1"/>
          <c:tx>
            <c:strRef>
              <c:f>'pivot tables'!$C$3</c:f>
              <c:strCache>
                <c:ptCount val="1"/>
                <c:pt idx="0">
                  <c:v>Average of Employment_Rate</c:v>
                </c:pt>
              </c:strCache>
            </c:strRef>
          </c:tx>
          <c:spPr>
            <a:ln w="28575" cap="rnd">
              <a:solidFill>
                <a:schemeClr val="accent2"/>
              </a:solidFill>
              <a:round/>
            </a:ln>
            <a:effectLst/>
          </c:spPr>
          <c:marker>
            <c:symbol val="none"/>
          </c:marker>
          <c:cat>
            <c:strRef>
              <c:f>'pivot tables'!$A$4:$A$7</c:f>
              <c:strCache>
                <c:ptCount val="3"/>
                <c:pt idx="0">
                  <c:v>Community A</c:v>
                </c:pt>
                <c:pt idx="1">
                  <c:v>Community B</c:v>
                </c:pt>
                <c:pt idx="2">
                  <c:v>Community C</c:v>
                </c:pt>
              </c:strCache>
            </c:strRef>
          </c:cat>
          <c:val>
            <c:numRef>
              <c:f>'pivot tables'!$C$4:$C$7</c:f>
              <c:numCache>
                <c:formatCode>General</c:formatCode>
                <c:ptCount val="3"/>
                <c:pt idx="0">
                  <c:v>0.75</c:v>
                </c:pt>
                <c:pt idx="1">
                  <c:v>0.65</c:v>
                </c:pt>
                <c:pt idx="2">
                  <c:v>0.7</c:v>
                </c:pt>
              </c:numCache>
            </c:numRef>
          </c:val>
          <c:smooth val="0"/>
          <c:extLst>
            <c:ext xmlns:c16="http://schemas.microsoft.com/office/drawing/2014/chart" uri="{C3380CC4-5D6E-409C-BE32-E72D297353CC}">
              <c16:uniqueId val="{00000001-0760-4D26-A1CC-A15BE7A993D1}"/>
            </c:ext>
          </c:extLst>
        </c:ser>
        <c:ser>
          <c:idx val="2"/>
          <c:order val="2"/>
          <c:tx>
            <c:strRef>
              <c:f>'pivot tables'!$D$3</c:f>
              <c:strCache>
                <c:ptCount val="1"/>
                <c:pt idx="0">
                  <c:v>Average of Poverty_Rate</c:v>
                </c:pt>
              </c:strCache>
            </c:strRef>
          </c:tx>
          <c:spPr>
            <a:ln w="28575" cap="rnd">
              <a:solidFill>
                <a:schemeClr val="accent3"/>
              </a:solidFill>
              <a:round/>
            </a:ln>
            <a:effectLst/>
          </c:spPr>
          <c:marker>
            <c:symbol val="none"/>
          </c:marker>
          <c:cat>
            <c:strRef>
              <c:f>'pivot tables'!$A$4:$A$7</c:f>
              <c:strCache>
                <c:ptCount val="3"/>
                <c:pt idx="0">
                  <c:v>Community A</c:v>
                </c:pt>
                <c:pt idx="1">
                  <c:v>Community B</c:v>
                </c:pt>
                <c:pt idx="2">
                  <c:v>Community C</c:v>
                </c:pt>
              </c:strCache>
            </c:strRef>
          </c:cat>
          <c:val>
            <c:numRef>
              <c:f>'pivot tables'!$D$4:$D$7</c:f>
              <c:numCache>
                <c:formatCode>General</c:formatCode>
                <c:ptCount val="3"/>
                <c:pt idx="0">
                  <c:v>0.2</c:v>
                </c:pt>
                <c:pt idx="1">
                  <c:v>0.3</c:v>
                </c:pt>
                <c:pt idx="2">
                  <c:v>0.25</c:v>
                </c:pt>
              </c:numCache>
            </c:numRef>
          </c:val>
          <c:smooth val="0"/>
          <c:extLst>
            <c:ext xmlns:c16="http://schemas.microsoft.com/office/drawing/2014/chart" uri="{C3380CC4-5D6E-409C-BE32-E72D297353CC}">
              <c16:uniqueId val="{00000002-0760-4D26-A1CC-A15BE7A993D1}"/>
            </c:ext>
          </c:extLst>
        </c:ser>
        <c:dLbls>
          <c:showLegendKey val="0"/>
          <c:showVal val="0"/>
          <c:showCatName val="0"/>
          <c:showSerName val="0"/>
          <c:showPercent val="0"/>
          <c:showBubbleSize val="0"/>
        </c:dLbls>
        <c:marker val="1"/>
        <c:smooth val="0"/>
        <c:axId val="732857119"/>
        <c:axId val="732872095"/>
      </c:lineChart>
      <c:catAx>
        <c:axId val="73287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68351"/>
        <c:crosses val="autoZero"/>
        <c:auto val="1"/>
        <c:lblAlgn val="ctr"/>
        <c:lblOffset val="100"/>
        <c:noMultiLvlLbl val="0"/>
      </c:catAx>
      <c:valAx>
        <c:axId val="7328683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Avg</a:t>
                </a:r>
                <a:r>
                  <a:rPr lang="en-ZA" baseline="0"/>
                  <a:t> income (rands)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79583"/>
        <c:crosses val="autoZero"/>
        <c:crossBetween val="between"/>
      </c:valAx>
      <c:valAx>
        <c:axId val="7328720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Avg</a:t>
                </a:r>
                <a:r>
                  <a:rPr lang="en-ZA" baseline="0"/>
                  <a:t> rate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57119"/>
        <c:crosses val="max"/>
        <c:crossBetween val="between"/>
      </c:valAx>
      <c:catAx>
        <c:axId val="732857119"/>
        <c:scaling>
          <c:orientation val="minMax"/>
        </c:scaling>
        <c:delete val="1"/>
        <c:axPos val="b"/>
        <c:numFmt formatCode="General" sourceLinked="1"/>
        <c:majorTickMark val="out"/>
        <c:minorTickMark val="none"/>
        <c:tickLblPos val="nextTo"/>
        <c:crossAx val="732872095"/>
        <c:crosses val="autoZero"/>
        <c:auto val="1"/>
        <c:lblAlgn val="ctr"/>
        <c:lblOffset val="100"/>
        <c:noMultiLvlLbl val="0"/>
      </c:catAx>
      <c:spPr>
        <a:noFill/>
        <a:ln>
          <a:noFill/>
        </a:ln>
        <a:effectLst/>
      </c:spPr>
    </c:plotArea>
    <c:legend>
      <c:legendPos val="t"/>
      <c:layout>
        <c:manualLayout>
          <c:xMode val="edge"/>
          <c:yMode val="edge"/>
          <c:x val="2.426246719160105E-2"/>
          <c:y val="0.24657811251854389"/>
          <c:w val="0.82369728783902008"/>
          <c:h val="0.120321351135455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Resource</a:t>
            </a:r>
            <a:r>
              <a:rPr lang="en-US" b="1" baseline="0">
                <a:solidFill>
                  <a:schemeClr val="tx1"/>
                </a:solidFill>
              </a:rPr>
              <a:t> Access desparaties</a:t>
            </a:r>
            <a:endParaRPr lang="en-US" b="1">
              <a:solidFill>
                <a:schemeClr val="tx1"/>
              </a:solidFill>
            </a:endParaRPr>
          </a:p>
        </c:rich>
      </c:tx>
      <c:layout>
        <c:manualLayout>
          <c:xMode val="edge"/>
          <c:yMode val="edge"/>
          <c:x val="2.67542872930357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50000"/>
            </a:schemeClr>
          </a:solidFill>
          <a:ln w="19050">
            <a:noFill/>
          </a:ln>
          <a:effectLst/>
        </c:spPr>
      </c:pivotFmt>
      <c:pivotFmt>
        <c:idx val="2"/>
        <c:spPr>
          <a:solidFill>
            <a:schemeClr val="accent1">
              <a:alpha val="50000"/>
            </a:schemeClr>
          </a:solidFill>
          <a:ln w="19050">
            <a:noFill/>
          </a:ln>
          <a:effectLst/>
        </c:spPr>
      </c:pivotFmt>
      <c:pivotFmt>
        <c:idx val="3"/>
        <c:spPr>
          <a:solidFill>
            <a:schemeClr val="accent1"/>
          </a:solidFill>
          <a:ln w="19050">
            <a:noFill/>
          </a:ln>
          <a:effectLst/>
        </c:spPr>
      </c:pivotFmt>
      <c:pivotFmt>
        <c:idx val="4"/>
        <c:spPr>
          <a:solidFill>
            <a:schemeClr val="accent1">
              <a:alpha val="50000"/>
            </a:schemeClr>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50000"/>
            </a:schemeClr>
          </a:solidFill>
          <a:ln w="19050">
            <a:noFill/>
          </a:ln>
          <a:effectLst/>
        </c:spPr>
      </c:pivotFmt>
      <c:pivotFmt>
        <c:idx val="9"/>
        <c:spPr>
          <a:solidFill>
            <a:schemeClr val="accent1">
              <a:alpha val="50000"/>
            </a:schemeClr>
          </a:solidFill>
          <a:ln w="19050">
            <a:noFill/>
          </a:ln>
          <a:effectLst/>
        </c:spPr>
      </c:pivotFmt>
      <c:pivotFmt>
        <c:idx val="10"/>
        <c:spPr>
          <a:solidFill>
            <a:schemeClr val="accent1">
              <a:alpha val="5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50000"/>
            </a:schemeClr>
          </a:solidFill>
          <a:ln w="19050">
            <a:noFill/>
          </a:ln>
          <a:effectLst/>
        </c:spPr>
      </c:pivotFmt>
      <c:pivotFmt>
        <c:idx val="13"/>
        <c:spPr>
          <a:solidFill>
            <a:schemeClr val="accent1">
              <a:alpha val="50000"/>
            </a:schemeClr>
          </a:solidFill>
          <a:ln w="19050">
            <a:noFill/>
          </a:ln>
          <a:effectLst/>
        </c:spPr>
      </c:pivotFmt>
      <c:pivotFmt>
        <c:idx val="14"/>
        <c:spPr>
          <a:solidFill>
            <a:schemeClr val="accent1">
              <a:alpha val="50000"/>
            </a:schemeClr>
          </a:solidFill>
          <a:ln w="19050">
            <a:noFill/>
          </a:ln>
          <a:effectLst/>
        </c:spPr>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w="19050">
              <a:noFill/>
            </a:ln>
            <a:effectLst/>
          </c:spPr>
          <c:invertIfNegative val="0"/>
          <c:dPt>
            <c:idx val="1"/>
            <c:invertIfNegative val="0"/>
            <c:bubble3D val="0"/>
            <c:spPr>
              <a:solidFill>
                <a:schemeClr val="accent1">
                  <a:alpha val="50000"/>
                </a:schemeClr>
              </a:solidFill>
              <a:ln w="19050">
                <a:noFill/>
              </a:ln>
              <a:effectLst/>
            </c:spPr>
            <c:extLst>
              <c:ext xmlns:c16="http://schemas.microsoft.com/office/drawing/2014/chart" uri="{C3380CC4-5D6E-409C-BE32-E72D297353CC}">
                <c16:uniqueId val="{00000001-9833-4C2D-BF8E-32EBC9512EB9}"/>
              </c:ext>
            </c:extLst>
          </c:dPt>
          <c:dPt>
            <c:idx val="3"/>
            <c:invertIfNegative val="0"/>
            <c:bubble3D val="0"/>
            <c:explosion val="8"/>
            <c:spPr>
              <a:solidFill>
                <a:schemeClr val="accent1">
                  <a:alpha val="50000"/>
                </a:schemeClr>
              </a:solidFill>
              <a:ln w="19050">
                <a:noFill/>
              </a:ln>
              <a:effectLst/>
            </c:spPr>
            <c:extLst>
              <c:ext xmlns:c16="http://schemas.microsoft.com/office/drawing/2014/chart" uri="{C3380CC4-5D6E-409C-BE32-E72D297353CC}">
                <c16:uniqueId val="{00000003-9833-4C2D-BF8E-32EBC9512EB9}"/>
              </c:ext>
            </c:extLst>
          </c:dPt>
          <c:dPt>
            <c:idx val="5"/>
            <c:invertIfNegative val="0"/>
            <c:bubble3D val="0"/>
            <c:spPr>
              <a:solidFill>
                <a:schemeClr val="accent1">
                  <a:alpha val="50000"/>
                </a:schemeClr>
              </a:solidFill>
              <a:ln w="19050">
                <a:noFill/>
              </a:ln>
              <a:effectLst/>
            </c:spPr>
            <c:extLst>
              <c:ext xmlns:c16="http://schemas.microsoft.com/office/drawing/2014/chart" uri="{C3380CC4-5D6E-409C-BE32-E72D297353CC}">
                <c16:uniqueId val="{00000005-9833-4C2D-BF8E-32EBC9512EB9}"/>
              </c:ext>
            </c:extLst>
          </c:dPt>
          <c:cat>
            <c:multiLvlStrRef>
              <c:f>'pivot tables'!$A$22:$A$31</c:f>
              <c:multiLvlStrCache>
                <c:ptCount val="6"/>
                <c:lvl>
                  <c:pt idx="0">
                    <c:v>No</c:v>
                  </c:pt>
                  <c:pt idx="1">
                    <c:v>Yes</c:v>
                  </c:pt>
                  <c:pt idx="2">
                    <c:v>No</c:v>
                  </c:pt>
                  <c:pt idx="3">
                    <c:v>Yes</c:v>
                  </c:pt>
                  <c:pt idx="4">
                    <c:v>No</c:v>
                  </c:pt>
                  <c:pt idx="5">
                    <c:v>Yes</c:v>
                  </c:pt>
                </c:lvl>
                <c:lvl>
                  <c:pt idx="0">
                    <c:v>Community A</c:v>
                  </c:pt>
                  <c:pt idx="2">
                    <c:v>Community B</c:v>
                  </c:pt>
                  <c:pt idx="4">
                    <c:v>Community C</c:v>
                  </c:pt>
                </c:lvl>
              </c:multiLvlStrCache>
            </c:multiLvlStrRef>
          </c:cat>
          <c:val>
            <c:numRef>
              <c:f>'pivot tables'!$B$22:$B$31</c:f>
              <c:numCache>
                <c:formatCode>General</c:formatCode>
                <c:ptCount val="6"/>
                <c:pt idx="0">
                  <c:v>0.2</c:v>
                </c:pt>
                <c:pt idx="1">
                  <c:v>0.2</c:v>
                </c:pt>
                <c:pt idx="2">
                  <c:v>0.3</c:v>
                </c:pt>
                <c:pt idx="3">
                  <c:v>0.3</c:v>
                </c:pt>
                <c:pt idx="4">
                  <c:v>0.25</c:v>
                </c:pt>
                <c:pt idx="5">
                  <c:v>0.25</c:v>
                </c:pt>
              </c:numCache>
            </c:numRef>
          </c:val>
          <c:extLst>
            <c:ext xmlns:c16="http://schemas.microsoft.com/office/drawing/2014/chart" uri="{C3380CC4-5D6E-409C-BE32-E72D297353CC}">
              <c16:uniqueId val="{00000006-9833-4C2D-BF8E-32EBC9512EB9}"/>
            </c:ext>
          </c:extLst>
        </c:ser>
        <c:dLbls>
          <c:showLegendKey val="0"/>
          <c:showVal val="0"/>
          <c:showCatName val="0"/>
          <c:showSerName val="0"/>
          <c:showPercent val="0"/>
          <c:showBubbleSize val="0"/>
        </c:dLbls>
        <c:gapWidth val="44"/>
        <c:axId val="737460175"/>
        <c:axId val="737474319"/>
      </c:barChart>
      <c:catAx>
        <c:axId val="737460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74319"/>
        <c:crosses val="autoZero"/>
        <c:auto val="1"/>
        <c:lblAlgn val="ctr"/>
        <c:lblOffset val="100"/>
        <c:noMultiLvlLbl val="0"/>
      </c:catAx>
      <c:valAx>
        <c:axId val="7374743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60175"/>
        <c:crosses val="autoZero"/>
        <c:crossBetween val="between"/>
      </c:valAx>
      <c:spPr>
        <a:noFill/>
        <a:ln>
          <a:noFill/>
        </a:ln>
        <a:effectLst/>
      </c:spPr>
    </c:plotArea>
    <c:legend>
      <c:legendPos val="t"/>
      <c:layout>
        <c:manualLayout>
          <c:xMode val="edge"/>
          <c:yMode val="edge"/>
          <c:x val="3.5995697906182782E-2"/>
          <c:y val="0.14856481481481484"/>
          <c:w val="0.91297101020267202"/>
          <c:h val="0.14930664916885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228600</xdr:colOff>
      <xdr:row>2</xdr:row>
      <xdr:rowOff>9525</xdr:rowOff>
    </xdr:from>
    <xdr:to>
      <xdr:col>14</xdr:col>
      <xdr:colOff>200025</xdr:colOff>
      <xdr:row>16</xdr:row>
      <xdr:rowOff>85725</xdr:rowOff>
    </xdr:to>
    <xdr:graphicFrame macro="">
      <xdr:nvGraphicFramePr>
        <xdr:cNvPr id="2" name="Chart 1">
          <a:extLst>
            <a:ext uri="{FF2B5EF4-FFF2-40B4-BE49-F238E27FC236}">
              <a16:creationId xmlns:a16="http://schemas.microsoft.com/office/drawing/2014/main" id="{4E672D59-325C-49DF-9D8B-3164A1675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200024</xdr:colOff>
      <xdr:row>17</xdr:row>
      <xdr:rowOff>114300</xdr:rowOff>
    </xdr:from>
    <xdr:to>
      <xdr:col>15</xdr:col>
      <xdr:colOff>495300</xdr:colOff>
      <xdr:row>32</xdr:row>
      <xdr:rowOff>0</xdr:rowOff>
    </xdr:to>
    <xdr:graphicFrame macro="">
      <xdr:nvGraphicFramePr>
        <xdr:cNvPr id="3" name="Chart 2">
          <a:extLst>
            <a:ext uri="{FF2B5EF4-FFF2-40B4-BE49-F238E27FC236}">
              <a16:creationId xmlns:a16="http://schemas.microsoft.com/office/drawing/2014/main" id="{8496B631-6184-4E6F-87D7-76B1BA8A3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219074</xdr:colOff>
      <xdr:row>32</xdr:row>
      <xdr:rowOff>57150</xdr:rowOff>
    </xdr:from>
    <xdr:to>
      <xdr:col>15</xdr:col>
      <xdr:colOff>485774</xdr:colOff>
      <xdr:row>46</xdr:row>
      <xdr:rowOff>133350</xdr:rowOff>
    </xdr:to>
    <xdr:graphicFrame macro="">
      <xdr:nvGraphicFramePr>
        <xdr:cNvPr id="4" name="Chart 3">
          <a:extLst>
            <a:ext uri="{FF2B5EF4-FFF2-40B4-BE49-F238E27FC236}">
              <a16:creationId xmlns:a16="http://schemas.microsoft.com/office/drawing/2014/main" id="{ED30AC20-95CD-498C-8B86-8DDC5ECC3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9524</xdr:rowOff>
    </xdr:from>
    <xdr:to>
      <xdr:col>16</xdr:col>
      <xdr:colOff>151534</xdr:colOff>
      <xdr:row>2</xdr:row>
      <xdr:rowOff>64942</xdr:rowOff>
    </xdr:to>
    <xdr:sp macro="" textlink="">
      <xdr:nvSpPr>
        <xdr:cNvPr id="2" name="TextBox 1">
          <a:extLst>
            <a:ext uri="{FF2B5EF4-FFF2-40B4-BE49-F238E27FC236}">
              <a16:creationId xmlns:a16="http://schemas.microsoft.com/office/drawing/2014/main" id="{F157CE06-2B83-427F-AF9B-DA8D40735C94}"/>
            </a:ext>
          </a:extLst>
        </xdr:cNvPr>
        <xdr:cNvSpPr txBox="1"/>
      </xdr:nvSpPr>
      <xdr:spPr>
        <a:xfrm>
          <a:off x="38100" y="9524"/>
          <a:ext cx="9811616" cy="44507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a:solidFill>
                <a:schemeClr val="bg1"/>
              </a:solidFill>
              <a:latin typeface="Tahoma" panose="020B0604030504040204" pitchFamily="34" charset="0"/>
              <a:ea typeface="Tahoma" panose="020B0604030504040204" pitchFamily="34" charset="0"/>
              <a:cs typeface="Tahoma" panose="020B0604030504040204" pitchFamily="34" charset="0"/>
            </a:rPr>
            <a:t>SDG-1:</a:t>
          </a:r>
          <a:r>
            <a:rPr lang="en-ZA" sz="1600" b="1" baseline="0">
              <a:solidFill>
                <a:schemeClr val="bg1"/>
              </a:solidFill>
              <a:latin typeface="Tahoma" panose="020B0604030504040204" pitchFamily="34" charset="0"/>
              <a:ea typeface="Tahoma" panose="020B0604030504040204" pitchFamily="34" charset="0"/>
              <a:cs typeface="Tahoma" panose="020B0604030504040204" pitchFamily="34" charset="0"/>
            </a:rPr>
            <a:t> No Poverty Dashboard</a:t>
          </a:r>
          <a:endParaRPr lang="en-ZA" sz="16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7</xdr:col>
      <xdr:colOff>303066</xdr:colOff>
      <xdr:row>3</xdr:row>
      <xdr:rowOff>43295</xdr:rowOff>
    </xdr:from>
    <xdr:to>
      <xdr:col>16</xdr:col>
      <xdr:colOff>64942</xdr:colOff>
      <xdr:row>14</xdr:row>
      <xdr:rowOff>100445</xdr:rowOff>
    </xdr:to>
    <xdr:graphicFrame macro="">
      <xdr:nvGraphicFramePr>
        <xdr:cNvPr id="3" name="Chart 2">
          <a:extLst>
            <a:ext uri="{FF2B5EF4-FFF2-40B4-BE49-F238E27FC236}">
              <a16:creationId xmlns:a16="http://schemas.microsoft.com/office/drawing/2014/main" id="{C40548AF-0084-4434-BD5D-51DCF1665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58016</xdr:colOff>
      <xdr:row>15</xdr:row>
      <xdr:rowOff>86591</xdr:rowOff>
    </xdr:from>
    <xdr:to>
      <xdr:col>8</xdr:col>
      <xdr:colOff>200891</xdr:colOff>
      <xdr:row>26</xdr:row>
      <xdr:rowOff>181841</xdr:rowOff>
    </xdr:to>
    <xdr:graphicFrame macro="">
      <xdr:nvGraphicFramePr>
        <xdr:cNvPr id="4" name="Chart 3">
          <a:extLst>
            <a:ext uri="{FF2B5EF4-FFF2-40B4-BE49-F238E27FC236}">
              <a16:creationId xmlns:a16="http://schemas.microsoft.com/office/drawing/2014/main" id="{F2B544D6-C266-49D9-BC1B-A70FE243C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15</xdr:row>
      <xdr:rowOff>129886</xdr:rowOff>
    </xdr:from>
    <xdr:to>
      <xdr:col>15</xdr:col>
      <xdr:colOff>368012</xdr:colOff>
      <xdr:row>26</xdr:row>
      <xdr:rowOff>151534</xdr:rowOff>
    </xdr:to>
    <xdr:graphicFrame macro="">
      <xdr:nvGraphicFramePr>
        <xdr:cNvPr id="5" name="Chart 4">
          <a:extLst>
            <a:ext uri="{FF2B5EF4-FFF2-40B4-BE49-F238E27FC236}">
              <a16:creationId xmlns:a16="http://schemas.microsoft.com/office/drawing/2014/main" id="{5080A727-AE82-428D-B10A-92C00AF3F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86590</xdr:colOff>
      <xdr:row>2</xdr:row>
      <xdr:rowOff>129886</xdr:rowOff>
    </xdr:from>
    <xdr:to>
      <xdr:col>2</xdr:col>
      <xdr:colOff>346362</xdr:colOff>
      <xdr:row>6</xdr:row>
      <xdr:rowOff>43296</xdr:rowOff>
    </xdr:to>
    <xdr:sp macro="" textlink="">
      <xdr:nvSpPr>
        <xdr:cNvPr id="6" name="TextBox 5">
          <a:extLst>
            <a:ext uri="{FF2B5EF4-FFF2-40B4-BE49-F238E27FC236}">
              <a16:creationId xmlns:a16="http://schemas.microsoft.com/office/drawing/2014/main" id="{3F0FE685-B8B0-4234-B408-47E26CEFD521}"/>
            </a:ext>
          </a:extLst>
        </xdr:cNvPr>
        <xdr:cNvSpPr txBox="1"/>
      </xdr:nvSpPr>
      <xdr:spPr>
        <a:xfrm>
          <a:off x="86590" y="505113"/>
          <a:ext cx="1472045" cy="6638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u="none" strike="noStrike">
              <a:solidFill>
                <a:schemeClr val="tx1"/>
              </a:solidFill>
              <a:effectLst/>
              <a:latin typeface="Tahoma" panose="020B0604030504040204" pitchFamily="34" charset="0"/>
              <a:ea typeface="Tahoma" panose="020B0604030504040204" pitchFamily="34" charset="0"/>
              <a:cs typeface="Tahoma" panose="020B0604030504040204" pitchFamily="34" charset="0"/>
            </a:rPr>
            <a:t>38</a:t>
          </a:r>
          <a:r>
            <a:rPr lang="en-ZA" sz="1600" b="1">
              <a:solidFill>
                <a:schemeClr val="tx1"/>
              </a:solidFill>
              <a:latin typeface="Tahoma" panose="020B0604030504040204" pitchFamily="34" charset="0"/>
              <a:ea typeface="Tahoma" panose="020B0604030504040204" pitchFamily="34" charset="0"/>
              <a:cs typeface="Tahoma" panose="020B0604030504040204" pitchFamily="34" charset="0"/>
            </a:rPr>
            <a:t> Acres</a:t>
          </a:r>
          <a:endParaRPr lang="en-ZA" sz="1100" b="0" i="0" u="none" strike="noStrike">
            <a:solidFill>
              <a:schemeClr val="dk1"/>
            </a:solidFill>
            <a:effectLst/>
            <a:latin typeface="+mn-lt"/>
            <a:ea typeface="+mn-ea"/>
            <a:cs typeface="+mn-cs"/>
          </a:endParaRPr>
        </a:p>
        <a:p>
          <a:pPr algn="ctr"/>
          <a:r>
            <a:rPr lang="en-ZA" sz="1100" b="0" i="0" u="none" strike="noStrike">
              <a:solidFill>
                <a:schemeClr val="bg2">
                  <a:lumMod val="50000"/>
                </a:schemeClr>
              </a:solidFill>
              <a:effectLst/>
              <a:latin typeface="Tahoma" panose="020B0604030504040204" pitchFamily="34" charset="0"/>
              <a:ea typeface="Tahoma" panose="020B0604030504040204" pitchFamily="34" charset="0"/>
              <a:cs typeface="Tahoma" panose="020B0604030504040204" pitchFamily="34" charset="0"/>
            </a:rPr>
            <a:t>Total</a:t>
          </a:r>
          <a:r>
            <a:rPr lang="en-ZA" sz="1100" b="0" i="0" u="none" strike="noStrike" baseline="0">
              <a:solidFill>
                <a:schemeClr val="bg2">
                  <a:lumMod val="50000"/>
                </a:schemeClr>
              </a:solidFill>
              <a:effectLst/>
              <a:latin typeface="Tahoma" panose="020B0604030504040204" pitchFamily="34" charset="0"/>
              <a:ea typeface="Tahoma" panose="020B0604030504040204" pitchFamily="34" charset="0"/>
              <a:cs typeface="Tahoma" panose="020B0604030504040204" pitchFamily="34" charset="0"/>
            </a:rPr>
            <a:t> Land Owned</a:t>
          </a:r>
          <a:endParaRPr lang="en-ZA" sz="1600">
            <a:solidFill>
              <a:schemeClr val="bg2">
                <a:lumMod val="5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86590</xdr:colOff>
      <xdr:row>6</xdr:row>
      <xdr:rowOff>129886</xdr:rowOff>
    </xdr:from>
    <xdr:to>
      <xdr:col>2</xdr:col>
      <xdr:colOff>346362</xdr:colOff>
      <xdr:row>10</xdr:row>
      <xdr:rowOff>86591</xdr:rowOff>
    </xdr:to>
    <xdr:sp macro="" textlink="">
      <xdr:nvSpPr>
        <xdr:cNvPr id="7" name="TextBox 6">
          <a:extLst>
            <a:ext uri="{FF2B5EF4-FFF2-40B4-BE49-F238E27FC236}">
              <a16:creationId xmlns:a16="http://schemas.microsoft.com/office/drawing/2014/main" id="{1EB36AD5-384F-49A5-B6EF-C32F6D238517}"/>
            </a:ext>
          </a:extLst>
        </xdr:cNvPr>
        <xdr:cNvSpPr txBox="1"/>
      </xdr:nvSpPr>
      <xdr:spPr>
        <a:xfrm>
          <a:off x="86590" y="1255568"/>
          <a:ext cx="1472045" cy="7071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25%</a:t>
          </a:r>
          <a:r>
            <a:rPr lang="en-ZA" sz="1600" b="1">
              <a:latin typeface="Tahoma" panose="020B0604030504040204" pitchFamily="34" charset="0"/>
              <a:ea typeface="Tahoma" panose="020B0604030504040204" pitchFamily="34" charset="0"/>
              <a:cs typeface="Tahoma" panose="020B0604030504040204" pitchFamily="34" charset="0"/>
            </a:rPr>
            <a:t> </a:t>
          </a:r>
          <a:endParaRPr lang="en-ZA" sz="1100" b="0" i="0" u="none" strike="noStrike">
            <a:solidFill>
              <a:schemeClr val="dk1"/>
            </a:solidFill>
            <a:effectLst/>
            <a:latin typeface="+mn-lt"/>
            <a:ea typeface="+mn-ea"/>
            <a:cs typeface="+mn-cs"/>
          </a:endParaRPr>
        </a:p>
        <a:p>
          <a:pPr algn="ctr"/>
          <a:r>
            <a:rPr lang="en-ZA" sz="1100" b="0" i="0" u="none" strike="noStrike">
              <a:solidFill>
                <a:schemeClr val="bg2">
                  <a:lumMod val="50000"/>
                </a:schemeClr>
              </a:solidFill>
              <a:effectLst/>
              <a:latin typeface="Tahoma" panose="020B0604030504040204" pitchFamily="34" charset="0"/>
              <a:ea typeface="Tahoma" panose="020B0604030504040204" pitchFamily="34" charset="0"/>
              <a:cs typeface="Tahoma" panose="020B0604030504040204" pitchFamily="34" charset="0"/>
            </a:rPr>
            <a:t>Avg</a:t>
          </a:r>
          <a:r>
            <a:rPr lang="en-ZA" sz="1100" b="0" i="0" u="none" strike="noStrike" baseline="0">
              <a:solidFill>
                <a:schemeClr val="bg2">
                  <a:lumMod val="50000"/>
                </a:schemeClr>
              </a:solidFill>
              <a:effectLst/>
              <a:latin typeface="Tahoma" panose="020B0604030504040204" pitchFamily="34" charset="0"/>
              <a:ea typeface="Tahoma" panose="020B0604030504040204" pitchFamily="34" charset="0"/>
              <a:cs typeface="Tahoma" panose="020B0604030504040204" pitchFamily="34" charset="0"/>
            </a:rPr>
            <a:t> Poverty Rate</a:t>
          </a:r>
          <a:endParaRPr lang="en-ZA" sz="1600">
            <a:solidFill>
              <a:schemeClr val="bg2">
                <a:lumMod val="5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oneCell">
    <xdr:from>
      <xdr:col>0</xdr:col>
      <xdr:colOff>94094</xdr:colOff>
      <xdr:row>11</xdr:row>
      <xdr:rowOff>10392</xdr:rowOff>
    </xdr:from>
    <xdr:to>
      <xdr:col>2</xdr:col>
      <xdr:colOff>346362</xdr:colOff>
      <xdr:row>14</xdr:row>
      <xdr:rowOff>115455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F1800604-783F-4D31-8EFE-C01B027A714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4094" y="2074142"/>
              <a:ext cx="1464541" cy="66790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426026</xdr:colOff>
      <xdr:row>6</xdr:row>
      <xdr:rowOff>140279</xdr:rowOff>
    </xdr:from>
    <xdr:to>
      <xdr:col>7</xdr:col>
      <xdr:colOff>216476</xdr:colOff>
      <xdr:row>14</xdr:row>
      <xdr:rowOff>129886</xdr:rowOff>
    </xdr:to>
    <mc:AlternateContent xmlns:mc="http://schemas.openxmlformats.org/markup-compatibility/2006" xmlns:a14="http://schemas.microsoft.com/office/drawing/2010/main">
      <mc:Choice Requires="a14">
        <xdr:graphicFrame macro="">
          <xdr:nvGraphicFramePr>
            <xdr:cNvPr id="9" name="Name">
              <a:extLst>
                <a:ext uri="{FF2B5EF4-FFF2-40B4-BE49-F238E27FC236}">
                  <a16:creationId xmlns:a16="http://schemas.microsoft.com/office/drawing/2014/main" id="{94AEEBC6-4DFF-4A96-83AD-9C5D460C01A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638299" y="1265961"/>
              <a:ext cx="2821132" cy="149051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426025</xdr:colOff>
      <xdr:row>2</xdr:row>
      <xdr:rowOff>140279</xdr:rowOff>
    </xdr:from>
    <xdr:to>
      <xdr:col>7</xdr:col>
      <xdr:colOff>202044</xdr:colOff>
      <xdr:row>6</xdr:row>
      <xdr:rowOff>72159</xdr:rowOff>
    </xdr:to>
    <mc:AlternateContent xmlns:mc="http://schemas.openxmlformats.org/markup-compatibility/2006" xmlns:a14="http://schemas.microsoft.com/office/drawing/2010/main">
      <mc:Choice Requires="a14">
        <xdr:graphicFrame macro="">
          <xdr:nvGraphicFramePr>
            <xdr:cNvPr id="10" name="Race">
              <a:extLst>
                <a:ext uri="{FF2B5EF4-FFF2-40B4-BE49-F238E27FC236}">
                  <a16:creationId xmlns:a16="http://schemas.microsoft.com/office/drawing/2014/main" id="{EA68CFFD-9D45-4ED2-AC47-9041F4FE6A3E}"/>
                </a:ext>
              </a:extLst>
            </xdr:cNvPr>
            <xdr:cNvGraphicFramePr/>
          </xdr:nvGraphicFramePr>
          <xdr:xfrm>
            <a:off x="0" y="0"/>
            <a:ext cx="0" cy="0"/>
          </xdr:xfrm>
          <a:graphic>
            <a:graphicData uri="http://schemas.microsoft.com/office/drawing/2010/slicer">
              <sle:slicer xmlns:sle="http://schemas.microsoft.com/office/drawing/2010/slicer" name="Race"/>
            </a:graphicData>
          </a:graphic>
        </xdr:graphicFrame>
      </mc:Choice>
      <mc:Fallback xmlns="">
        <xdr:sp macro="" textlink="">
          <xdr:nvSpPr>
            <xdr:cNvPr id="0" name=""/>
            <xdr:cNvSpPr>
              <a:spLocks noTextEdit="1"/>
            </xdr:cNvSpPr>
          </xdr:nvSpPr>
          <xdr:spPr>
            <a:xfrm>
              <a:off x="1638298" y="515506"/>
              <a:ext cx="2806701" cy="68233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okaasiphe" refreshedDate="45580.937788773146" backgroundQuery="1" createdVersion="7" refreshedVersion="7" minRefreshableVersion="3" recordCount="0" supportSubquery="1" supportAdvancedDrill="1" xr:uid="{FEE2FB1E-BEEC-40E3-B80B-747EE7537ECE}">
  <cacheSource type="external" connectionId="6"/>
  <cacheFields count="3">
    <cacheField name="[community_table].[Name].[Name]" caption="Name" numFmtId="0" hierarchy="1" level="1">
      <sharedItems count="3">
        <s v="Community A"/>
        <s v="Community B"/>
        <s v="Community C"/>
      </sharedItems>
    </cacheField>
    <cacheField name="[land_ownership].[Race].[Race]" caption="Race" numFmtId="0" hierarchy="13" level="1">
      <sharedItems count="3">
        <s v="Black"/>
        <s v="White"/>
        <s v="Coloured"/>
      </sharedItems>
    </cacheField>
    <cacheField name="[Measures].[Sum of Land_Size]" caption="Sum of Land_Size" numFmtId="0" hierarchy="39" level="32767"/>
  </cacheFields>
  <cacheHierarchies count="51">
    <cacheHierarchy uniqueName="[community_table].[Community_ID]" caption="Community_ID" attribute="1" defaultMemberUniqueName="[community_table].[Community_ID].[All]" allUniqueName="[community_table].[Community_ID].[All]" dimensionUniqueName="[community_table]" displayFolder="" count="0" memberValueDatatype="20" unbalanced="0"/>
    <cacheHierarchy uniqueName="[community_table].[Name]" caption="Name" attribute="1" defaultMemberUniqueName="[community_table].[Name].[All]" allUniqueName="[community_table].[Name].[All]" dimensionUniqueName="[community_table]" displayFolder="" count="2" memberValueDatatype="130" unbalanced="0">
      <fieldsUsage count="2">
        <fieldUsage x="-1"/>
        <fieldUsage x="0"/>
      </fieldsUsage>
    </cacheHierarchy>
    <cacheHierarchy uniqueName="[community_table].[Location]" caption="Location" attribute="1" defaultMemberUniqueName="[community_table].[Location].[All]" allUniqueName="[community_table].[Location].[All]" dimensionUniqueName="[community_table]" displayFolder="" count="0" memberValueDatatype="130" unbalanced="0"/>
    <cacheHierarchy uniqueName="[community_table].[Population_Size]" caption="Population_Size" attribute="1" defaultMemberUniqueName="[community_table].[Population_Size].[All]" allUniqueName="[community_table].[Population_Size].[All]" dimensionUniqueName="[community_table]" displayFolder="" count="0" memberValueDatatype="20" unbalanced="0"/>
    <cacheHierarchy uniqueName="[economic_data].[Economic_Data_ID]" caption="Economic_Data_ID" attribute="1" defaultMemberUniqueName="[economic_data].[Economic_Data_ID].[All]" allUniqueName="[economic_data].[Economic_Data_ID].[All]" dimensionUniqueName="[economic_data]" displayFolder="" count="0" memberValueDatatype="20" unbalanced="0"/>
    <cacheHierarchy uniqueName="[economic_data].[Community_ID]" caption="Community_ID" attribute="1" defaultMemberUniqueName="[economic_data].[Community_ID].[All]" allUniqueName="[economic_data].[Community_ID].[All]" dimensionUniqueName="[economic_data]" displayFolder="" count="0" memberValueDatatype="20" unbalanced="0"/>
    <cacheHierarchy uniqueName="[economic_data].[Year]" caption="Year" attribute="1" defaultMemberUniqueName="[economic_data].[Year].[All]" allUniqueName="[economic_data].[Year].[All]" dimensionUniqueName="[economic_data]" displayFolder="" count="0" memberValueDatatype="20" unbalanced="0"/>
    <cacheHierarchy uniqueName="[economic_data].[Average_Income]" caption="Average_Income" attribute="1" defaultMemberUniqueName="[economic_data].[Average_Income].[All]" allUniqueName="[economic_data].[Average_Income].[All]" dimensionUniqueName="[economic_data]" displayFolder="" count="0" memberValueDatatype="20" unbalanced="0"/>
    <cacheHierarchy uniqueName="[economic_data].[Employment_Rate]" caption="Employment_Rate" attribute="1" defaultMemberUniqueName="[economic_data].[Employment_Rate].[All]" allUniqueName="[economic_data].[Employment_Rate].[All]" dimensionUniqueName="[economic_data]" displayFolder="" count="0" memberValueDatatype="5" unbalanced="0"/>
    <cacheHierarchy uniqueName="[economic_data].[Poverty_Rate]" caption="Poverty_Rate" attribute="1" defaultMemberUniqueName="[economic_data].[Poverty_Rate].[All]" allUniqueName="[economic_data].[Poverty_Rate].[All]" dimensionUniqueName="[economic_data]" displayFolder="" count="0" memberValueDatatype="5" unbalanced="0"/>
    <cacheHierarchy uniqueName="[land_ownership].[Land_Ownership_ID]" caption="Land_Ownership_ID" attribute="1" defaultMemberUniqueName="[land_ownership].[Land_Ownership_ID].[All]" allUniqueName="[land_ownership].[Land_Ownership_ID].[All]" dimensionUniqueName="[land_ownership]" displayFolder="" count="0" memberValueDatatype="20" unbalanced="0"/>
    <cacheHierarchy uniqueName="[land_ownership].[Community_ID]" caption="Community_ID" attribute="1" defaultMemberUniqueName="[land_ownership].[Community_ID].[All]" allUniqueName="[land_ownership].[Community_ID].[All]" dimensionUniqueName="[land_ownership]" displayFolder="" count="0" memberValueDatatype="20" unbalanced="0"/>
    <cacheHierarchy uniqueName="[land_ownership].[Owner_Name]" caption="Owner_Name" attribute="1" defaultMemberUniqueName="[land_ownership].[Owner_Name].[All]" allUniqueName="[land_ownership].[Owner_Name].[All]" dimensionUniqueName="[land_ownership]" displayFolder="" count="0" memberValueDatatype="130" unbalanced="0"/>
    <cacheHierarchy uniqueName="[land_ownership].[Race]" caption="Race" attribute="1" defaultMemberUniqueName="[land_ownership].[Race].[All]" allUniqueName="[land_ownership].[Race].[All]" dimensionUniqueName="[land_ownership]" displayFolder="" count="2" memberValueDatatype="130" unbalanced="0">
      <fieldsUsage count="2">
        <fieldUsage x="-1"/>
        <fieldUsage x="1"/>
      </fieldsUsage>
    </cacheHierarchy>
    <cacheHierarchy uniqueName="[land_ownership].[Land_Size]" caption="Land_Size" attribute="1" defaultMemberUniqueName="[land_ownership].[Land_Size].[All]" allUniqueName="[land_ownership].[Land_Size].[All]" dimensionUniqueName="[land_ownership]" displayFolder="" count="0" memberValueDatatype="20" unbalanced="0"/>
    <cacheHierarchy uniqueName="[land_ownership].[Land_Type]" caption="Land_Type" attribute="1" defaultMemberUniqueName="[land_ownership].[Land_Type].[All]" allUniqueName="[land_ownership].[Land_Type].[All]" dimensionUniqueName="[land_ownership]" displayFolder="" count="0" memberValueDatatype="130" unbalanced="0"/>
    <cacheHierarchy uniqueName="[land_ownership].[Ownership_Start_Date]" caption="Ownership_Start_Date" attribute="1" time="1" defaultMemberUniqueName="[land_ownership].[Ownership_Start_Date].[All]" allUniqueName="[land_ownership].[Ownership_Start_Date].[All]" dimensionUniqueName="[land_ownership]" displayFolder="" count="0" memberValueDatatype="7" unbalanced="0"/>
    <cacheHierarchy uniqueName="[land_ownership].[Ownership_End_Date]" caption="Ownership_End_Date" attribute="1" defaultMemberUniqueName="[land_ownership].[Ownership_End_Date].[All]" allUniqueName="[land_ownership].[Ownership_End_Date].[All]" dimensionUniqueName="[land_ownership]" displayFolder="" count="0" memberValueDatatype="130" unbalanced="0"/>
    <cacheHierarchy uniqueName="[resource_access].[Resource_Access_ID]" caption="Resource_Access_ID" attribute="1" defaultMemberUniqueName="[resource_access].[Resource_Access_ID].[All]" allUniqueName="[resource_access].[Resource_Access_ID].[All]" dimensionUniqueName="[resource_access]" displayFolder="" count="0" memberValueDatatype="20" unbalanced="0"/>
    <cacheHierarchy uniqueName="[resource_access].[Community_ID]" caption="Community_ID" attribute="1" defaultMemberUniqueName="[resource_access].[Community_ID].[All]" allUniqueName="[resource_access].[Community_ID].[All]" dimensionUniqueName="[resource_access]" displayFolder="" count="0" memberValueDatatype="20" unbalanced="0"/>
    <cacheHierarchy uniqueName="[resource_access].[Year]" caption="Year" attribute="1" defaultMemberUniqueName="[resource_access].[Year].[All]" allUniqueName="[resource_access].[Year].[All]" dimensionUniqueName="[resource_access]" displayFolder="" count="0" memberValueDatatype="20" unbalanced="0"/>
    <cacheHierarchy uniqueName="[resource_access].[Access_to_Credit]" caption="Access_to_Credit" attribute="1" defaultMemberUniqueName="[resource_access].[Access_to_Credit].[All]" allUniqueName="[resource_access].[Access_to_Credit].[All]" dimensionUniqueName="[resource_access]" displayFolder="" count="0" memberValueDatatype="130" unbalanced="0"/>
    <cacheHierarchy uniqueName="[resource_access].[Access_to_Agricultural_Resources]" caption="Access_to_Agricultural_Resources" attribute="1" defaultMemberUniqueName="[resource_access].[Access_to_Agricultural_Resources].[All]" allUniqueName="[resource_access].[Access_to_Agricultural_Resources].[All]" dimensionUniqueName="[resource_access]" displayFolder="" count="0" memberValueDatatype="130" unbalanced="0"/>
    <cacheHierarchy uniqueName="[resource_access].[Government_Support]" caption="Government_Support" attribute="1" defaultMemberUniqueName="[resource_access].[Government_Support].[All]" allUniqueName="[resource_access].[Government_Support].[All]" dimensionUniqueName="[resource_access]" displayFolder="" count="0" memberValueDatatype="130" unbalanced="0"/>
    <cacheHierarchy uniqueName="[survey_data].[Survey_ID]" caption="Survey_ID" attribute="1" defaultMemberUniqueName="[survey_data].[Survey_ID].[All]" allUniqueName="[survey_data].[Survey_ID].[All]" dimensionUniqueName="[survey_data]" displayFolder="" count="0" memberValueDatatype="20" unbalanced="0"/>
    <cacheHierarchy uniqueName="[survey_data].[Community_ID]" caption="Community_ID" attribute="1" defaultMemberUniqueName="[survey_data].[Community_ID].[All]" allUniqueName="[survey_data].[Community_ID].[All]" dimensionUniqueName="[survey_data]" displayFolder="" count="0" memberValueDatatype="20" unbalanced="0"/>
    <cacheHierarchy uniqueName="[survey_data].[Year]" caption="Year" attribute="1" defaultMemberUniqueName="[survey_data].[Year].[All]" allUniqueName="[survey_data].[Year].[All]" dimensionUniqueName="[survey_data]" displayFolder="" count="0" memberValueDatatype="20" unbalanced="0"/>
    <cacheHierarchy uniqueName="[survey_data].[Perception_of_Land_Ownership]" caption="Perception_of_Land_Ownership" attribute="1" defaultMemberUniqueName="[survey_data].[Perception_of_Land_Ownership].[All]" allUniqueName="[survey_data].[Perception_of_Land_Ownership].[All]" dimensionUniqueName="[survey_data]" displayFolder="" count="0" memberValueDatatype="130" unbalanced="0"/>
    <cacheHierarchy uniqueName="[survey_data].[Food_Security_Level]" caption="Food_Security_Level" attribute="1" defaultMemberUniqueName="[survey_data].[Food_Security_Level].[All]" allUniqueName="[survey_data].[Food_Security_Level].[All]" dimensionUniqueName="[survey_data]" displayFolder="" count="0" memberValueDatatype="130" unbalanced="0"/>
    <cacheHierarchy uniqueName="[survey_data].[Mental_Health_Status]" caption="Mental_Health_Status" attribute="1" defaultMemberUniqueName="[survey_data].[Mental_Health_Status].[All]" allUniqueName="[survey_data].[Mental_Health_Status].[All]" dimensionUniqueName="[survey_data]" displayFolder="" count="0" memberValueDatatype="130" unbalanced="0"/>
    <cacheHierarchy uniqueName="[Measures].[__XL_Count community_table]" caption="__XL_Count community_table" measure="1" displayFolder="" measureGroup="community_table" count="0" hidden="1"/>
    <cacheHierarchy uniqueName="[Measures].[__XL_Count land_ownership]" caption="__XL_Count land_ownership" measure="1" displayFolder="" measureGroup="land_ownership" count="0" hidden="1"/>
    <cacheHierarchy uniqueName="[Measures].[__XL_Count economic_data]" caption="__XL_Count economic_data" measure="1" displayFolder="" measureGroup="economic_data" count="0" hidden="1"/>
    <cacheHierarchy uniqueName="[Measures].[__XL_Count resource_access]" caption="__XL_Count resource_access" measure="1" displayFolder="" measureGroup="resource_access" count="0" hidden="1"/>
    <cacheHierarchy uniqueName="[Measures].[__XL_Count survey_data]" caption="__XL_Count survey_data" measure="1" displayFolder="" measureGroup="survey_data" count="0" hidden="1"/>
    <cacheHierarchy uniqueName="[Measures].[__No measures defined]" caption="__No measures defined" measure="1" displayFolder="" count="0" hidden="1"/>
    <cacheHierarchy uniqueName="[Measures].[Count of Land_Size]" caption="Count of Land_Size" measure="1" displayFolder="" measureGroup="land_ownership" count="0" hidden="1">
      <extLst>
        <ext xmlns:x15="http://schemas.microsoft.com/office/spreadsheetml/2010/11/main" uri="{B97F6D7D-B522-45F9-BDA1-12C45D357490}">
          <x15:cacheHierarchy aggregatedColumn="14"/>
        </ext>
      </extLst>
    </cacheHierarchy>
    <cacheHierarchy uniqueName="[Measures].[Count of Average_Income]" caption="Count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Count of Poverty_Rate]" caption="Count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Sum of Land_Size]" caption="Sum of Land_Size" measure="1" displayFolder="" measureGroup="land_ownership"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Average_Income]" caption="Average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Average of Poverty_Rate]" caption="Average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Sum of Employment_Rate]" caption="Sum of Employment_Rate" measure="1" displayFolder="" measureGroup="economic_data" count="0" hidden="1">
      <extLst>
        <ext xmlns:x15="http://schemas.microsoft.com/office/spreadsheetml/2010/11/main" uri="{B97F6D7D-B522-45F9-BDA1-12C45D357490}">
          <x15:cacheHierarchy aggregatedColumn="8"/>
        </ext>
      </extLst>
    </cacheHierarchy>
    <cacheHierarchy uniqueName="[Measures].[Sum of Poverty_Rate]" caption="Sum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Average of Employment_Rate]" caption="Average of Employment_Rate" measure="1" displayFolder="" measureGroup="economic_data" count="0" hidden="1">
      <extLst>
        <ext xmlns:x15="http://schemas.microsoft.com/office/spreadsheetml/2010/11/main" uri="{B97F6D7D-B522-45F9-BDA1-12C45D357490}">
          <x15:cacheHierarchy aggregatedColumn="8"/>
        </ext>
      </extLst>
    </cacheHierarchy>
    <cacheHierarchy uniqueName="[Measures].[Count of Food_Security_Level]" caption="Count of Food_Security_Level" measure="1" displayFolder="" measureGroup="survey_data" count="0" hidden="1">
      <extLst>
        <ext xmlns:x15="http://schemas.microsoft.com/office/spreadsheetml/2010/11/main" uri="{B97F6D7D-B522-45F9-BDA1-12C45D357490}">
          <x15:cacheHierarchy aggregatedColumn="28"/>
        </ext>
      </extLst>
    </cacheHierarchy>
    <cacheHierarchy uniqueName="[Measures].[Sum of Average_Income]" caption="Sum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economic_data" count="0" hidden="1">
      <extLst>
        <ext xmlns:x15="http://schemas.microsoft.com/office/spreadsheetml/2010/11/main" uri="{B97F6D7D-B522-45F9-BDA1-12C45D357490}">
          <x15:cacheHierarchy aggregatedColumn="6"/>
        </ext>
      </extLst>
    </cacheHierarchy>
    <cacheHierarchy uniqueName="[Measures].[Sum of Community_ID]" caption="Sum of Community_ID" measure="1" displayFolder="" measureGroup="economic_data" count="0" hidden="1">
      <extLst>
        <ext xmlns:x15="http://schemas.microsoft.com/office/spreadsheetml/2010/11/main" uri="{B97F6D7D-B522-45F9-BDA1-12C45D357490}">
          <x15:cacheHierarchy aggregatedColumn="5"/>
        </ext>
      </extLst>
    </cacheHierarchy>
    <cacheHierarchy uniqueName="[Measures].[Count of Perception_of_Land_Ownership]" caption="Count of Perception_of_Land_Ownership" measure="1" displayFolder="" measureGroup="survey_data" count="0" hidden="1">
      <extLst>
        <ext xmlns:x15="http://schemas.microsoft.com/office/spreadsheetml/2010/11/main" uri="{B97F6D7D-B522-45F9-BDA1-12C45D357490}">
          <x15:cacheHierarchy aggregatedColumn="27"/>
        </ext>
      </extLst>
    </cacheHierarchy>
    <cacheHierarchy uniqueName="[Measures].[Count of Access_to_Credit]" caption="Count of Access_to_Credit" measure="1" displayFolder="" measureGroup="resource_access" count="0" hidden="1">
      <extLst>
        <ext xmlns:x15="http://schemas.microsoft.com/office/spreadsheetml/2010/11/main" uri="{B97F6D7D-B522-45F9-BDA1-12C45D357490}">
          <x15:cacheHierarchy aggregatedColumn="21"/>
        </ext>
      </extLst>
    </cacheHierarchy>
  </cacheHierarchies>
  <kpis count="0"/>
  <dimensions count="6">
    <dimension name="community_table" uniqueName="[community_table]" caption="community_table"/>
    <dimension name="economic_data" uniqueName="[economic_data]" caption="economic_data"/>
    <dimension name="land_ownership" uniqueName="[land_ownership]" caption="land_ownership"/>
    <dimension measure="1" name="Measures" uniqueName="[Measures]" caption="Measures"/>
    <dimension name="resource_access" uniqueName="[resource_access]" caption="resource_access"/>
    <dimension name="survey_data" uniqueName="[survey_data]" caption="survey_data"/>
  </dimensions>
  <measureGroups count="5">
    <measureGroup name="community_table" caption="community_table"/>
    <measureGroup name="economic_data" caption="economic_data"/>
    <measureGroup name="land_ownership" caption="land_ownership"/>
    <measureGroup name="resource_access" caption="resource_access"/>
    <measureGroup name="survey_data" caption="survey_data"/>
  </measureGroups>
  <maps count="9">
    <map measureGroup="0" dimension="0"/>
    <map measureGroup="1" dimension="0"/>
    <map measureGroup="1" dimension="1"/>
    <map measureGroup="2" dimension="0"/>
    <map measureGroup="2" dimension="2"/>
    <map measureGroup="3" dimension="0"/>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okaasiphe" refreshedDate="45580.922526504626" backgroundQuery="1" createdVersion="7" refreshedVersion="7" minRefreshableVersion="3" recordCount="0" supportSubquery="1" supportAdvancedDrill="1" xr:uid="{F3A0A82E-44C0-49B9-AA61-C1C61BDBCD6B}">
  <cacheSource type="external" connectionId="6"/>
  <cacheFields count="4">
    <cacheField name="[community_table].[Name].[Name]" caption="Name" numFmtId="0" hierarchy="1" level="1">
      <sharedItems count="3">
        <s v="Community A"/>
        <s v="Community B"/>
        <s v="Community C"/>
      </sharedItems>
    </cacheField>
    <cacheField name="[resource_access].[Access_to_Credit].[Access_to_Credit]" caption="Access_to_Credit" numFmtId="0" hierarchy="21" level="1">
      <sharedItems count="2">
        <s v="No"/>
        <s v="Yes"/>
      </sharedItems>
    </cacheField>
    <cacheField name="[resource_access].[Access_to_Agricultural_Resources].[Access_to_Agricultural_Resources]" caption="Access_to_Agricultural_Resources" numFmtId="0" hierarchy="22" level="1">
      <sharedItems containsSemiMixedTypes="0" containsNonDate="0" containsString="0"/>
    </cacheField>
    <cacheField name="[Measures].[Average of Poverty_Rate]" caption="Average of Poverty_Rate" numFmtId="0" hierarchy="41" level="32767"/>
  </cacheFields>
  <cacheHierarchies count="51">
    <cacheHierarchy uniqueName="[community_table].[Community_ID]" caption="Community_ID" attribute="1" defaultMemberUniqueName="[community_table].[Community_ID].[All]" allUniqueName="[community_table].[Community_ID].[All]" dimensionUniqueName="[community_table]" displayFolder="" count="0" memberValueDatatype="20" unbalanced="0"/>
    <cacheHierarchy uniqueName="[community_table].[Name]" caption="Name" attribute="1" defaultMemberUniqueName="[community_table].[Name].[All]" allUniqueName="[community_table].[Name].[All]" dimensionUniqueName="[community_table]" displayFolder="" count="2" memberValueDatatype="130" unbalanced="0">
      <fieldsUsage count="2">
        <fieldUsage x="-1"/>
        <fieldUsage x="0"/>
      </fieldsUsage>
    </cacheHierarchy>
    <cacheHierarchy uniqueName="[community_table].[Location]" caption="Location" attribute="1" defaultMemberUniqueName="[community_table].[Location].[All]" allUniqueName="[community_table].[Location].[All]" dimensionUniqueName="[community_table]" displayFolder="" count="0" memberValueDatatype="130" unbalanced="0"/>
    <cacheHierarchy uniqueName="[community_table].[Population_Size]" caption="Population_Size" attribute="1" defaultMemberUniqueName="[community_table].[Population_Size].[All]" allUniqueName="[community_table].[Population_Size].[All]" dimensionUniqueName="[community_table]" displayFolder="" count="0" memberValueDatatype="20" unbalanced="0"/>
    <cacheHierarchy uniqueName="[economic_data].[Economic_Data_ID]" caption="Economic_Data_ID" attribute="1" defaultMemberUniqueName="[economic_data].[Economic_Data_ID].[All]" allUniqueName="[economic_data].[Economic_Data_ID].[All]" dimensionUniqueName="[economic_data]" displayFolder="" count="0" memberValueDatatype="20" unbalanced="0"/>
    <cacheHierarchy uniqueName="[economic_data].[Community_ID]" caption="Community_ID" attribute="1" defaultMemberUniqueName="[economic_data].[Community_ID].[All]" allUniqueName="[economic_data].[Community_ID].[All]" dimensionUniqueName="[economic_data]" displayFolder="" count="0" memberValueDatatype="20" unbalanced="0"/>
    <cacheHierarchy uniqueName="[economic_data].[Year]" caption="Year" attribute="1" defaultMemberUniqueName="[economic_data].[Year].[All]" allUniqueName="[economic_data].[Year].[All]" dimensionUniqueName="[economic_data]" displayFolder="" count="0" memberValueDatatype="20" unbalanced="0"/>
    <cacheHierarchy uniqueName="[economic_data].[Average_Income]" caption="Average_Income" attribute="1" defaultMemberUniqueName="[economic_data].[Average_Income].[All]" allUniqueName="[economic_data].[Average_Income].[All]" dimensionUniqueName="[economic_data]" displayFolder="" count="0" memberValueDatatype="20" unbalanced="0"/>
    <cacheHierarchy uniqueName="[economic_data].[Employment_Rate]" caption="Employment_Rate" attribute="1" defaultMemberUniqueName="[economic_data].[Employment_Rate].[All]" allUniqueName="[economic_data].[Employment_Rate].[All]" dimensionUniqueName="[economic_data]" displayFolder="" count="0" memberValueDatatype="5" unbalanced="0"/>
    <cacheHierarchy uniqueName="[economic_data].[Poverty_Rate]" caption="Poverty_Rate" attribute="1" defaultMemberUniqueName="[economic_data].[Poverty_Rate].[All]" allUniqueName="[economic_data].[Poverty_Rate].[All]" dimensionUniqueName="[economic_data]" displayFolder="" count="0" memberValueDatatype="5" unbalanced="0"/>
    <cacheHierarchy uniqueName="[land_ownership].[Land_Ownership_ID]" caption="Land_Ownership_ID" attribute="1" defaultMemberUniqueName="[land_ownership].[Land_Ownership_ID].[All]" allUniqueName="[land_ownership].[Land_Ownership_ID].[All]" dimensionUniqueName="[land_ownership]" displayFolder="" count="0" memberValueDatatype="20" unbalanced="0"/>
    <cacheHierarchy uniqueName="[land_ownership].[Community_ID]" caption="Community_ID" attribute="1" defaultMemberUniqueName="[land_ownership].[Community_ID].[All]" allUniqueName="[land_ownership].[Community_ID].[All]" dimensionUniqueName="[land_ownership]" displayFolder="" count="0" memberValueDatatype="20" unbalanced="0"/>
    <cacheHierarchy uniqueName="[land_ownership].[Owner_Name]" caption="Owner_Name" attribute="1" defaultMemberUniqueName="[land_ownership].[Owner_Name].[All]" allUniqueName="[land_ownership].[Owner_Name].[All]" dimensionUniqueName="[land_ownership]" displayFolder="" count="0" memberValueDatatype="130" unbalanced="0"/>
    <cacheHierarchy uniqueName="[land_ownership].[Race]" caption="Race" attribute="1" defaultMemberUniqueName="[land_ownership].[Race].[All]" allUniqueName="[land_ownership].[Race].[All]" dimensionUniqueName="[land_ownership]" displayFolder="" count="0" memberValueDatatype="130" unbalanced="0"/>
    <cacheHierarchy uniqueName="[land_ownership].[Land_Size]" caption="Land_Size" attribute="1" defaultMemberUniqueName="[land_ownership].[Land_Size].[All]" allUniqueName="[land_ownership].[Land_Size].[All]" dimensionUniqueName="[land_ownership]" displayFolder="" count="0" memberValueDatatype="20" unbalanced="0"/>
    <cacheHierarchy uniqueName="[land_ownership].[Land_Type]" caption="Land_Type" attribute="1" defaultMemberUniqueName="[land_ownership].[Land_Type].[All]" allUniqueName="[land_ownership].[Land_Type].[All]" dimensionUniqueName="[land_ownership]" displayFolder="" count="0" memberValueDatatype="130" unbalanced="0"/>
    <cacheHierarchy uniqueName="[land_ownership].[Ownership_Start_Date]" caption="Ownership_Start_Date" attribute="1" time="1" defaultMemberUniqueName="[land_ownership].[Ownership_Start_Date].[All]" allUniqueName="[land_ownership].[Ownership_Start_Date].[All]" dimensionUniqueName="[land_ownership]" displayFolder="" count="0" memberValueDatatype="7" unbalanced="0"/>
    <cacheHierarchy uniqueName="[land_ownership].[Ownership_End_Date]" caption="Ownership_End_Date" attribute="1" defaultMemberUniqueName="[land_ownership].[Ownership_End_Date].[All]" allUniqueName="[land_ownership].[Ownership_End_Date].[All]" dimensionUniqueName="[land_ownership]" displayFolder="" count="0" memberValueDatatype="130" unbalanced="0"/>
    <cacheHierarchy uniqueName="[resource_access].[Resource_Access_ID]" caption="Resource_Access_ID" attribute="1" defaultMemberUniqueName="[resource_access].[Resource_Access_ID].[All]" allUniqueName="[resource_access].[Resource_Access_ID].[All]" dimensionUniqueName="[resource_access]" displayFolder="" count="0" memberValueDatatype="20" unbalanced="0"/>
    <cacheHierarchy uniqueName="[resource_access].[Community_ID]" caption="Community_ID" attribute="1" defaultMemberUniqueName="[resource_access].[Community_ID].[All]" allUniqueName="[resource_access].[Community_ID].[All]" dimensionUniqueName="[resource_access]" displayFolder="" count="0" memberValueDatatype="20" unbalanced="0"/>
    <cacheHierarchy uniqueName="[resource_access].[Year]" caption="Year" attribute="1" defaultMemberUniqueName="[resource_access].[Year].[All]" allUniqueName="[resource_access].[Year].[All]" dimensionUniqueName="[resource_access]" displayFolder="" count="0" memberValueDatatype="20" unbalanced="0"/>
    <cacheHierarchy uniqueName="[resource_access].[Access_to_Credit]" caption="Access_to_Credit" attribute="1" defaultMemberUniqueName="[resource_access].[Access_to_Credit].[All]" allUniqueName="[resource_access].[Access_to_Credit].[All]" dimensionUniqueName="[resource_access]" displayFolder="" count="2" memberValueDatatype="130" unbalanced="0">
      <fieldsUsage count="2">
        <fieldUsage x="-1"/>
        <fieldUsage x="1"/>
      </fieldsUsage>
    </cacheHierarchy>
    <cacheHierarchy uniqueName="[resource_access].[Access_to_Agricultural_Resources]" caption="Access_to_Agricultural_Resources" attribute="1" defaultMemberUniqueName="[resource_access].[Access_to_Agricultural_Resources].[All]" allUniqueName="[resource_access].[Access_to_Agricultural_Resources].[All]" dimensionUniqueName="[resource_access]" displayFolder="" count="2" memberValueDatatype="130" unbalanced="0">
      <fieldsUsage count="2">
        <fieldUsage x="-1"/>
        <fieldUsage x="2"/>
      </fieldsUsage>
    </cacheHierarchy>
    <cacheHierarchy uniqueName="[resource_access].[Government_Support]" caption="Government_Support" attribute="1" defaultMemberUniqueName="[resource_access].[Government_Support].[All]" allUniqueName="[resource_access].[Government_Support].[All]" dimensionUniqueName="[resource_access]" displayFolder="" count="0" memberValueDatatype="130" unbalanced="0"/>
    <cacheHierarchy uniqueName="[survey_data].[Survey_ID]" caption="Survey_ID" attribute="1" defaultMemberUniqueName="[survey_data].[Survey_ID].[All]" allUniqueName="[survey_data].[Survey_ID].[All]" dimensionUniqueName="[survey_data]" displayFolder="" count="0" memberValueDatatype="20" unbalanced="0"/>
    <cacheHierarchy uniqueName="[survey_data].[Community_ID]" caption="Community_ID" attribute="1" defaultMemberUniqueName="[survey_data].[Community_ID].[All]" allUniqueName="[survey_data].[Community_ID].[All]" dimensionUniqueName="[survey_data]" displayFolder="" count="0" memberValueDatatype="20" unbalanced="0"/>
    <cacheHierarchy uniqueName="[survey_data].[Year]" caption="Year" attribute="1" defaultMemberUniqueName="[survey_data].[Year].[All]" allUniqueName="[survey_data].[Year].[All]" dimensionUniqueName="[survey_data]" displayFolder="" count="0" memberValueDatatype="20" unbalanced="0"/>
    <cacheHierarchy uniqueName="[survey_data].[Perception_of_Land_Ownership]" caption="Perception_of_Land_Ownership" attribute="1" defaultMemberUniqueName="[survey_data].[Perception_of_Land_Ownership].[All]" allUniqueName="[survey_data].[Perception_of_Land_Ownership].[All]" dimensionUniqueName="[survey_data]" displayFolder="" count="0" memberValueDatatype="130" unbalanced="0"/>
    <cacheHierarchy uniqueName="[survey_data].[Food_Security_Level]" caption="Food_Security_Level" attribute="1" defaultMemberUniqueName="[survey_data].[Food_Security_Level].[All]" allUniqueName="[survey_data].[Food_Security_Level].[All]" dimensionUniqueName="[survey_data]" displayFolder="" count="0" memberValueDatatype="130" unbalanced="0"/>
    <cacheHierarchy uniqueName="[survey_data].[Mental_Health_Status]" caption="Mental_Health_Status" attribute="1" defaultMemberUniqueName="[survey_data].[Mental_Health_Status].[All]" allUniqueName="[survey_data].[Mental_Health_Status].[All]" dimensionUniqueName="[survey_data]" displayFolder="" count="0" memberValueDatatype="130" unbalanced="0"/>
    <cacheHierarchy uniqueName="[Measures].[__XL_Count community_table]" caption="__XL_Count community_table" measure="1" displayFolder="" measureGroup="community_table" count="0" hidden="1"/>
    <cacheHierarchy uniqueName="[Measures].[__XL_Count land_ownership]" caption="__XL_Count land_ownership" measure="1" displayFolder="" measureGroup="land_ownership" count="0" hidden="1"/>
    <cacheHierarchy uniqueName="[Measures].[__XL_Count economic_data]" caption="__XL_Count economic_data" measure="1" displayFolder="" measureGroup="economic_data" count="0" hidden="1"/>
    <cacheHierarchy uniqueName="[Measures].[__XL_Count resource_access]" caption="__XL_Count resource_access" measure="1" displayFolder="" measureGroup="resource_access" count="0" hidden="1"/>
    <cacheHierarchy uniqueName="[Measures].[__XL_Count survey_data]" caption="__XL_Count survey_data" measure="1" displayFolder="" measureGroup="survey_data" count="0" hidden="1"/>
    <cacheHierarchy uniqueName="[Measures].[__No measures defined]" caption="__No measures defined" measure="1" displayFolder="" count="0" hidden="1"/>
    <cacheHierarchy uniqueName="[Measures].[Count of Land_Size]" caption="Count of Land_Size" measure="1" displayFolder="" measureGroup="land_ownership" count="0" hidden="1">
      <extLst>
        <ext xmlns:x15="http://schemas.microsoft.com/office/spreadsheetml/2010/11/main" uri="{B97F6D7D-B522-45F9-BDA1-12C45D357490}">
          <x15:cacheHierarchy aggregatedColumn="14"/>
        </ext>
      </extLst>
    </cacheHierarchy>
    <cacheHierarchy uniqueName="[Measures].[Count of Average_Income]" caption="Count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Count of Poverty_Rate]" caption="Count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Sum of Land_Size]" caption="Sum of Land_Size" measure="1" displayFolder="" measureGroup="land_ownership" count="0" hidden="1">
      <extLst>
        <ext xmlns:x15="http://schemas.microsoft.com/office/spreadsheetml/2010/11/main" uri="{B97F6D7D-B522-45F9-BDA1-12C45D357490}">
          <x15:cacheHierarchy aggregatedColumn="14"/>
        </ext>
      </extLst>
    </cacheHierarchy>
    <cacheHierarchy uniqueName="[Measures].[Average of Average_Income]" caption="Average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Average of Poverty_Rate]" caption="Average of Poverty_Rate" measure="1" displayFolder="" measureGroup="economic_data"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Employment_Rate]" caption="Sum of Employment_Rate" measure="1" displayFolder="" measureGroup="economic_data" count="0" hidden="1">
      <extLst>
        <ext xmlns:x15="http://schemas.microsoft.com/office/spreadsheetml/2010/11/main" uri="{B97F6D7D-B522-45F9-BDA1-12C45D357490}">
          <x15:cacheHierarchy aggregatedColumn="8"/>
        </ext>
      </extLst>
    </cacheHierarchy>
    <cacheHierarchy uniqueName="[Measures].[Sum of Poverty_Rate]" caption="Sum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Average of Employment_Rate]" caption="Average of Employment_Rate" measure="1" displayFolder="" measureGroup="economic_data" count="0" hidden="1">
      <extLst>
        <ext xmlns:x15="http://schemas.microsoft.com/office/spreadsheetml/2010/11/main" uri="{B97F6D7D-B522-45F9-BDA1-12C45D357490}">
          <x15:cacheHierarchy aggregatedColumn="8"/>
        </ext>
      </extLst>
    </cacheHierarchy>
    <cacheHierarchy uniqueName="[Measures].[Count of Food_Security_Level]" caption="Count of Food_Security_Level" measure="1" displayFolder="" measureGroup="survey_data" count="0" hidden="1">
      <extLst>
        <ext xmlns:x15="http://schemas.microsoft.com/office/spreadsheetml/2010/11/main" uri="{B97F6D7D-B522-45F9-BDA1-12C45D357490}">
          <x15:cacheHierarchy aggregatedColumn="28"/>
        </ext>
      </extLst>
    </cacheHierarchy>
    <cacheHierarchy uniqueName="[Measures].[Sum of Average_Income]" caption="Sum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economic_data" count="0" hidden="1">
      <extLst>
        <ext xmlns:x15="http://schemas.microsoft.com/office/spreadsheetml/2010/11/main" uri="{B97F6D7D-B522-45F9-BDA1-12C45D357490}">
          <x15:cacheHierarchy aggregatedColumn="6"/>
        </ext>
      </extLst>
    </cacheHierarchy>
    <cacheHierarchy uniqueName="[Measures].[Sum of Community_ID]" caption="Sum of Community_ID" measure="1" displayFolder="" measureGroup="economic_data" count="0" hidden="1">
      <extLst>
        <ext xmlns:x15="http://schemas.microsoft.com/office/spreadsheetml/2010/11/main" uri="{B97F6D7D-B522-45F9-BDA1-12C45D357490}">
          <x15:cacheHierarchy aggregatedColumn="5"/>
        </ext>
      </extLst>
    </cacheHierarchy>
    <cacheHierarchy uniqueName="[Measures].[Count of Perception_of_Land_Ownership]" caption="Count of Perception_of_Land_Ownership" measure="1" displayFolder="" measureGroup="survey_data" count="0" hidden="1">
      <extLst>
        <ext xmlns:x15="http://schemas.microsoft.com/office/spreadsheetml/2010/11/main" uri="{B97F6D7D-B522-45F9-BDA1-12C45D357490}">
          <x15:cacheHierarchy aggregatedColumn="27"/>
        </ext>
      </extLst>
    </cacheHierarchy>
    <cacheHierarchy uniqueName="[Measures].[Count of Access_to_Credit]" caption="Count of Access_to_Credit" measure="1" displayFolder="" measureGroup="resource_access" count="0" hidden="1">
      <extLst>
        <ext xmlns:x15="http://schemas.microsoft.com/office/spreadsheetml/2010/11/main" uri="{B97F6D7D-B522-45F9-BDA1-12C45D357490}">
          <x15:cacheHierarchy aggregatedColumn="21"/>
        </ext>
      </extLst>
    </cacheHierarchy>
  </cacheHierarchies>
  <kpis count="0"/>
  <dimensions count="6">
    <dimension name="community_table" uniqueName="[community_table]" caption="community_table"/>
    <dimension name="economic_data" uniqueName="[economic_data]" caption="economic_data"/>
    <dimension name="land_ownership" uniqueName="[land_ownership]" caption="land_ownership"/>
    <dimension measure="1" name="Measures" uniqueName="[Measures]" caption="Measures"/>
    <dimension name="resource_access" uniqueName="[resource_access]" caption="resource_access"/>
    <dimension name="survey_data" uniqueName="[survey_data]" caption="survey_data"/>
  </dimensions>
  <measureGroups count="5">
    <measureGroup name="community_table" caption="community_table"/>
    <measureGroup name="economic_data" caption="economic_data"/>
    <measureGroup name="land_ownership" caption="land_ownership"/>
    <measureGroup name="resource_access" caption="resource_access"/>
    <measureGroup name="survey_data" caption="survey_data"/>
  </measureGroups>
  <maps count="9">
    <map measureGroup="0" dimension="0"/>
    <map measureGroup="1" dimension="0"/>
    <map measureGroup="1" dimension="1"/>
    <map measureGroup="2" dimension="0"/>
    <map measureGroup="2" dimension="2"/>
    <map measureGroup="3" dimension="0"/>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okaasiphe" refreshedDate="45580.901482986112" backgroundQuery="1" createdVersion="7" refreshedVersion="7" minRefreshableVersion="3" recordCount="0" supportSubquery="1" supportAdvancedDrill="1" xr:uid="{24A7F44C-D5B8-45CD-92C8-DF47D17D56F4}">
  <cacheSource type="external" connectionId="6"/>
  <cacheFields count="5">
    <cacheField name="[Measures].[Average of Average_Income]" caption="Average of Average_Income" numFmtId="0" hierarchy="40" level="32767"/>
    <cacheField name="[Measures].[Average of Employment_Rate]" caption="Average of Employment_Rate" numFmtId="0" hierarchy="44" level="32767"/>
    <cacheField name="[Measures].[Average of Poverty_Rate]" caption="Average of Poverty_Rate" numFmtId="0" hierarchy="41" level="32767"/>
    <cacheField name="[community_table].[Name].[Name]" caption="Name" numFmtId="0" hierarchy="1" level="1">
      <sharedItems count="3">
        <s v="Community A"/>
        <s v="Community B"/>
        <s v="Community C"/>
      </sharedItems>
    </cacheField>
    <cacheField name="[economic_data].[Year].[Year]" caption="Year" numFmtId="0" hierarchy="6" level="1">
      <sharedItems containsSemiMixedTypes="0" containsNonDate="0" containsString="0"/>
    </cacheField>
  </cacheFields>
  <cacheHierarchies count="51">
    <cacheHierarchy uniqueName="[community_table].[Community_ID]" caption="Community_ID" attribute="1" defaultMemberUniqueName="[community_table].[Community_ID].[All]" allUniqueName="[community_table].[Community_ID].[All]" dimensionUniqueName="[community_table]" displayFolder="" count="0" memberValueDatatype="20" unbalanced="0"/>
    <cacheHierarchy uniqueName="[community_table].[Name]" caption="Name" attribute="1" defaultMemberUniqueName="[community_table].[Name].[All]" allUniqueName="[community_table].[Name].[All]" dimensionUniqueName="[community_table]" displayFolder="" count="2" memberValueDatatype="130" unbalanced="0">
      <fieldsUsage count="2">
        <fieldUsage x="-1"/>
        <fieldUsage x="3"/>
      </fieldsUsage>
    </cacheHierarchy>
    <cacheHierarchy uniqueName="[community_table].[Location]" caption="Location" attribute="1" defaultMemberUniqueName="[community_table].[Location].[All]" allUniqueName="[community_table].[Location].[All]" dimensionUniqueName="[community_table]" displayFolder="" count="0" memberValueDatatype="130" unbalanced="0"/>
    <cacheHierarchy uniqueName="[community_table].[Population_Size]" caption="Population_Size" attribute="1" defaultMemberUniqueName="[community_table].[Population_Size].[All]" allUniqueName="[community_table].[Population_Size].[All]" dimensionUniqueName="[community_table]" displayFolder="" count="0" memberValueDatatype="20" unbalanced="0"/>
    <cacheHierarchy uniqueName="[economic_data].[Economic_Data_ID]" caption="Economic_Data_ID" attribute="1" defaultMemberUniqueName="[economic_data].[Economic_Data_ID].[All]" allUniqueName="[economic_data].[Economic_Data_ID].[All]" dimensionUniqueName="[economic_data]" displayFolder="" count="0" memberValueDatatype="20" unbalanced="0"/>
    <cacheHierarchy uniqueName="[economic_data].[Community_ID]" caption="Community_ID" attribute="1" defaultMemberUniqueName="[economic_data].[Community_ID].[All]" allUniqueName="[economic_data].[Community_ID].[All]" dimensionUniqueName="[economic_data]" displayFolder="" count="0" memberValueDatatype="20" unbalanced="0"/>
    <cacheHierarchy uniqueName="[economic_data].[Year]" caption="Year" attribute="1" defaultMemberUniqueName="[economic_data].[Year].[All]" allUniqueName="[economic_data].[Year].[All]" dimensionUniqueName="[economic_data]" displayFolder="" count="2" memberValueDatatype="20" unbalanced="0">
      <fieldsUsage count="2">
        <fieldUsage x="-1"/>
        <fieldUsage x="4"/>
      </fieldsUsage>
    </cacheHierarchy>
    <cacheHierarchy uniqueName="[economic_data].[Average_Income]" caption="Average_Income" attribute="1" defaultMemberUniqueName="[economic_data].[Average_Income].[All]" allUniqueName="[economic_data].[Average_Income].[All]" dimensionUniqueName="[economic_data]" displayFolder="" count="0" memberValueDatatype="20" unbalanced="0"/>
    <cacheHierarchy uniqueName="[economic_data].[Employment_Rate]" caption="Employment_Rate" attribute="1" defaultMemberUniqueName="[economic_data].[Employment_Rate].[All]" allUniqueName="[economic_data].[Employment_Rate].[All]" dimensionUniqueName="[economic_data]" displayFolder="" count="0" memberValueDatatype="5" unbalanced="0"/>
    <cacheHierarchy uniqueName="[economic_data].[Poverty_Rate]" caption="Poverty_Rate" attribute="1" defaultMemberUniqueName="[economic_data].[Poverty_Rate].[All]" allUniqueName="[economic_data].[Poverty_Rate].[All]" dimensionUniqueName="[economic_data]" displayFolder="" count="0" memberValueDatatype="5" unbalanced="0"/>
    <cacheHierarchy uniqueName="[land_ownership].[Land_Ownership_ID]" caption="Land_Ownership_ID" attribute="1" defaultMemberUniqueName="[land_ownership].[Land_Ownership_ID].[All]" allUniqueName="[land_ownership].[Land_Ownership_ID].[All]" dimensionUniqueName="[land_ownership]" displayFolder="" count="0" memberValueDatatype="20" unbalanced="0"/>
    <cacheHierarchy uniqueName="[land_ownership].[Community_ID]" caption="Community_ID" attribute="1" defaultMemberUniqueName="[land_ownership].[Community_ID].[All]" allUniqueName="[land_ownership].[Community_ID].[All]" dimensionUniqueName="[land_ownership]" displayFolder="" count="0" memberValueDatatype="20" unbalanced="0"/>
    <cacheHierarchy uniqueName="[land_ownership].[Owner_Name]" caption="Owner_Name" attribute="1" defaultMemberUniqueName="[land_ownership].[Owner_Name].[All]" allUniqueName="[land_ownership].[Owner_Name].[All]" dimensionUniqueName="[land_ownership]" displayFolder="" count="0" memberValueDatatype="130" unbalanced="0"/>
    <cacheHierarchy uniqueName="[land_ownership].[Race]" caption="Race" attribute="1" defaultMemberUniqueName="[land_ownership].[Race].[All]" allUniqueName="[land_ownership].[Race].[All]" dimensionUniqueName="[land_ownership]" displayFolder="" count="0" memberValueDatatype="130" unbalanced="0"/>
    <cacheHierarchy uniqueName="[land_ownership].[Land_Size]" caption="Land_Size" attribute="1" defaultMemberUniqueName="[land_ownership].[Land_Size].[All]" allUniqueName="[land_ownership].[Land_Size].[All]" dimensionUniqueName="[land_ownership]" displayFolder="" count="0" memberValueDatatype="20" unbalanced="0"/>
    <cacheHierarchy uniqueName="[land_ownership].[Land_Type]" caption="Land_Type" attribute="1" defaultMemberUniqueName="[land_ownership].[Land_Type].[All]" allUniqueName="[land_ownership].[Land_Type].[All]" dimensionUniqueName="[land_ownership]" displayFolder="" count="0" memberValueDatatype="130" unbalanced="0"/>
    <cacheHierarchy uniqueName="[land_ownership].[Ownership_Start_Date]" caption="Ownership_Start_Date" attribute="1" time="1" defaultMemberUniqueName="[land_ownership].[Ownership_Start_Date].[All]" allUniqueName="[land_ownership].[Ownership_Start_Date].[All]" dimensionUniqueName="[land_ownership]" displayFolder="" count="0" memberValueDatatype="7" unbalanced="0"/>
    <cacheHierarchy uniqueName="[land_ownership].[Ownership_End_Date]" caption="Ownership_End_Date" attribute="1" defaultMemberUniqueName="[land_ownership].[Ownership_End_Date].[All]" allUniqueName="[land_ownership].[Ownership_End_Date].[All]" dimensionUniqueName="[land_ownership]" displayFolder="" count="0" memberValueDatatype="130" unbalanced="0"/>
    <cacheHierarchy uniqueName="[resource_access].[Resource_Access_ID]" caption="Resource_Access_ID" attribute="1" defaultMemberUniqueName="[resource_access].[Resource_Access_ID].[All]" allUniqueName="[resource_access].[Resource_Access_ID].[All]" dimensionUniqueName="[resource_access]" displayFolder="" count="0" memberValueDatatype="20" unbalanced="0"/>
    <cacheHierarchy uniqueName="[resource_access].[Community_ID]" caption="Community_ID" attribute="1" defaultMemberUniqueName="[resource_access].[Community_ID].[All]" allUniqueName="[resource_access].[Community_ID].[All]" dimensionUniqueName="[resource_access]" displayFolder="" count="0" memberValueDatatype="20" unbalanced="0"/>
    <cacheHierarchy uniqueName="[resource_access].[Year]" caption="Year" attribute="1" defaultMemberUniqueName="[resource_access].[Year].[All]" allUniqueName="[resource_access].[Year].[All]" dimensionUniqueName="[resource_access]" displayFolder="" count="0" memberValueDatatype="20" unbalanced="0"/>
    <cacheHierarchy uniqueName="[resource_access].[Access_to_Credit]" caption="Access_to_Credit" attribute="1" defaultMemberUniqueName="[resource_access].[Access_to_Credit].[All]" allUniqueName="[resource_access].[Access_to_Credit].[All]" dimensionUniqueName="[resource_access]" displayFolder="" count="0" memberValueDatatype="130" unbalanced="0"/>
    <cacheHierarchy uniqueName="[resource_access].[Access_to_Agricultural_Resources]" caption="Access_to_Agricultural_Resources" attribute="1" defaultMemberUniqueName="[resource_access].[Access_to_Agricultural_Resources].[All]" allUniqueName="[resource_access].[Access_to_Agricultural_Resources].[All]" dimensionUniqueName="[resource_access]" displayFolder="" count="0" memberValueDatatype="130" unbalanced="0"/>
    <cacheHierarchy uniqueName="[resource_access].[Government_Support]" caption="Government_Support" attribute="1" defaultMemberUniqueName="[resource_access].[Government_Support].[All]" allUniqueName="[resource_access].[Government_Support].[All]" dimensionUniqueName="[resource_access]" displayFolder="" count="0" memberValueDatatype="130" unbalanced="0"/>
    <cacheHierarchy uniqueName="[survey_data].[Survey_ID]" caption="Survey_ID" attribute="1" defaultMemberUniqueName="[survey_data].[Survey_ID].[All]" allUniqueName="[survey_data].[Survey_ID].[All]" dimensionUniqueName="[survey_data]" displayFolder="" count="0" memberValueDatatype="20" unbalanced="0"/>
    <cacheHierarchy uniqueName="[survey_data].[Community_ID]" caption="Community_ID" attribute="1" defaultMemberUniqueName="[survey_data].[Community_ID].[All]" allUniqueName="[survey_data].[Community_ID].[All]" dimensionUniqueName="[survey_data]" displayFolder="" count="0" memberValueDatatype="20" unbalanced="0"/>
    <cacheHierarchy uniqueName="[survey_data].[Year]" caption="Year" attribute="1" defaultMemberUniqueName="[survey_data].[Year].[All]" allUniqueName="[survey_data].[Year].[All]" dimensionUniqueName="[survey_data]" displayFolder="" count="0" memberValueDatatype="20" unbalanced="0"/>
    <cacheHierarchy uniqueName="[survey_data].[Perception_of_Land_Ownership]" caption="Perception_of_Land_Ownership" attribute="1" defaultMemberUniqueName="[survey_data].[Perception_of_Land_Ownership].[All]" allUniqueName="[survey_data].[Perception_of_Land_Ownership].[All]" dimensionUniqueName="[survey_data]" displayFolder="" count="0" memberValueDatatype="130" unbalanced="0"/>
    <cacheHierarchy uniqueName="[survey_data].[Food_Security_Level]" caption="Food_Security_Level" attribute="1" defaultMemberUniqueName="[survey_data].[Food_Security_Level].[All]" allUniqueName="[survey_data].[Food_Security_Level].[All]" dimensionUniqueName="[survey_data]" displayFolder="" count="0" memberValueDatatype="130" unbalanced="0"/>
    <cacheHierarchy uniqueName="[survey_data].[Mental_Health_Status]" caption="Mental_Health_Status" attribute="1" defaultMemberUniqueName="[survey_data].[Mental_Health_Status].[All]" allUniqueName="[survey_data].[Mental_Health_Status].[All]" dimensionUniqueName="[survey_data]" displayFolder="" count="0" memberValueDatatype="130" unbalanced="0"/>
    <cacheHierarchy uniqueName="[Measures].[__XL_Count community_table]" caption="__XL_Count community_table" measure="1" displayFolder="" measureGroup="community_table" count="0" hidden="1"/>
    <cacheHierarchy uniqueName="[Measures].[__XL_Count land_ownership]" caption="__XL_Count land_ownership" measure="1" displayFolder="" measureGroup="land_ownership" count="0" hidden="1"/>
    <cacheHierarchy uniqueName="[Measures].[__XL_Count economic_data]" caption="__XL_Count economic_data" measure="1" displayFolder="" measureGroup="economic_data" count="0" hidden="1"/>
    <cacheHierarchy uniqueName="[Measures].[__XL_Count resource_access]" caption="__XL_Count resource_access" measure="1" displayFolder="" measureGroup="resource_access" count="0" hidden="1"/>
    <cacheHierarchy uniqueName="[Measures].[__XL_Count survey_data]" caption="__XL_Count survey_data" measure="1" displayFolder="" measureGroup="survey_data" count="0" hidden="1"/>
    <cacheHierarchy uniqueName="[Measures].[__No measures defined]" caption="__No measures defined" measure="1" displayFolder="" count="0" hidden="1"/>
    <cacheHierarchy uniqueName="[Measures].[Count of Land_Size]" caption="Count of Land_Size" measure="1" displayFolder="" measureGroup="land_ownership" count="0" hidden="1">
      <extLst>
        <ext xmlns:x15="http://schemas.microsoft.com/office/spreadsheetml/2010/11/main" uri="{B97F6D7D-B522-45F9-BDA1-12C45D357490}">
          <x15:cacheHierarchy aggregatedColumn="14"/>
        </ext>
      </extLst>
    </cacheHierarchy>
    <cacheHierarchy uniqueName="[Measures].[Count of Average_Income]" caption="Count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Count of Poverty_Rate]" caption="Count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Sum of Land_Size]" caption="Sum of Land_Size" measure="1" displayFolder="" measureGroup="land_ownership" count="0" hidden="1">
      <extLst>
        <ext xmlns:x15="http://schemas.microsoft.com/office/spreadsheetml/2010/11/main" uri="{B97F6D7D-B522-45F9-BDA1-12C45D357490}">
          <x15:cacheHierarchy aggregatedColumn="14"/>
        </ext>
      </extLst>
    </cacheHierarchy>
    <cacheHierarchy uniqueName="[Measures].[Average of Average_Income]" caption="Average of Average_Income" measure="1" displayFolder="" measureGroup="economic_data"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Poverty_Rate]" caption="Average of Poverty_Rate" measure="1" displayFolder="" measureGroup="economic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Employment_Rate]" caption="Sum of Employment_Rate" measure="1" displayFolder="" measureGroup="economic_data" count="0" hidden="1">
      <extLst>
        <ext xmlns:x15="http://schemas.microsoft.com/office/spreadsheetml/2010/11/main" uri="{B97F6D7D-B522-45F9-BDA1-12C45D357490}">
          <x15:cacheHierarchy aggregatedColumn="8"/>
        </ext>
      </extLst>
    </cacheHierarchy>
    <cacheHierarchy uniqueName="[Measures].[Sum of Poverty_Rate]" caption="Sum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Average of Employment_Rate]" caption="Average of Employment_Rate" measure="1" displayFolder="" measureGroup="economic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Food_Security_Level]" caption="Count of Food_Security_Level" measure="1" displayFolder="" measureGroup="survey_data" count="0" hidden="1">
      <extLst>
        <ext xmlns:x15="http://schemas.microsoft.com/office/spreadsheetml/2010/11/main" uri="{B97F6D7D-B522-45F9-BDA1-12C45D357490}">
          <x15:cacheHierarchy aggregatedColumn="28"/>
        </ext>
      </extLst>
    </cacheHierarchy>
    <cacheHierarchy uniqueName="[Measures].[Sum of Average_Income]" caption="Sum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economic_data" count="0" hidden="1">
      <extLst>
        <ext xmlns:x15="http://schemas.microsoft.com/office/spreadsheetml/2010/11/main" uri="{B97F6D7D-B522-45F9-BDA1-12C45D357490}">
          <x15:cacheHierarchy aggregatedColumn="6"/>
        </ext>
      </extLst>
    </cacheHierarchy>
    <cacheHierarchy uniqueName="[Measures].[Sum of Community_ID]" caption="Sum of Community_ID" measure="1" displayFolder="" measureGroup="economic_data" count="0" hidden="1">
      <extLst>
        <ext xmlns:x15="http://schemas.microsoft.com/office/spreadsheetml/2010/11/main" uri="{B97F6D7D-B522-45F9-BDA1-12C45D357490}">
          <x15:cacheHierarchy aggregatedColumn="5"/>
        </ext>
      </extLst>
    </cacheHierarchy>
    <cacheHierarchy uniqueName="[Measures].[Count of Perception_of_Land_Ownership]" caption="Count of Perception_of_Land_Ownership" measure="1" displayFolder="" measureGroup="survey_data" count="0" hidden="1">
      <extLst>
        <ext xmlns:x15="http://schemas.microsoft.com/office/spreadsheetml/2010/11/main" uri="{B97F6D7D-B522-45F9-BDA1-12C45D357490}">
          <x15:cacheHierarchy aggregatedColumn="27"/>
        </ext>
      </extLst>
    </cacheHierarchy>
    <cacheHierarchy uniqueName="[Measures].[Count of Access_to_Credit]" caption="Count of Access_to_Credit" measure="1" displayFolder="" measureGroup="resource_access" count="0" hidden="1">
      <extLst>
        <ext xmlns:x15="http://schemas.microsoft.com/office/spreadsheetml/2010/11/main" uri="{B97F6D7D-B522-45F9-BDA1-12C45D357490}">
          <x15:cacheHierarchy aggregatedColumn="21"/>
        </ext>
      </extLst>
    </cacheHierarchy>
  </cacheHierarchies>
  <kpis count="0"/>
  <dimensions count="6">
    <dimension name="community_table" uniqueName="[community_table]" caption="community_table"/>
    <dimension name="economic_data" uniqueName="[economic_data]" caption="economic_data"/>
    <dimension name="land_ownership" uniqueName="[land_ownership]" caption="land_ownership"/>
    <dimension measure="1" name="Measures" uniqueName="[Measures]" caption="Measures"/>
    <dimension name="resource_access" uniqueName="[resource_access]" caption="resource_access"/>
    <dimension name="survey_data" uniqueName="[survey_data]" caption="survey_data"/>
  </dimensions>
  <measureGroups count="5">
    <measureGroup name="community_table" caption="community_table"/>
    <measureGroup name="economic_data" caption="economic_data"/>
    <measureGroup name="land_ownership" caption="land_ownership"/>
    <measureGroup name="resource_access" caption="resource_access"/>
    <measureGroup name="survey_data" caption="survey_data"/>
  </measureGroups>
  <maps count="9">
    <map measureGroup="0" dimension="0"/>
    <map measureGroup="1" dimension="0"/>
    <map measureGroup="1" dimension="1"/>
    <map measureGroup="2" dimension="0"/>
    <map measureGroup="2" dimension="2"/>
    <map measureGroup="3" dimension="0"/>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okaasiphe" refreshedDate="45580.937769560187" backgroundQuery="1" createdVersion="3" refreshedVersion="7" minRefreshableVersion="3" recordCount="0" supportSubquery="1" supportAdvancedDrill="1" xr:uid="{C9E7F897-1FF7-4E5A-8A05-C873D085F180}">
  <cacheSource type="external" connectionId="6">
    <extLst>
      <ext xmlns:x14="http://schemas.microsoft.com/office/spreadsheetml/2009/9/main" uri="{F057638F-6D5F-4e77-A914-E7F072B9BCA8}">
        <x14:sourceConnection name="ThisWorkbookDataModel"/>
      </ext>
    </extLst>
  </cacheSource>
  <cacheFields count="0"/>
  <cacheHierarchies count="49">
    <cacheHierarchy uniqueName="[community_table].[Community_ID]" caption="Community_ID" attribute="1" defaultMemberUniqueName="[community_table].[Community_ID].[All]" allUniqueName="[community_table].[Community_ID].[All]" dimensionUniqueName="[community_table]" displayFolder="" count="0" memberValueDatatype="20" unbalanced="0"/>
    <cacheHierarchy uniqueName="[community_table].[Name]" caption="Name" attribute="1" defaultMemberUniqueName="[community_table].[Name].[All]" allUniqueName="[community_table].[Name].[All]" dimensionUniqueName="[community_table]" displayFolder="" count="2" memberValueDatatype="130" unbalanced="0"/>
    <cacheHierarchy uniqueName="[community_table].[Location]" caption="Location" attribute="1" defaultMemberUniqueName="[community_table].[Location].[All]" allUniqueName="[community_table].[Location].[All]" dimensionUniqueName="[community_table]" displayFolder="" count="0" memberValueDatatype="130" unbalanced="0"/>
    <cacheHierarchy uniqueName="[community_table].[Population_Size]" caption="Population_Size" attribute="1" defaultMemberUniqueName="[community_table].[Population_Size].[All]" allUniqueName="[community_table].[Population_Size].[All]" dimensionUniqueName="[community_table]" displayFolder="" count="0" memberValueDatatype="20" unbalanced="0"/>
    <cacheHierarchy uniqueName="[economic_data].[Economic_Data_ID]" caption="Economic_Data_ID" attribute="1" defaultMemberUniqueName="[economic_data].[Economic_Data_ID].[All]" allUniqueName="[economic_data].[Economic_Data_ID].[All]" dimensionUniqueName="[economic_data]" displayFolder="" count="0" memberValueDatatype="20" unbalanced="0"/>
    <cacheHierarchy uniqueName="[economic_data].[Community_ID]" caption="Community_ID" attribute="1" defaultMemberUniqueName="[economic_data].[Community_ID].[All]" allUniqueName="[economic_data].[Community_ID].[All]" dimensionUniqueName="[economic_data]" displayFolder="" count="0" memberValueDatatype="20" unbalanced="0"/>
    <cacheHierarchy uniqueName="[economic_data].[Year]" caption="Year" attribute="1" defaultMemberUniqueName="[economic_data].[Year].[All]" allUniqueName="[economic_data].[Year].[All]" dimensionUniqueName="[economic_data]" displayFolder="" count="2" memberValueDatatype="20" unbalanced="0"/>
    <cacheHierarchy uniqueName="[economic_data].[Average_Income]" caption="Average_Income" attribute="1" defaultMemberUniqueName="[economic_data].[Average_Income].[All]" allUniqueName="[economic_data].[Average_Income].[All]" dimensionUniqueName="[economic_data]" displayFolder="" count="0" memberValueDatatype="20" unbalanced="0"/>
    <cacheHierarchy uniqueName="[economic_data].[Employment_Rate]" caption="Employment_Rate" attribute="1" defaultMemberUniqueName="[economic_data].[Employment_Rate].[All]" allUniqueName="[economic_data].[Employment_Rate].[All]" dimensionUniqueName="[economic_data]" displayFolder="" count="0" memberValueDatatype="5" unbalanced="0"/>
    <cacheHierarchy uniqueName="[economic_data].[Poverty_Rate]" caption="Poverty_Rate" attribute="1" defaultMemberUniqueName="[economic_data].[Poverty_Rate].[All]" allUniqueName="[economic_data].[Poverty_Rate].[All]" dimensionUniqueName="[economic_data]" displayFolder="" count="0" memberValueDatatype="5" unbalanced="0"/>
    <cacheHierarchy uniqueName="[land_ownership].[Land_Ownership_ID]" caption="Land_Ownership_ID" attribute="1" defaultMemberUniqueName="[land_ownership].[Land_Ownership_ID].[All]" allUniqueName="[land_ownership].[Land_Ownership_ID].[All]" dimensionUniqueName="[land_ownership]" displayFolder="" count="0" memberValueDatatype="20" unbalanced="0"/>
    <cacheHierarchy uniqueName="[land_ownership].[Community_ID]" caption="Community_ID" attribute="1" defaultMemberUniqueName="[land_ownership].[Community_ID].[All]" allUniqueName="[land_ownership].[Community_ID].[All]" dimensionUniqueName="[land_ownership]" displayFolder="" count="0" memberValueDatatype="20" unbalanced="0"/>
    <cacheHierarchy uniqueName="[land_ownership].[Owner_Name]" caption="Owner_Name" attribute="1" defaultMemberUniqueName="[land_ownership].[Owner_Name].[All]" allUniqueName="[land_ownership].[Owner_Name].[All]" dimensionUniqueName="[land_ownership]" displayFolder="" count="0" memberValueDatatype="130" unbalanced="0"/>
    <cacheHierarchy uniqueName="[land_ownership].[Race]" caption="Race" attribute="1" defaultMemberUniqueName="[land_ownership].[Race].[All]" allUniqueName="[land_ownership].[Race].[All]" dimensionUniqueName="[land_ownership]" displayFolder="" count="2" memberValueDatatype="130" unbalanced="0"/>
    <cacheHierarchy uniqueName="[land_ownership].[Land_Size]" caption="Land_Size" attribute="1" defaultMemberUniqueName="[land_ownership].[Land_Size].[All]" allUniqueName="[land_ownership].[Land_Size].[All]" dimensionUniqueName="[land_ownership]" displayFolder="" count="0" memberValueDatatype="20" unbalanced="0"/>
    <cacheHierarchy uniqueName="[land_ownership].[Land_Type]" caption="Land_Type" attribute="1" defaultMemberUniqueName="[land_ownership].[Land_Type].[All]" allUniqueName="[land_ownership].[Land_Type].[All]" dimensionUniqueName="[land_ownership]" displayFolder="" count="0" memberValueDatatype="130" unbalanced="0"/>
    <cacheHierarchy uniqueName="[land_ownership].[Ownership_Start_Date]" caption="Ownership_Start_Date" attribute="1" time="1" defaultMemberUniqueName="[land_ownership].[Ownership_Start_Date].[All]" allUniqueName="[land_ownership].[Ownership_Start_Date].[All]" dimensionUniqueName="[land_ownership]" displayFolder="" count="0" memberValueDatatype="7" unbalanced="0"/>
    <cacheHierarchy uniqueName="[land_ownership].[Ownership_End_Date]" caption="Ownership_End_Date" attribute="1" defaultMemberUniqueName="[land_ownership].[Ownership_End_Date].[All]" allUniqueName="[land_ownership].[Ownership_End_Date].[All]" dimensionUniqueName="[land_ownership]" displayFolder="" count="0" memberValueDatatype="130" unbalanced="0"/>
    <cacheHierarchy uniqueName="[resource_access].[Resource_Access_ID]" caption="Resource_Access_ID" attribute="1" defaultMemberUniqueName="[resource_access].[Resource_Access_ID].[All]" allUniqueName="[resource_access].[Resource_Access_ID].[All]" dimensionUniqueName="[resource_access]" displayFolder="" count="0" memberValueDatatype="20" unbalanced="0"/>
    <cacheHierarchy uniqueName="[resource_access].[Community_ID]" caption="Community_ID" attribute="1" defaultMemberUniqueName="[resource_access].[Community_ID].[All]" allUniqueName="[resource_access].[Community_ID].[All]" dimensionUniqueName="[resource_access]" displayFolder="" count="0" memberValueDatatype="20" unbalanced="0"/>
    <cacheHierarchy uniqueName="[resource_access].[Year]" caption="Year" attribute="1" defaultMemberUniqueName="[resource_access].[Year].[All]" allUniqueName="[resource_access].[Year].[All]" dimensionUniqueName="[resource_access]" displayFolder="" count="0" memberValueDatatype="20" unbalanced="0"/>
    <cacheHierarchy uniqueName="[resource_access].[Access_to_Credit]" caption="Access_to_Credit" attribute="1" defaultMemberUniqueName="[resource_access].[Access_to_Credit].[All]" allUniqueName="[resource_access].[Access_to_Credit].[All]" dimensionUniqueName="[resource_access]" displayFolder="" count="0" memberValueDatatype="130" unbalanced="0"/>
    <cacheHierarchy uniqueName="[resource_access].[Access_to_Agricultural_Resources]" caption="Access_to_Agricultural_Resources" attribute="1" defaultMemberUniqueName="[resource_access].[Access_to_Agricultural_Resources].[All]" allUniqueName="[resource_access].[Access_to_Agricultural_Resources].[All]" dimensionUniqueName="[resource_access]" displayFolder="" count="0" memberValueDatatype="130" unbalanced="0"/>
    <cacheHierarchy uniqueName="[resource_access].[Government_Support]" caption="Government_Support" attribute="1" defaultMemberUniqueName="[resource_access].[Government_Support].[All]" allUniqueName="[resource_access].[Government_Support].[All]" dimensionUniqueName="[resource_access]" displayFolder="" count="0" memberValueDatatype="130" unbalanced="0"/>
    <cacheHierarchy uniqueName="[survey_data].[Survey_ID]" caption="Survey_ID" attribute="1" defaultMemberUniqueName="[survey_data].[Survey_ID].[All]" allUniqueName="[survey_data].[Survey_ID].[All]" dimensionUniqueName="[survey_data]" displayFolder="" count="0" memberValueDatatype="20" unbalanced="0"/>
    <cacheHierarchy uniqueName="[survey_data].[Community_ID]" caption="Community_ID" attribute="1" defaultMemberUniqueName="[survey_data].[Community_ID].[All]" allUniqueName="[survey_data].[Community_ID].[All]" dimensionUniqueName="[survey_data]" displayFolder="" count="0" memberValueDatatype="20" unbalanced="0"/>
    <cacheHierarchy uniqueName="[survey_data].[Year]" caption="Year" attribute="1" defaultMemberUniqueName="[survey_data].[Year].[All]" allUniqueName="[survey_data].[Year].[All]" dimensionUniqueName="[survey_data]" displayFolder="" count="0" memberValueDatatype="20" unbalanced="0"/>
    <cacheHierarchy uniqueName="[survey_data].[Perception_of_Land_Ownership]" caption="Perception_of_Land_Ownership" attribute="1" defaultMemberUniqueName="[survey_data].[Perception_of_Land_Ownership].[All]" allUniqueName="[survey_data].[Perception_of_Land_Ownership].[All]" dimensionUniqueName="[survey_data]" displayFolder="" count="0" memberValueDatatype="130" unbalanced="0"/>
    <cacheHierarchy uniqueName="[survey_data].[Food_Security_Level]" caption="Food_Security_Level" attribute="1" defaultMemberUniqueName="[survey_data].[Food_Security_Level].[All]" allUniqueName="[survey_data].[Food_Security_Level].[All]" dimensionUniqueName="[survey_data]" displayFolder="" count="0" memberValueDatatype="130" unbalanced="0"/>
    <cacheHierarchy uniqueName="[survey_data].[Mental_Health_Status]" caption="Mental_Health_Status" attribute="1" defaultMemberUniqueName="[survey_data].[Mental_Health_Status].[All]" allUniqueName="[survey_data].[Mental_Health_Status].[All]" dimensionUniqueName="[survey_data]" displayFolder="" count="0" memberValueDatatype="130" unbalanced="0"/>
    <cacheHierarchy uniqueName="[Measures].[__XL_Count community_table]" caption="__XL_Count community_table" measure="1" displayFolder="" measureGroup="community_table" count="0" hidden="1"/>
    <cacheHierarchy uniqueName="[Measures].[__XL_Count land_ownership]" caption="__XL_Count land_ownership" measure="1" displayFolder="" measureGroup="land_ownership" count="0" hidden="1"/>
    <cacheHierarchy uniqueName="[Measures].[__XL_Count economic_data]" caption="__XL_Count economic_data" measure="1" displayFolder="" measureGroup="economic_data" count="0" hidden="1"/>
    <cacheHierarchy uniqueName="[Measures].[__XL_Count resource_access]" caption="__XL_Count resource_access" measure="1" displayFolder="" measureGroup="resource_access" count="0" hidden="1"/>
    <cacheHierarchy uniqueName="[Measures].[__XL_Count survey_data]" caption="__XL_Count survey_data" measure="1" displayFolder="" measureGroup="survey_data" count="0" hidden="1"/>
    <cacheHierarchy uniqueName="[Measures].[__No measures defined]" caption="__No measures defined" measure="1" displayFolder="" count="0" hidden="1"/>
    <cacheHierarchy uniqueName="[Measures].[Count of Land_Size]" caption="Count of Land_Size" measure="1" displayFolder="" measureGroup="land_ownership" count="0" hidden="1">
      <extLst>
        <ext xmlns:x15="http://schemas.microsoft.com/office/spreadsheetml/2010/11/main" uri="{B97F6D7D-B522-45F9-BDA1-12C45D357490}">
          <x15:cacheHierarchy aggregatedColumn="14"/>
        </ext>
      </extLst>
    </cacheHierarchy>
    <cacheHierarchy uniqueName="[Measures].[Count of Average_Income]" caption="Count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Count of Poverty_Rate]" caption="Count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Sum of Land_Size]" caption="Sum of Land_Size" measure="1" displayFolder="" measureGroup="land_ownership" count="0" hidden="1">
      <extLst>
        <ext xmlns:x15="http://schemas.microsoft.com/office/spreadsheetml/2010/11/main" uri="{B97F6D7D-B522-45F9-BDA1-12C45D357490}">
          <x15:cacheHierarchy aggregatedColumn="14"/>
        </ext>
      </extLst>
    </cacheHierarchy>
    <cacheHierarchy uniqueName="[Measures].[Average of Average_Income]" caption="Average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Average of Poverty_Rate]" caption="Average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Sum of Employment_Rate]" caption="Sum of Employment_Rate" measure="1" displayFolder="" measureGroup="economic_data" count="0" hidden="1">
      <extLst>
        <ext xmlns:x15="http://schemas.microsoft.com/office/spreadsheetml/2010/11/main" uri="{B97F6D7D-B522-45F9-BDA1-12C45D357490}">
          <x15:cacheHierarchy aggregatedColumn="8"/>
        </ext>
      </extLst>
    </cacheHierarchy>
    <cacheHierarchy uniqueName="[Measures].[Sum of Poverty_Rate]" caption="Sum of Poverty_Rate" measure="1" displayFolder="" measureGroup="economic_data" count="0" hidden="1">
      <extLst>
        <ext xmlns:x15="http://schemas.microsoft.com/office/spreadsheetml/2010/11/main" uri="{B97F6D7D-B522-45F9-BDA1-12C45D357490}">
          <x15:cacheHierarchy aggregatedColumn="9"/>
        </ext>
      </extLst>
    </cacheHierarchy>
    <cacheHierarchy uniqueName="[Measures].[Average of Employment_Rate]" caption="Average of Employment_Rate" measure="1" displayFolder="" measureGroup="economic_data" count="0" hidden="1">
      <extLst>
        <ext xmlns:x15="http://schemas.microsoft.com/office/spreadsheetml/2010/11/main" uri="{B97F6D7D-B522-45F9-BDA1-12C45D357490}">
          <x15:cacheHierarchy aggregatedColumn="8"/>
        </ext>
      </extLst>
    </cacheHierarchy>
    <cacheHierarchy uniqueName="[Measures].[Count of Food_Security_Level]" caption="Count of Food_Security_Level" measure="1" displayFolder="" measureGroup="survey_data" count="0" hidden="1">
      <extLst>
        <ext xmlns:x15="http://schemas.microsoft.com/office/spreadsheetml/2010/11/main" uri="{B97F6D7D-B522-45F9-BDA1-12C45D357490}">
          <x15:cacheHierarchy aggregatedColumn="28"/>
        </ext>
      </extLst>
    </cacheHierarchy>
    <cacheHierarchy uniqueName="[Measures].[Sum of Average_Income]" caption="Sum of Average_Income" measure="1" displayFolder="" measureGroup="economic_data"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economic_data" count="0" hidden="1">
      <extLst>
        <ext xmlns:x15="http://schemas.microsoft.com/office/spreadsheetml/2010/11/main" uri="{B97F6D7D-B522-45F9-BDA1-12C45D357490}">
          <x15:cacheHierarchy aggregatedColumn="6"/>
        </ext>
      </extLst>
    </cacheHierarchy>
    <cacheHierarchy uniqueName="[Measures].[Sum of Community_ID]" caption="Sum of Community_ID" measure="1" displayFolder="" measureGroup="economic_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36755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3043B-6BAE-44B7-8B16-C59D462DE83E}" name="PivotTable4"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D7" firstHeaderRow="0" firstDataRow="1" firstDataCol="1" rowPageCount="1" colPageCount="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s>
  <rowFields count="1">
    <field x="3"/>
  </rowFields>
  <rowItems count="4">
    <i>
      <x/>
    </i>
    <i>
      <x v="1"/>
    </i>
    <i>
      <x v="2"/>
    </i>
    <i t="grand">
      <x/>
    </i>
  </rowItems>
  <colFields count="1">
    <field x="-2"/>
  </colFields>
  <colItems count="3">
    <i>
      <x/>
    </i>
    <i i="1">
      <x v="1"/>
    </i>
    <i i="2">
      <x v="2"/>
    </i>
  </colItems>
  <pageFields count="1">
    <pageField fld="4" hier="6" name="[economic_data].[Year].[All]" cap="All"/>
  </pageFields>
  <dataFields count="3">
    <dataField name="Average of Average_Income" fld="0" subtotal="average" baseField="0" baseItem="0"/>
    <dataField name="Average of Employment_Rate" fld="1" subtotal="average" baseField="0" baseItem="0"/>
    <dataField name="Average of Poverty_Rate" fld="2" subtotal="average"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verage_Income"/>
    <pivotHierarchy dragToData="1" caption="Average of Poverty_Rate"/>
    <pivotHierarchy dragToData="1"/>
    <pivotHierarchy dragToData="1"/>
    <pivotHierarchy dragToData="1" caption="Average of Employment_R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munity_table]"/>
        <x15:activeTabTopLevelEntity name="[resource_access]"/>
        <x15:activeTabTopLevelEntity name="[economic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CC5592-68A0-4417-B4E0-1207EA7C5583}" name="PivotTable7"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G3:H11"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0"/>
    <field x="1"/>
  </rowFields>
  <rowItems count="8">
    <i>
      <x/>
    </i>
    <i r="1">
      <x/>
    </i>
    <i r="1">
      <x v="1"/>
    </i>
    <i>
      <x v="1"/>
    </i>
    <i r="1">
      <x/>
    </i>
    <i>
      <x v="2"/>
    </i>
    <i r="1">
      <x v="2"/>
    </i>
    <i t="grand">
      <x/>
    </i>
  </rowItems>
  <colItems count="1">
    <i/>
  </colItems>
  <dataFields count="1">
    <dataField name="Sum of Land_Size" fld="2" baseField="0" baseItem="0"/>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Land_Size"/>
    <pivotHierarchy dragToData="1" caption="Average of Average_Income"/>
    <pivotHierarchy dragToData="1" caption="Average of Poverty_Rat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munity_table]"/>
        <x15:activeTabTopLevelEntity name="[land_ownership]"/>
        <x15:activeTabTopLevelEntity name="[economic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F0A25A-761A-473D-91D6-31027A54039B}" name="PivotTable5"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21:B31" firstHeaderRow="1" firstDataRow="1" firstDataCol="1" rowPageCount="1" colPageCount="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s>
  <rowFields count="2">
    <field x="0"/>
    <field x="1"/>
  </rowFields>
  <rowItems count="10">
    <i>
      <x/>
    </i>
    <i r="1">
      <x/>
    </i>
    <i r="1">
      <x v="1"/>
    </i>
    <i>
      <x v="1"/>
    </i>
    <i r="1">
      <x/>
    </i>
    <i r="1">
      <x v="1"/>
    </i>
    <i>
      <x v="2"/>
    </i>
    <i r="1">
      <x/>
    </i>
    <i r="1">
      <x v="1"/>
    </i>
    <i t="grand">
      <x/>
    </i>
  </rowItems>
  <colItems count="1">
    <i/>
  </colItems>
  <pageFields count="1">
    <pageField fld="2" hier="22" name="[resource_access].[Access_to_Agricultural_Resources].[All]" cap="All"/>
  </pageFields>
  <dataFields count="1">
    <dataField name="Average of Poverty_Rate" fld="3" subtotal="average"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1"/>
          </reference>
          <reference field="1" count="1" selected="0">
            <x v="1"/>
          </reference>
        </references>
      </pivotArea>
    </chartFormat>
    <chartFormat chart="0" format="3">
      <pivotArea type="data" outline="0" fieldPosition="0">
        <references count="3">
          <reference field="4294967294" count="1" selected="0">
            <x v="0"/>
          </reference>
          <reference field="0" count="1" selected="0">
            <x v="2"/>
          </reference>
          <reference field="1" count="1" selected="0">
            <x v="0"/>
          </reference>
        </references>
      </pivotArea>
    </chartFormat>
    <chartFormat chart="0" format="4">
      <pivotArea type="data" outline="0" fieldPosition="0">
        <references count="3">
          <reference field="4294967294" count="1" selected="0">
            <x v="0"/>
          </reference>
          <reference field="0" count="1" selected="0">
            <x v="2"/>
          </reference>
          <reference field="1" count="1" selected="0">
            <x v="1"/>
          </reference>
        </references>
      </pivotArea>
    </chartFormat>
    <chartFormat chart="0" format="5">
      <pivotArea type="data" outline="0" fieldPosition="0">
        <references count="3">
          <reference field="4294967294" count="1" selected="0">
            <x v="0"/>
          </reference>
          <reference field="0" count="1" selected="0">
            <x v="1"/>
          </reference>
          <reference field="1" count="1" selected="0">
            <x v="0"/>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3">
          <reference field="4294967294" count="1" selected="0">
            <x v="0"/>
          </reference>
          <reference field="0" count="1" selected="0">
            <x v="0"/>
          </reference>
          <reference field="1" count="1" selected="0">
            <x v="1"/>
          </reference>
        </references>
      </pivotArea>
    </chartFormat>
    <chartFormat chart="2" format="13">
      <pivotArea type="data" outline="0" fieldPosition="0">
        <references count="3">
          <reference field="4294967294" count="1" selected="0">
            <x v="0"/>
          </reference>
          <reference field="0" count="1" selected="0">
            <x v="1"/>
          </reference>
          <reference field="1" count="1" selected="0">
            <x v="1"/>
          </reference>
        </references>
      </pivotArea>
    </chartFormat>
    <chartFormat chart="2" format="14">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overty_Rat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munity_table]"/>
        <x15:activeTabTopLevelEntity name="[land_ownership]"/>
        <x15:activeTabTopLevelEntity name="[survey_data]"/>
        <x15:activeTabTopLevelEntity name="[resource_access]"/>
        <x15:activeTabTopLevelEntity name="[economic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5E387048-D7E0-413E-B6C1-F3E659AF2350}" autoFormatId="16" applyNumberFormats="0" applyBorderFormats="0" applyFontFormats="0" applyPatternFormats="0" applyAlignmentFormats="0" applyWidthHeightFormats="0">
  <queryTableRefresh nextId="7">
    <queryTableFields count="6">
      <queryTableField id="1" name="Survey_ID" tableColumnId="1"/>
      <queryTableField id="2" name="Community_ID" tableColumnId="2"/>
      <queryTableField id="3" name="Year" tableColumnId="3"/>
      <queryTableField id="4" name="Perception_of_Land_Ownership" tableColumnId="4"/>
      <queryTableField id="5" name="Food_Security_Level" tableColumnId="5"/>
      <queryTableField id="6" name="Mental_Health_Status"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0D2D10EA-9FDE-4E87-85A6-CD679A3B7F4F}" autoFormatId="16" applyNumberFormats="0" applyBorderFormats="0" applyFontFormats="0" applyPatternFormats="0" applyAlignmentFormats="0" applyWidthHeightFormats="0">
  <queryTableRefresh nextId="9">
    <queryTableFields count="8">
      <queryTableField id="1" name="Land_Ownership_ID" tableColumnId="1"/>
      <queryTableField id="2" name="Community_ID" tableColumnId="2"/>
      <queryTableField id="3" name="Owner_Name" tableColumnId="3"/>
      <queryTableField id="4" name="Race" tableColumnId="4"/>
      <queryTableField id="5" name="Land_Size" tableColumnId="5"/>
      <queryTableField id="6" name="Land_Type" tableColumnId="6"/>
      <queryTableField id="7" name="Ownership_Start_Date" tableColumnId="7"/>
      <queryTableField id="8" name="Ownership_End_Dat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14AC48F2-906A-4993-82C8-66CF5D07636E}" autoFormatId="16" applyNumberFormats="0" applyBorderFormats="0" applyFontFormats="0" applyPatternFormats="0" applyAlignmentFormats="0" applyWidthHeightFormats="0">
  <queryTableRefresh nextId="7">
    <queryTableFields count="6">
      <queryTableField id="1" name="Economic_Data_ID" tableColumnId="1"/>
      <queryTableField id="2" name="Community_ID" tableColumnId="2"/>
      <queryTableField id="3" name="Year" tableColumnId="3"/>
      <queryTableField id="4" name="Average_Income" tableColumnId="4"/>
      <queryTableField id="5" name="Employment_Rate" tableColumnId="5"/>
      <queryTableField id="6" name="Poverty_Rat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79A49BD0-58A4-49B2-B6D7-C2388D2BF8E3}" autoFormatId="16" applyNumberFormats="0" applyBorderFormats="0" applyFontFormats="0" applyPatternFormats="0" applyAlignmentFormats="0" applyWidthHeightFormats="0">
  <queryTableRefresh nextId="5">
    <queryTableFields count="4">
      <queryTableField id="1" name="Community_ID" tableColumnId="1"/>
      <queryTableField id="2" name="Name" tableColumnId="2"/>
      <queryTableField id="3" name="Location" tableColumnId="3"/>
      <queryTableField id="4" name="Population_Size"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2F624810-6084-474C-9C51-6094F689E7BB}" autoFormatId="16" applyNumberFormats="0" applyBorderFormats="0" applyFontFormats="0" applyPatternFormats="0" applyAlignmentFormats="0" applyWidthHeightFormats="0">
  <queryTableRefresh nextId="7">
    <queryTableFields count="6">
      <queryTableField id="1" name="Resource_Access_ID" tableColumnId="1"/>
      <queryTableField id="2" name="Community_ID" tableColumnId="2"/>
      <queryTableField id="3" name="Year" tableColumnId="3"/>
      <queryTableField id="4" name="Access_to_Credit" tableColumnId="4"/>
      <queryTableField id="5" name="Access_to_Agricultural_Resources" tableColumnId="5"/>
      <queryTableField id="6" name="Government_Support"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C2C1BCD-04EC-40C0-8133-6CA49257E45F}" sourceName="[economic_data].[Year]">
  <pivotTables>
    <pivotTable tabId="8" name="PivotTable7"/>
  </pivotTables>
  <data>
    <olap pivotCacheId="153675501">
      <levels count="2">
        <level uniqueName="[economic_data].[Year].[(All)]" sourceCaption="(All)" count="0"/>
        <level uniqueName="[economic_data].[Year].[Year]" sourceCaption="Year" count="1">
          <ranges>
            <range startItem="0">
              <i n="[economic_data].[Year].&amp;[2022]" c="2022"/>
            </range>
          </ranges>
        </level>
      </levels>
      <selections count="1">
        <selection n="[economic_data].[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F7E1666-9426-458E-A253-5598F6569ABB}" sourceName="[community_table].[Name]">
  <pivotTables>
    <pivotTable tabId="8" name="PivotTable7"/>
  </pivotTables>
  <data>
    <olap pivotCacheId="153675501">
      <levels count="2">
        <level uniqueName="[community_table].[Name].[(All)]" sourceCaption="(All)" count="0"/>
        <level uniqueName="[community_table].[Name].[Name]" sourceCaption="Name" count="3">
          <ranges>
            <range startItem="0">
              <i n="[community_table].[Name].&amp;[Community A]" c="Community A"/>
              <i n="[community_table].[Name].&amp;[Community B]" c="Community B"/>
              <i n="[community_table].[Name].&amp;[Community C]" c="Community C"/>
            </range>
          </ranges>
        </level>
      </levels>
      <selections count="1">
        <selection n="[community_table].[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 xr10:uid="{E05CF38F-BB90-4BA2-8CF5-452E5A9A3AAE}" sourceName="[land_ownership].[Race]">
  <pivotTables>
    <pivotTable tabId="8" name="PivotTable7"/>
  </pivotTables>
  <data>
    <olap pivotCacheId="153675501">
      <levels count="2">
        <level uniqueName="[land_ownership].[Race].[(All)]" sourceCaption="(All)" count="0"/>
        <level uniqueName="[land_ownership].[Race].[Race]" sourceCaption="Race" count="3">
          <ranges>
            <range startItem="0">
              <i n="[land_ownership].[Race].&amp;[Black]" c="Black"/>
              <i n="[land_ownership].[Race].&amp;[Coloured]" c="Coloured"/>
              <i n="[land_ownership].[Race].&amp;[White]" c="White"/>
            </range>
          </ranges>
        </level>
      </levels>
      <selections count="1">
        <selection n="[land_ownership].[Ra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290B2A5-14B7-46D6-9C2B-A70CFA51CA64}" cache="Slicer_Year" caption="Year" level="1" rowHeight="241300"/>
  <slicer name="Name" xr10:uid="{D2FBB07E-5DE0-4EC0-B98A-7A8C84E61AAA}" cache="Slicer_Name" caption="Name" level="1" rowHeight="241300"/>
  <slicer name="Race" xr10:uid="{2BEC503A-0FF1-4AA7-A015-B4B0A61307BE}" cache="Slicer_Race" caption="Race" columnCount="3"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5595B6-7BDD-4893-916D-4A214A0EDAE3}" name="survey_data" displayName="survey_data" ref="A1:F4" tableType="queryTable" totalsRowShown="0">
  <autoFilter ref="A1:F4" xr:uid="{E25595B6-7BDD-4893-916D-4A214A0EDAE3}"/>
  <tableColumns count="6">
    <tableColumn id="1" xr3:uid="{C0031FA6-5B4C-4A88-9E44-E3B8EE3236E6}" uniqueName="1" name="Survey_ID" queryTableFieldId="1"/>
    <tableColumn id="2" xr3:uid="{0CE08342-8D82-4DB8-947B-28174F3AFA43}" uniqueName="2" name="Community_ID" queryTableFieldId="2"/>
    <tableColumn id="3" xr3:uid="{B56AA3B6-EAB8-4F11-8249-DFB33F4D0B55}" uniqueName="3" name="Year" queryTableFieldId="3"/>
    <tableColumn id="4" xr3:uid="{37658D1F-CBEF-476F-A938-9C3F79DB3E9D}" uniqueName="4" name="Perception_of_Land_Ownership" queryTableFieldId="4" dataDxfId="15"/>
    <tableColumn id="5" xr3:uid="{23FAA82A-B89C-4A04-94AB-298C8FAD98DD}" uniqueName="5" name="Food_Security_Level" queryTableFieldId="5" dataDxfId="14"/>
    <tableColumn id="6" xr3:uid="{1421B33F-4809-4E00-97AA-A4A4D6523FAD}" uniqueName="6" name="Mental_Health_Status" queryTableFieldId="6"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3FF99F-6BB8-405D-A6C3-A7C4545C22E4}" name="land_ownership" displayName="land_ownership" ref="A1:H5" tableType="queryTable" totalsRowShown="0">
  <autoFilter ref="A1:H5" xr:uid="{EE3FF99F-6BB8-405D-A6C3-A7C4545C22E4}"/>
  <tableColumns count="8">
    <tableColumn id="1" xr3:uid="{FECEB2F2-572D-4E2B-B3D7-910AFE4FF60D}" uniqueName="1" name="Land_Ownership_ID" queryTableFieldId="1"/>
    <tableColumn id="2" xr3:uid="{ECF1B3AB-737D-4822-8B78-2DEAB007079A}" uniqueName="2" name="Community_ID" queryTableFieldId="2"/>
    <tableColumn id="3" xr3:uid="{2D3C2065-1AA8-469A-8160-C16D99241412}" uniqueName="3" name="Owner_Name" queryTableFieldId="3" dataDxfId="12"/>
    <tableColumn id="4" xr3:uid="{92EBF736-1E82-474C-93A3-53EA645FF83D}" uniqueName="4" name="Race" queryTableFieldId="4" dataDxfId="11"/>
    <tableColumn id="5" xr3:uid="{93A38CFB-8C35-49C1-AE9A-15357C1AF9FB}" uniqueName="5" name="Land_Size(acres)" queryTableFieldId="5" dataDxfId="10"/>
    <tableColumn id="6" xr3:uid="{AE60F898-7CCC-41D7-9E5D-1CE3B17EF7F2}" uniqueName="6" name="Land_Type" queryTableFieldId="6" dataDxfId="9"/>
    <tableColumn id="7" xr3:uid="{9AB37505-1497-4076-BBFA-F5A5BEF777DD}" uniqueName="7" name="Ownership_Start_Date" queryTableFieldId="7" dataDxfId="8"/>
    <tableColumn id="8" xr3:uid="{FE0E9BFE-E635-46AE-8ABE-A2D818C34DBD}" uniqueName="8" name="Ownership_End_Date" queryTableFieldId="8"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DBDF68-506E-46F0-AA40-0F6A7752E333}" name="economic_data" displayName="economic_data" ref="A1:F4" tableType="queryTable" totalsRowShown="0">
  <autoFilter ref="A1:F4" xr:uid="{75DBDF68-506E-46F0-AA40-0F6A7752E333}"/>
  <tableColumns count="6">
    <tableColumn id="1" xr3:uid="{6618289A-9133-445A-B81C-E846E49F0ADF}" uniqueName="1" name="Economic_Data_ID" queryTableFieldId="1"/>
    <tableColumn id="2" xr3:uid="{611CAD7A-76EE-41C0-8CF7-A79B2989EDE3}" uniqueName="2" name="Community_ID" queryTableFieldId="2"/>
    <tableColumn id="3" xr3:uid="{A294D25E-DFC6-48EE-A4BE-C69010503B88}" uniqueName="3" name="Year" queryTableFieldId="3"/>
    <tableColumn id="4" xr3:uid="{584BE23D-9D6A-45A8-B82D-A9A3D8646FAB}" uniqueName="4" name="Average_Income" queryTableFieldId="4" dataCellStyle="Currency"/>
    <tableColumn id="5" xr3:uid="{EC8096DE-4C39-4F42-BA8B-9905095D66B0}" uniqueName="5" name="Employment_Rate" queryTableFieldId="5" dataDxfId="6"/>
    <tableColumn id="6" xr3:uid="{A6921D35-8CAB-4C73-A58B-27C704C42D04}" uniqueName="6" name="Poverty_Rate" queryTableFieldId="6" dataCellStyle="Percen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04304F-9612-4126-90C9-F3F2FEF366ED}" name="community_table" displayName="community_table" ref="A1:D4" tableType="queryTable" totalsRowShown="0">
  <autoFilter ref="A1:D4" xr:uid="{A804304F-9612-4126-90C9-F3F2FEF366ED}"/>
  <tableColumns count="4">
    <tableColumn id="1" xr3:uid="{7E18E2B3-CC65-49ED-83C0-002458BD943E}" uniqueName="1" name="Community_ID" queryTableFieldId="1"/>
    <tableColumn id="2" xr3:uid="{0FD20AAF-69A7-4B71-BD30-83DD6E821C10}" uniqueName="2" name="Name" queryTableFieldId="2" dataDxfId="5"/>
    <tableColumn id="3" xr3:uid="{E04AE739-ADAA-4CAD-9233-96306ACF391C}" uniqueName="3" name="Location" queryTableFieldId="3" dataDxfId="4"/>
    <tableColumn id="4" xr3:uid="{FD137350-E0D9-4683-B22A-4A1112D2136D}" uniqueName="4" name="Population_Size"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36AD99-1AE2-4982-8898-4B649D52CA27}" name="resource_access" displayName="resource_access" ref="A1:F4" tableType="queryTable" totalsRowShown="0">
  <autoFilter ref="A1:F4" xr:uid="{9C36AD99-1AE2-4982-8898-4B649D52CA27}"/>
  <tableColumns count="6">
    <tableColumn id="1" xr3:uid="{D47622BA-654D-46FD-8BBA-EC234C14AF88}" uniqueName="1" name="Resource_Access_ID" queryTableFieldId="1"/>
    <tableColumn id="2" xr3:uid="{583FAB7A-5893-4725-A9B6-08C399E71695}" uniqueName="2" name="Community_ID" queryTableFieldId="2"/>
    <tableColumn id="3" xr3:uid="{A1633BED-B610-4F4D-814A-934F614016A1}" uniqueName="3" name="Year" queryTableFieldId="3"/>
    <tableColumn id="4" xr3:uid="{2401140A-F288-4986-BFFA-44BEBCFAEEBC}" uniqueName="4" name="Access_to_Credit" queryTableFieldId="4" dataDxfId="3"/>
    <tableColumn id="5" xr3:uid="{FCD3EBAF-F0B7-49A5-829A-6496F798F441}" uniqueName="5" name="Access_to_Agricultural_Resources" queryTableFieldId="5" dataDxfId="2"/>
    <tableColumn id="6" xr3:uid="{3E05D9D8-B168-4416-9E85-A7BE11231E68}" uniqueName="6" name="Government_Support" queryTableFieldId="6"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66BDC-6408-4A0C-9848-A9AA511FFB85}">
  <dimension ref="A1:F4"/>
  <sheetViews>
    <sheetView workbookViewId="0"/>
  </sheetViews>
  <sheetFormatPr defaultRowHeight="15" x14ac:dyDescent="0.25"/>
  <cols>
    <col min="1" max="1" width="12.140625" bestFit="1" customWidth="1"/>
    <col min="2" max="2" width="16.5703125" bestFit="1" customWidth="1"/>
    <col min="3" max="3" width="7.28515625" bestFit="1" customWidth="1"/>
    <col min="4" max="4" width="32.42578125" bestFit="1" customWidth="1"/>
    <col min="5" max="5" width="21.85546875" bestFit="1" customWidth="1"/>
    <col min="6" max="6" width="23.28515625" bestFit="1" customWidth="1"/>
  </cols>
  <sheetData>
    <row r="1" spans="1:6" x14ac:dyDescent="0.25">
      <c r="A1" t="s">
        <v>31</v>
      </c>
      <c r="B1" t="s">
        <v>0</v>
      </c>
      <c r="C1" t="s">
        <v>11</v>
      </c>
      <c r="D1" t="s">
        <v>32</v>
      </c>
      <c r="E1" t="s">
        <v>33</v>
      </c>
      <c r="F1" t="s">
        <v>34</v>
      </c>
    </row>
    <row r="2" spans="1:6" x14ac:dyDescent="0.25">
      <c r="A2">
        <v>1</v>
      </c>
      <c r="B2">
        <v>1</v>
      </c>
      <c r="C2">
        <v>2022</v>
      </c>
      <c r="D2" s="1" t="s">
        <v>35</v>
      </c>
      <c r="E2" s="1" t="s">
        <v>36</v>
      </c>
      <c r="F2" s="1" t="s">
        <v>37</v>
      </c>
    </row>
    <row r="3" spans="1:6" x14ac:dyDescent="0.25">
      <c r="A3">
        <v>2</v>
      </c>
      <c r="B3">
        <v>2</v>
      </c>
      <c r="C3">
        <v>2022</v>
      </c>
      <c r="D3" s="1" t="s">
        <v>38</v>
      </c>
      <c r="E3" s="1" t="s">
        <v>39</v>
      </c>
      <c r="F3" s="1" t="s">
        <v>40</v>
      </c>
    </row>
    <row r="4" spans="1:6" x14ac:dyDescent="0.25">
      <c r="A4">
        <v>3</v>
      </c>
      <c r="B4">
        <v>3</v>
      </c>
      <c r="C4">
        <v>2022</v>
      </c>
      <c r="D4" s="1" t="s">
        <v>41</v>
      </c>
      <c r="E4" s="1" t="s">
        <v>42</v>
      </c>
      <c r="F4" s="1"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AFC92-3433-4DA3-9D3A-90809258844C}">
  <dimension ref="A1:H5"/>
  <sheetViews>
    <sheetView workbookViewId="0">
      <selection activeCell="E9" sqref="E9"/>
    </sheetView>
  </sheetViews>
  <sheetFormatPr defaultRowHeight="15" x14ac:dyDescent="0.25"/>
  <cols>
    <col min="1" max="1" width="21.28515625" bestFit="1" customWidth="1"/>
    <col min="2" max="2" width="16.5703125" bestFit="1" customWidth="1"/>
    <col min="3" max="3" width="15.7109375" bestFit="1" customWidth="1"/>
    <col min="5" max="5" width="12" style="6" bestFit="1" customWidth="1"/>
    <col min="6" max="6" width="12.7109375" bestFit="1" customWidth="1"/>
    <col min="7" max="7" width="23.7109375" bestFit="1" customWidth="1"/>
    <col min="8" max="8" width="22.7109375" bestFit="1" customWidth="1"/>
  </cols>
  <sheetData>
    <row r="1" spans="1:8" x14ac:dyDescent="0.25">
      <c r="A1" t="s">
        <v>15</v>
      </c>
      <c r="B1" t="s">
        <v>0</v>
      </c>
      <c r="C1" t="s">
        <v>16</v>
      </c>
      <c r="D1" t="s">
        <v>17</v>
      </c>
      <c r="E1" s="6" t="s">
        <v>56</v>
      </c>
      <c r="F1" t="s">
        <v>18</v>
      </c>
      <c r="G1" t="s">
        <v>19</v>
      </c>
      <c r="H1" t="s">
        <v>20</v>
      </c>
    </row>
    <row r="2" spans="1:8" x14ac:dyDescent="0.25">
      <c r="A2">
        <v>1</v>
      </c>
      <c r="B2">
        <v>1</v>
      </c>
      <c r="C2" s="1" t="s">
        <v>21</v>
      </c>
      <c r="D2" s="1" t="s">
        <v>22</v>
      </c>
      <c r="E2" s="6">
        <v>10</v>
      </c>
      <c r="F2" s="1" t="s">
        <v>23</v>
      </c>
      <c r="G2" s="2">
        <v>36526</v>
      </c>
      <c r="H2" s="1" t="s">
        <v>24</v>
      </c>
    </row>
    <row r="3" spans="1:8" x14ac:dyDescent="0.25">
      <c r="A3">
        <v>2</v>
      </c>
      <c r="B3">
        <v>1</v>
      </c>
      <c r="C3" s="1" t="s">
        <v>25</v>
      </c>
      <c r="D3" s="1" t="s">
        <v>26</v>
      </c>
      <c r="E3" s="6">
        <v>5</v>
      </c>
      <c r="F3" s="1" t="s">
        <v>27</v>
      </c>
      <c r="G3" s="2">
        <v>32874</v>
      </c>
      <c r="H3" s="1" t="s">
        <v>24</v>
      </c>
    </row>
    <row r="4" spans="1:8" x14ac:dyDescent="0.25">
      <c r="A4">
        <v>3</v>
      </c>
      <c r="B4">
        <v>2</v>
      </c>
      <c r="C4" s="1" t="s">
        <v>28</v>
      </c>
      <c r="D4" s="1" t="s">
        <v>22</v>
      </c>
      <c r="E4" s="6">
        <v>15</v>
      </c>
      <c r="F4" s="1" t="s">
        <v>23</v>
      </c>
      <c r="G4" s="2">
        <v>40179</v>
      </c>
      <c r="H4" s="1" t="s">
        <v>24</v>
      </c>
    </row>
    <row r="5" spans="1:8" x14ac:dyDescent="0.25">
      <c r="A5">
        <v>4</v>
      </c>
      <c r="B5">
        <v>3</v>
      </c>
      <c r="C5" s="1" t="s">
        <v>29</v>
      </c>
      <c r="D5" s="1" t="s">
        <v>30</v>
      </c>
      <c r="E5" s="6">
        <v>8</v>
      </c>
      <c r="F5" s="1" t="s">
        <v>27</v>
      </c>
      <c r="G5" s="2">
        <v>38353</v>
      </c>
      <c r="H5" s="1"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1999-99A4-4197-9DF3-E2DC5493A4DF}">
  <dimension ref="A1:F4"/>
  <sheetViews>
    <sheetView workbookViewId="0">
      <selection activeCell="H2" sqref="H2"/>
    </sheetView>
  </sheetViews>
  <sheetFormatPr defaultRowHeight="15" x14ac:dyDescent="0.25"/>
  <cols>
    <col min="1" max="1" width="19.85546875" bestFit="1" customWidth="1"/>
    <col min="2" max="2" width="16.5703125" bestFit="1" customWidth="1"/>
    <col min="3" max="3" width="7.28515625" bestFit="1" customWidth="1"/>
    <col min="4" max="4" width="18.28515625" style="7" bestFit="1" customWidth="1"/>
    <col min="5" max="5" width="19.85546875" bestFit="1" customWidth="1"/>
    <col min="6" max="6" width="15.140625" style="8" bestFit="1" customWidth="1"/>
  </cols>
  <sheetData>
    <row r="1" spans="1:6" x14ac:dyDescent="0.25">
      <c r="A1" t="s">
        <v>10</v>
      </c>
      <c r="B1" t="s">
        <v>0</v>
      </c>
      <c r="C1" t="s">
        <v>11</v>
      </c>
      <c r="D1" s="7" t="s">
        <v>12</v>
      </c>
      <c r="E1" t="s">
        <v>13</v>
      </c>
      <c r="F1" s="8" t="s">
        <v>14</v>
      </c>
    </row>
    <row r="2" spans="1:6" x14ac:dyDescent="0.25">
      <c r="A2">
        <v>1</v>
      </c>
      <c r="B2">
        <v>1</v>
      </c>
      <c r="C2">
        <v>2022</v>
      </c>
      <c r="D2" s="7">
        <v>2500</v>
      </c>
      <c r="E2" s="8">
        <v>0.75</v>
      </c>
      <c r="F2" s="8">
        <v>0.2</v>
      </c>
    </row>
    <row r="3" spans="1:6" x14ac:dyDescent="0.25">
      <c r="A3">
        <v>2</v>
      </c>
      <c r="B3">
        <v>2</v>
      </c>
      <c r="C3">
        <v>2022</v>
      </c>
      <c r="D3" s="7">
        <v>1800</v>
      </c>
      <c r="E3" s="8">
        <v>0.65</v>
      </c>
      <c r="F3" s="8">
        <v>0.3</v>
      </c>
    </row>
    <row r="4" spans="1:6" x14ac:dyDescent="0.25">
      <c r="A4">
        <v>3</v>
      </c>
      <c r="B4">
        <v>3</v>
      </c>
      <c r="C4">
        <v>2022</v>
      </c>
      <c r="D4" s="7">
        <v>2200</v>
      </c>
      <c r="E4" s="8">
        <v>0.7</v>
      </c>
      <c r="F4" s="8">
        <v>0.25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E2463-FD5E-4FAE-9C58-396304B62A82}">
  <dimension ref="A1:D4"/>
  <sheetViews>
    <sheetView workbookViewId="0"/>
  </sheetViews>
  <sheetFormatPr defaultRowHeight="15" x14ac:dyDescent="0.25"/>
  <cols>
    <col min="1" max="1" width="16.5703125" bestFit="1" customWidth="1"/>
    <col min="2" max="2" width="13.140625" bestFit="1" customWidth="1"/>
    <col min="3" max="3" width="10.7109375" bestFit="1" customWidth="1"/>
    <col min="4" max="4" width="17.7109375" bestFit="1" customWidth="1"/>
  </cols>
  <sheetData>
    <row r="1" spans="1:4" x14ac:dyDescent="0.25">
      <c r="A1" t="s">
        <v>0</v>
      </c>
      <c r="B1" t="s">
        <v>1</v>
      </c>
      <c r="C1" t="s">
        <v>2</v>
      </c>
      <c r="D1" t="s">
        <v>3</v>
      </c>
    </row>
    <row r="2" spans="1:4" x14ac:dyDescent="0.25">
      <c r="A2">
        <v>1</v>
      </c>
      <c r="B2" s="1" t="s">
        <v>4</v>
      </c>
      <c r="C2" s="1" t="s">
        <v>5</v>
      </c>
      <c r="D2">
        <v>1500</v>
      </c>
    </row>
    <row r="3" spans="1:4" x14ac:dyDescent="0.25">
      <c r="A3">
        <v>2</v>
      </c>
      <c r="B3" s="1" t="s">
        <v>6</v>
      </c>
      <c r="C3" s="1" t="s">
        <v>7</v>
      </c>
      <c r="D3">
        <v>2000</v>
      </c>
    </row>
    <row r="4" spans="1:4" x14ac:dyDescent="0.25">
      <c r="A4">
        <v>3</v>
      </c>
      <c r="B4" s="1" t="s">
        <v>8</v>
      </c>
      <c r="C4" s="1" t="s">
        <v>9</v>
      </c>
      <c r="D4">
        <v>1000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B75E-2566-4884-8AF9-9CB6B70E161A}">
  <dimension ref="A1:F4"/>
  <sheetViews>
    <sheetView workbookViewId="0">
      <selection activeCell="E10" sqref="E10"/>
    </sheetView>
  </sheetViews>
  <sheetFormatPr defaultRowHeight="15" x14ac:dyDescent="0.25"/>
  <cols>
    <col min="1" max="1" width="21.42578125" bestFit="1" customWidth="1"/>
    <col min="2" max="2" width="16.5703125" bestFit="1" customWidth="1"/>
    <col min="3" max="3" width="7.28515625" bestFit="1" customWidth="1"/>
    <col min="4" max="4" width="18.5703125" bestFit="1" customWidth="1"/>
    <col min="5" max="5" width="34" bestFit="1" customWidth="1"/>
    <col min="6" max="6" width="22.85546875" bestFit="1" customWidth="1"/>
  </cols>
  <sheetData>
    <row r="1" spans="1:6" x14ac:dyDescent="0.25">
      <c r="A1" t="s">
        <v>49</v>
      </c>
      <c r="B1" t="s">
        <v>0</v>
      </c>
      <c r="C1" t="s">
        <v>11</v>
      </c>
      <c r="D1" t="s">
        <v>50</v>
      </c>
      <c r="E1" t="s">
        <v>51</v>
      </c>
      <c r="F1" t="s">
        <v>52</v>
      </c>
    </row>
    <row r="2" spans="1:6" x14ac:dyDescent="0.25">
      <c r="A2">
        <v>1</v>
      </c>
      <c r="B2">
        <v>1</v>
      </c>
      <c r="C2">
        <v>2022</v>
      </c>
      <c r="D2" s="1" t="s">
        <v>53</v>
      </c>
      <c r="E2" s="1" t="s">
        <v>53</v>
      </c>
      <c r="F2" s="1" t="s">
        <v>53</v>
      </c>
    </row>
    <row r="3" spans="1:6" x14ac:dyDescent="0.25">
      <c r="A3">
        <v>2</v>
      </c>
      <c r="B3">
        <v>2</v>
      </c>
      <c r="C3">
        <v>2022</v>
      </c>
      <c r="D3" s="1" t="s">
        <v>54</v>
      </c>
      <c r="E3" s="1" t="s">
        <v>54</v>
      </c>
      <c r="F3" s="1" t="s">
        <v>54</v>
      </c>
    </row>
    <row r="4" spans="1:6" x14ac:dyDescent="0.25">
      <c r="A4">
        <v>3</v>
      </c>
      <c r="B4">
        <v>3</v>
      </c>
      <c r="C4">
        <v>2022</v>
      </c>
      <c r="D4" s="1" t="s">
        <v>53</v>
      </c>
      <c r="E4" s="1" t="s">
        <v>53</v>
      </c>
      <c r="F4" s="1" t="s">
        <v>53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2666-B064-4B70-9D17-76CCD79CC4CD}">
  <dimension ref="A1:H31"/>
  <sheetViews>
    <sheetView topLeftCell="A11" workbookViewId="0">
      <selection activeCell="D41" sqref="D41"/>
    </sheetView>
  </sheetViews>
  <sheetFormatPr defaultRowHeight="15" x14ac:dyDescent="0.25"/>
  <cols>
    <col min="1" max="1" width="15" bestFit="1" customWidth="1"/>
    <col min="2" max="2" width="24.5703125" bestFit="1" customWidth="1"/>
    <col min="3" max="3" width="27.85546875" bestFit="1" customWidth="1"/>
    <col min="4" max="4" width="23.28515625" bestFit="1" customWidth="1"/>
    <col min="5" max="5" width="11.5703125" bestFit="1" customWidth="1"/>
    <col min="7" max="7" width="15" bestFit="1" customWidth="1"/>
    <col min="8" max="8" width="16.42578125" bestFit="1" customWidth="1"/>
    <col min="9" max="9" width="23.28515625" bestFit="1" customWidth="1"/>
  </cols>
  <sheetData>
    <row r="1" spans="1:8" x14ac:dyDescent="0.25">
      <c r="A1" s="3" t="s">
        <v>11</v>
      </c>
      <c r="B1" t="s" vm="1">
        <v>57</v>
      </c>
    </row>
    <row r="3" spans="1:8" x14ac:dyDescent="0.25">
      <c r="A3" s="3" t="s">
        <v>44</v>
      </c>
      <c r="B3" t="s">
        <v>47</v>
      </c>
      <c r="C3" t="s">
        <v>55</v>
      </c>
      <c r="D3" t="s">
        <v>48</v>
      </c>
      <c r="G3" s="3" t="s">
        <v>44</v>
      </c>
      <c r="H3" t="s">
        <v>46</v>
      </c>
    </row>
    <row r="4" spans="1:8" x14ac:dyDescent="0.25">
      <c r="A4" s="4" t="s">
        <v>4</v>
      </c>
      <c r="B4" s="1">
        <v>2500</v>
      </c>
      <c r="C4" s="1">
        <v>0.75</v>
      </c>
      <c r="D4" s="1">
        <v>0.2</v>
      </c>
      <c r="G4" s="4" t="s">
        <v>4</v>
      </c>
      <c r="H4" s="6"/>
    </row>
    <row r="5" spans="1:8" x14ac:dyDescent="0.25">
      <c r="A5" s="4" t="s">
        <v>6</v>
      </c>
      <c r="B5" s="1">
        <v>1800</v>
      </c>
      <c r="C5" s="1">
        <v>0.65</v>
      </c>
      <c r="D5" s="1">
        <v>0.3</v>
      </c>
      <c r="G5" s="5" t="s">
        <v>22</v>
      </c>
      <c r="H5" s="6">
        <v>10</v>
      </c>
    </row>
    <row r="6" spans="1:8" x14ac:dyDescent="0.25">
      <c r="A6" s="4" t="s">
        <v>8</v>
      </c>
      <c r="B6" s="1">
        <v>2200</v>
      </c>
      <c r="C6" s="1">
        <v>0.7</v>
      </c>
      <c r="D6" s="1">
        <v>0.25</v>
      </c>
      <c r="G6" s="5" t="s">
        <v>26</v>
      </c>
      <c r="H6" s="6">
        <v>5</v>
      </c>
    </row>
    <row r="7" spans="1:8" x14ac:dyDescent="0.25">
      <c r="A7" s="4" t="s">
        <v>45</v>
      </c>
      <c r="B7" s="1">
        <v>2166.6666666666665</v>
      </c>
      <c r="C7" s="1">
        <v>0.70000000000000007</v>
      </c>
      <c r="D7" s="1">
        <v>0.25</v>
      </c>
      <c r="G7" s="4" t="s">
        <v>6</v>
      </c>
      <c r="H7" s="6"/>
    </row>
    <row r="8" spans="1:8" x14ac:dyDescent="0.25">
      <c r="G8" s="5" t="s">
        <v>22</v>
      </c>
      <c r="H8" s="6">
        <v>15</v>
      </c>
    </row>
    <row r="9" spans="1:8" x14ac:dyDescent="0.25">
      <c r="G9" s="4" t="s">
        <v>8</v>
      </c>
      <c r="H9" s="6"/>
    </row>
    <row r="10" spans="1:8" x14ac:dyDescent="0.25">
      <c r="G10" s="5" t="s">
        <v>30</v>
      </c>
      <c r="H10" s="6">
        <v>8</v>
      </c>
    </row>
    <row r="11" spans="1:8" x14ac:dyDescent="0.25">
      <c r="G11" s="4" t="s">
        <v>45</v>
      </c>
      <c r="H11" s="6">
        <v>38</v>
      </c>
    </row>
    <row r="19" spans="1:2" x14ac:dyDescent="0.25">
      <c r="A19" s="3" t="s">
        <v>51</v>
      </c>
      <c r="B19" t="s" vm="2">
        <v>57</v>
      </c>
    </row>
    <row r="21" spans="1:2" x14ac:dyDescent="0.25">
      <c r="A21" s="3" t="s">
        <v>44</v>
      </c>
      <c r="B21" t="s">
        <v>48</v>
      </c>
    </row>
    <row r="22" spans="1:2" x14ac:dyDescent="0.25">
      <c r="A22" s="4" t="s">
        <v>4</v>
      </c>
      <c r="B22" s="1"/>
    </row>
    <row r="23" spans="1:2" x14ac:dyDescent="0.25">
      <c r="A23" s="5" t="s">
        <v>54</v>
      </c>
      <c r="B23" s="1">
        <v>0.2</v>
      </c>
    </row>
    <row r="24" spans="1:2" x14ac:dyDescent="0.25">
      <c r="A24" s="5" t="s">
        <v>53</v>
      </c>
      <c r="B24" s="1">
        <v>0.2</v>
      </c>
    </row>
    <row r="25" spans="1:2" x14ac:dyDescent="0.25">
      <c r="A25" s="4" t="s">
        <v>6</v>
      </c>
      <c r="B25" s="1"/>
    </row>
    <row r="26" spans="1:2" x14ac:dyDescent="0.25">
      <c r="A26" s="5" t="s">
        <v>54</v>
      </c>
      <c r="B26" s="1">
        <v>0.3</v>
      </c>
    </row>
    <row r="27" spans="1:2" x14ac:dyDescent="0.25">
      <c r="A27" s="5" t="s">
        <v>53</v>
      </c>
      <c r="B27" s="1">
        <v>0.3</v>
      </c>
    </row>
    <row r="28" spans="1:2" x14ac:dyDescent="0.25">
      <c r="A28" s="4" t="s">
        <v>8</v>
      </c>
      <c r="B28" s="1"/>
    </row>
    <row r="29" spans="1:2" x14ac:dyDescent="0.25">
      <c r="A29" s="5" t="s">
        <v>54</v>
      </c>
      <c r="B29" s="1">
        <v>0.25</v>
      </c>
    </row>
    <row r="30" spans="1:2" x14ac:dyDescent="0.25">
      <c r="A30" s="5" t="s">
        <v>53</v>
      </c>
      <c r="B30" s="1">
        <v>0.25</v>
      </c>
    </row>
    <row r="31" spans="1:2" x14ac:dyDescent="0.25">
      <c r="A31" s="4" t="s">
        <v>45</v>
      </c>
      <c r="B31" s="1">
        <v>0.25</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C3B7-18A3-48BF-8DFB-FC040A968AA7}">
  <dimension ref="A4:AA20"/>
  <sheetViews>
    <sheetView showGridLines="0" tabSelected="1" zoomScale="66" zoomScaleNormal="66" workbookViewId="0">
      <selection activeCell="V5" sqref="V5"/>
    </sheetView>
  </sheetViews>
  <sheetFormatPr defaultRowHeight="15" x14ac:dyDescent="0.25"/>
  <sheetData>
    <row r="4" spans="1:1" x14ac:dyDescent="0.25">
      <c r="A4" s="6"/>
    </row>
    <row r="19" spans="27:27" x14ac:dyDescent="0.25">
      <c r="AA19" s="6">
        <f>SUM(land_ownership[Land_Size(acres)])</f>
        <v>38</v>
      </c>
    </row>
    <row r="20" spans="27:27" x14ac:dyDescent="0.25">
      <c r="AA20" s="8">
        <f>AVERAGE(economic_data[Poverty_Rate])</f>
        <v>0.25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F A A B Q S w M E F A A C A A g A Y n 1 P W Z I V y u i m A A A A 9 w A A A B I A H A B D b 2 5 m a W c v U G F j a 2 F n Z S 5 4 b W w g o h g A K K A U A A A A A A A A A A A A A A A A A A A A A A A A A A A A h Y / R C o I w G I V f R X b v N h d I y u 8 k u k 0 I g o j u x l o 6 0 h l u N t + t i x 6 p V 8 g o q 7 s u z 3 e + i 3 P u 1 x v k Q 1 M H F 9 V Z 3 Z o M R Z i i Q B n Z H r Q p M 9 S 7 Y z h H O Y e 1 k C d R q m C U j U 0 H e 8 h Q 5 d w 5 J c R 7 j / 0 M t 1 1 J G K U R 2 R W r j a x U I 9 B H 1 v / l U B v r h J E K c d i + x n C G k x h H S R w z T I F M F A p t v g Y b B z / b H w j L v n Z 9 p 7 g y 4 X 4 B Z I p A 3 i f 4 A 1 B L A w Q U A A I A C A B i f U 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n 1 P W T S w T j h X A g A A T A s A A B M A H A B G b 3 J t d W x h c y 9 T Z W N 0 a W 9 u M S 5 t I K I Y A C i g F A A A A A A A A A A A A A A A A A A A A A A A A A A A A O W V 3 2 v b M B D H 3 w P 5 H 4 z 7 k o I b a O l K 2 f B D c N I t k H Z Z n D 2 M Z h h N v i a i s m S k U 1 o v 9 H + f b C f N D 5 u 1 h O a l 9 Y v t O + n u v r 6 P T x o o M i m c s L y f f m k 2 m g 0 9 I w p i h 8 o k M Y J h F i H 5 w 8 H x H Q 7 Y b D j 2 C q V R N L c E e t 7 u S m o S E N i 6 Y h z a g R R o X 3 T L D T 5 P f m p Q e p I Q L e 8 J 0 S y d w e Q B 4 P 7 k 8 q R z X R g F 4 Z n G y U 6 q N t V z 9 9 i 7 7 Q J n C U N Q v u u 5 n h N I b h K h / X P P 6 Q k q Y y a m / u n Z p z P P + W E k Q o g Z B 3 / 9 2 L 6 R A n 4 f e 2 X J R + 5 Q y c T 6 Y u c b k N j W 5 d r 6 x 0 W 6 p W d p b 5 X q P O d 2 a e 9 w H l L C i d I + K r M Z M p g R M b U R x 1 k K 6 3 B j R Y S + k y o p C 8 6 d u l W T 3 1 s s 3 O B Z e b 9 r J f Y F X p y 3 8 x 1 P n r N w b 0 g C 1 o r 2 3 U F 4 x M I 4 k J T k z a o 4 h j I 1 v H B F I f s L 2 + G e j p s N J m o L 3 2 w 6 U C l k w m g U E y S H b P l W o h c a f v G O G t 5 b 6 e 5 a 3 b V N / z 8 S v 4 C o q r U z B 0 W m E P X t Z 6 p B p p e k X G Z 5 x 6 I R w a p / K O 1 + m 7 D i f C U 1 n I g 4 k g / C i p y x 9 J D Y b G d 6 g Z v L d 8 T N I B f + f S V 8 D 3 C K v V H t R B k R W j N m 8 o T L O V L j K Z T s e t b 1 h U g U 5 o w / L 7 L / O e w s 6 t k 4 3 T 2 R 0 0 b N I T v 4 m N p I 8 4 G G V F i q f q v p N A R b e V o c T P I u 2 i a 5 w t C V l J Y 7 o E b l S Q Y w B 1 5 Z c 2 3 7 S H h k S + Y 4 y 1 l D o / e B 6 M h V o E t i C K W g i 6 9 / M J Z 2 c n 0 g n k Z L 5 V G n U P 5 2 x 1 4 Z D m U U 2 H Y y r I C y X t C Z K k Y N R 6 M s O K t 6 d G X D 1 / w k F M V J G Z o 0 l Q p f z d U / U E s B A i 0 A F A A C A A g A Y n 1 P W Z I V y u i m A A A A 9 w A A A B I A A A A A A A A A A A A A A A A A A A A A A E N v b m Z p Z y 9 Q Y W N r Y W d l L n h t b F B L A Q I t A B Q A A g A I A G J 9 T 1 k P y u m r p A A A A O k A A A A T A A A A A A A A A A A A A A A A A P I A A A B b Q 2 9 u d G V u d F 9 U e X B l c 1 0 u e G 1 s U E s B A i 0 A F A A C A A g A Y n 1 P W T S w T j h X A g A A T A s A A B M A A A A A A A A A A A A A A A A A 4 w E A A E Z v c m 1 1 b G F z L 1 N l Y 3 R p b 2 4 x L m 1 Q S w U G A A A A A A M A A w D C A A A A h 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z Q A A A A A A A D R 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t b X V u a X R 5 X 3 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2 9 t b X V u a X R 5 X 3 R h Y m x l 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A t M T V U M T I 6 N T g 6 M z E u N T E w M D c 5 M F o i I C 8 + P E V u d H J 5 I F R 5 c G U 9 I k Z p b G x D b 2 x 1 b W 5 U e X B l c y I g V m F s d W U 9 I n N B d 1 l H Q X c 9 P S I g L z 4 8 R W 5 0 c n k g V H l w Z T 0 i R m l s b E N v b H V t b k 5 h b W V z I i B W Y W x 1 Z T 0 i c 1 s m c X V v d D t D b 2 1 t d W 5 p d H l f S U Q m c X V v d D s s J n F 1 b 3 Q 7 T m F t Z S Z x d W 9 0 O y w m c X V v d D t M b 2 N h d G l v b i Z x d W 9 0 O y w m c X V v d D t Q b 3 B 1 b G F 0 a W 9 u X 1 N p e m 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2 1 t d W 5 p d H l f d G F i b G U v Q 2 h h b m d l Z C B U e X B l L n t D b 2 1 t d W 5 p d H l f S U Q s M H 0 m c X V v d D s s J n F 1 b 3 Q 7 U 2 V j d G l v b j E v Y 2 9 t b X V u a X R 5 X 3 R h Y m x l L 0 N o Y W 5 n Z W Q g V H l w Z S 5 7 T m F t Z S w x f S Z x d W 9 0 O y w m c X V v d D t T Z W N 0 a W 9 u M S 9 j b 2 1 t d W 5 p d H l f d G F i b G U v Q 2 h h b m d l Z C B U e X B l L n t M b 2 N h d G l v b i w y f S Z x d W 9 0 O y w m c X V v d D t T Z W N 0 a W 9 u M S 9 j b 2 1 t d W 5 p d H l f d G F i b G U v Q 2 h h b m d l Z C B U e X B l L n t Q b 3 B 1 b G F 0 a W 9 u X 1 N p e m U s M 3 0 m c X V v d D t d L C Z x d W 9 0 O 0 N v b H V t b k N v d W 5 0 J n F 1 b 3 Q 7 O j Q s J n F 1 b 3 Q 7 S 2 V 5 Q 2 9 s d W 1 u T m F t Z X M m c X V v d D s 6 W 1 0 s J n F 1 b 3 Q 7 Q 2 9 s d W 1 u S W R l b n R p d G l l c y Z x d W 9 0 O z p b J n F 1 b 3 Q 7 U 2 V j d G l v b j E v Y 2 9 t b X V u a X R 5 X 3 R h Y m x l L 0 N o Y W 5 n Z W Q g V H l w Z S 5 7 Q 2 9 t b X V u a X R 5 X 0 l E L D B 9 J n F 1 b 3 Q 7 L C Z x d W 9 0 O 1 N l Y 3 R p b 2 4 x L 2 N v b W 1 1 b m l 0 e V 9 0 Y W J s Z S 9 D a G F u Z 2 V k I F R 5 c G U u e 0 5 h b W U s M X 0 m c X V v d D s s J n F 1 b 3 Q 7 U 2 V j d G l v b j E v Y 2 9 t b X V u a X R 5 X 3 R h Y m x l L 0 N o Y W 5 n Z W Q g V H l w Z S 5 7 T G 9 j Y X R p b 2 4 s M n 0 m c X V v d D s s J n F 1 b 3 Q 7 U 2 V j d G l v b j E v Y 2 9 t b X V u a X R 5 X 3 R h Y m x l L 0 N o Y W 5 n Z W Q g V H l w Z S 5 7 U G 9 w d W x h d G l v b l 9 T a X p l L D N 9 J n F 1 b 3 Q 7 X S w m c X V v d D t S Z W x h d G l v b n N o a X B J b m Z v J n F 1 b 3 Q 7 O l t d f S I g L z 4 8 L 1 N 0 Y W J s Z U V u d H J p Z X M + P C 9 J d G V t P j x J d G V t P j x J d G V t T G 9 j Y X R p b 2 4 + P E l 0 Z W 1 U e X B l P k Z v c m 1 1 b G E 8 L 0 l 0 Z W 1 U e X B l P j x J d G V t U G F 0 a D 5 T Z W N 0 a W 9 u M S 9 j b 2 1 t d W 5 p d H l f d G F i b G U v U 2 9 1 c m N l P C 9 J d G V t U G F 0 a D 4 8 L 0 l 0 Z W 1 M b 2 N h d G l v b j 4 8 U 3 R h Y m x l R W 5 0 c m l l c y A v P j w v S X R l b T 4 8 S X R l b T 4 8 S X R l b U x v Y 2 F 0 a W 9 u P j x J d G V t V H l w Z T 5 G b 3 J t d W x h P C 9 J d G V t V H l w Z T 4 8 S X R l b V B h d G g + U 2 V j d G l v b j E v Y 2 9 t b X V u a X R 5 X 3 R h Y m x l L 1 B y b 2 1 v d G V k J T I w S G V h Z G V y c z w v S X R l b V B h d G g + P C 9 J d G V t T G 9 j Y X R p b 2 4 + P F N 0 Y W J s Z U V u d H J p Z X M g L z 4 8 L 0 l 0 Z W 0 + P E l 0 Z W 0 + P E l 0 Z W 1 M b 2 N h d G l v b j 4 8 S X R l b V R 5 c G U + R m 9 y b X V s Y T w v S X R l b V R 5 c G U + P E l 0 Z W 1 Q Y X R o P l N l Y 3 R p b 2 4 x L 2 N v b W 1 1 b m l 0 e V 9 0 Y W J s Z S 9 D a G F u Z 2 V k J T I w V H l w Z T w v S X R l b V B h d G g + P C 9 J d G V t T G 9 j Y X R p b 2 4 + P F N 0 Y W J s Z U V u d H J p Z X M g L z 4 8 L 0 l 0 Z W 0 + P E l 0 Z W 0 + P E l 0 Z W 1 M b 2 N h d G l v b j 4 8 S X R l b V R 5 c G U + R m 9 y b X V s Y T w v S X R l b V R 5 c G U + P E l 0 Z W 1 Q Y X R o P l N l Y 3 R p b 2 4 x L 2 V j b 2 5 v b W l j 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Y 2 9 u b 2 1 p Y 1 9 k Y X R h 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A t M T V U M T M 6 M D A 6 M j I u N T I 5 O D U 1 O V o i I C 8 + P E V u d H J 5 I F R 5 c G U 9 I k Z p b G x D b 2 x 1 b W 5 U e X B l c y I g V m F s d W U 9 I n N B d 0 1 E Q m d Z R y I g L z 4 8 R W 5 0 c n k g V H l w Z T 0 i R m l s b E N v b H V t b k 5 h b W V z I i B W Y W x 1 Z T 0 i c 1 s m c X V v d D t F Y 2 9 u b 2 1 p Y 1 9 E Y X R h X 0 l E J n F 1 b 3 Q 7 L C Z x d W 9 0 O 0 N v b W 1 1 b m l 0 e V 9 J R C Z x d W 9 0 O y w m c X V v d D t Z Z W F y J n F 1 b 3 Q 7 L C Z x d W 9 0 O 0 F 2 Z X J h Z 2 V f S W 5 j b 2 1 l J n F 1 b 3 Q 7 L C Z x d W 9 0 O 0 V t c G x v e W 1 l b n R f U m F 0 Z S Z x d W 9 0 O y w m c X V v d D t Q b 3 Z l c n R 5 X 1 J h d G 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Y 2 9 u b 2 1 p Y 1 9 k Y X R h L 0 N o Y W 5 n Z W Q g V H l w Z S 5 7 R W N v b m 9 t a W N f R G F 0 Y V 9 J R C w w f S Z x d W 9 0 O y w m c X V v d D t T Z W N 0 a W 9 u M S 9 l Y 2 9 u b 2 1 p Y 1 9 k Y X R h L 0 N o Y W 5 n Z W Q g V H l w Z S 5 7 Q 2 9 t b X V u a X R 5 X 0 l E L D F 9 J n F 1 b 3 Q 7 L C Z x d W 9 0 O 1 N l Y 3 R p b 2 4 x L 2 V j b 2 5 v b W l j X 2 R h d G E v Q 2 h h b m d l Z C B U e X B l L n t Z Z W F y L D J 9 J n F 1 b 3 Q 7 L C Z x d W 9 0 O 1 N l Y 3 R p b 2 4 x L 2 V j b 2 5 v b W l j X 2 R h d G E v Q 2 h h b m d l Z C B U e X B l L n t B d m V y Y W d l X 0 l u Y 2 9 t Z S w z f S Z x d W 9 0 O y w m c X V v d D t T Z W N 0 a W 9 u M S 9 l Y 2 9 u b 2 1 p Y 1 9 k Y X R h L 0 N o Y W 5 n Z W Q g V H l w Z S 5 7 R W 1 w b G 9 5 b W V u d F 9 S Y X R l L D R 9 J n F 1 b 3 Q 7 L C Z x d W 9 0 O 1 N l Y 3 R p b 2 4 x L 2 V j b 2 5 v b W l j X 2 R h d G E v Q 2 h h b m d l Z C B U e X B l L n t Q b 3 Z l c n R 5 X 1 J h d G U s N X 0 m c X V v d D t d L C Z x d W 9 0 O 0 N v b H V t b k N v d W 5 0 J n F 1 b 3 Q 7 O j Y s J n F 1 b 3 Q 7 S 2 V 5 Q 2 9 s d W 1 u T m F t Z X M m c X V v d D s 6 W 1 0 s J n F 1 b 3 Q 7 Q 2 9 s d W 1 u S W R l b n R p d G l l c y Z x d W 9 0 O z p b J n F 1 b 3 Q 7 U 2 V j d G l v b j E v Z W N v b m 9 t a W N f Z G F 0 Y S 9 D a G F u Z 2 V k I F R 5 c G U u e 0 V j b 2 5 v b W l j X 0 R h d G F f S U Q s M H 0 m c X V v d D s s J n F 1 b 3 Q 7 U 2 V j d G l v b j E v Z W N v b m 9 t a W N f Z G F 0 Y S 9 D a G F u Z 2 V k I F R 5 c G U u e 0 N v b W 1 1 b m l 0 e V 9 J R C w x f S Z x d W 9 0 O y w m c X V v d D t T Z W N 0 a W 9 u M S 9 l Y 2 9 u b 2 1 p Y 1 9 k Y X R h L 0 N o Y W 5 n Z W Q g V H l w Z S 5 7 W W V h c i w y f S Z x d W 9 0 O y w m c X V v d D t T Z W N 0 a W 9 u M S 9 l Y 2 9 u b 2 1 p Y 1 9 k Y X R h L 0 N o Y W 5 n Z W Q g V H l w Z S 5 7 Q X Z l c m F n Z V 9 J b m N v b W U s M 3 0 m c X V v d D s s J n F 1 b 3 Q 7 U 2 V j d G l v b j E v Z W N v b m 9 t a W N f Z G F 0 Y S 9 D a G F u Z 2 V k I F R 5 c G U u e 0 V t c G x v e W 1 l b n R f U m F 0 Z S w 0 f S Z x d W 9 0 O y w m c X V v d D t T Z W N 0 a W 9 u M S 9 l Y 2 9 u b 2 1 p Y 1 9 k Y X R h L 0 N o Y W 5 n Z W Q g V H l w Z S 5 7 U G 9 2 Z X J 0 e V 9 S Y X R l L D V 9 J n F 1 b 3 Q 7 X S w m c X V v d D t S Z W x h d G l v b n N o a X B J b m Z v J n F 1 b 3 Q 7 O l t d f S I g L z 4 8 L 1 N 0 Y W J s Z U V u d H J p Z X M + P C 9 J d G V t P j x J d G V t P j x J d G V t T G 9 j Y X R p b 2 4 + P E l 0 Z W 1 U e X B l P k Z v c m 1 1 b G E 8 L 0 l 0 Z W 1 U e X B l P j x J d G V t U G F 0 a D 5 T Z W N 0 a W 9 u M S 9 l Y 2 9 u b 2 1 p Y 1 9 k Y X R h L 1 N v d X J j Z T w v S X R l b V B h d G g + P C 9 J d G V t T G 9 j Y X R p b 2 4 + P F N 0 Y W J s Z U V u d H J p Z X M g L z 4 8 L 0 l 0 Z W 0 + P E l 0 Z W 0 + P E l 0 Z W 1 M b 2 N h d G l v b j 4 8 S X R l b V R 5 c G U + R m 9 y b X V s Y T w v S X R l b V R 5 c G U + P E l 0 Z W 1 Q Y X R o P l N l Y 3 R p b 2 4 x L 2 V j b 2 5 v b W l j X 2 R h d G E v U H J v b W 9 0 Z W Q l M j B I Z W F k Z X J z P C 9 J d G V t U G F 0 a D 4 8 L 0 l 0 Z W 1 M b 2 N h d G l v b j 4 8 U 3 R h Y m x l R W 5 0 c m l l c y A v P j w v S X R l b T 4 8 S X R l b T 4 8 S X R l b U x v Y 2 F 0 a W 9 u P j x J d G V t V H l w Z T 5 G b 3 J t d W x h P C 9 J d G V t V H l w Z T 4 8 S X R l b V B h d G g + U 2 V j d G l v b j E v Z W N v b m 9 t a W N f Z G F 0 Y S 9 D a G F u Z 2 V k J T I w V H l w Z T w v S X R l b V B h d G g + P C 9 J d G V t T G 9 j Y X R p b 2 4 + P F N 0 Y W J s Z U V u d H J p Z X M g L z 4 8 L 0 l 0 Z W 0 + P E l 0 Z W 0 + P E l 0 Z W 1 M b 2 N h d G l v b j 4 8 S X R l b V R 5 c G U + R m 9 y b X V s Y T w v S X R l b V R 5 c G U + P E l 0 Z W 1 Q Y X R o P l N l Y 3 R p b 2 4 x L 2 x h b m R f b 3 d u Z X J z a G l 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G F u Z F 9 v d 2 5 l c n N o a X 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C 0 x M C 0 x N V Q x M z o w M D o 1 N C 4 5 N T I 3 N T A 2 W i I g L z 4 8 R W 5 0 c n k g V H l w Z T 0 i R m l s b E N v b H V t b l R 5 c G V z I i B W Y W x 1 Z T 0 i c 0 F 3 T U d C Z 1 l H Q 1 F Z P S I g L z 4 8 R W 5 0 c n k g V H l w Z T 0 i R m l s b E N v b H V t b k 5 h b W V z I i B W Y W x 1 Z T 0 i c 1 s m c X V v d D t M Y W 5 k X 0 9 3 b m V y c 2 h p c F 9 J R C Z x d W 9 0 O y w m c X V v d D t D b 2 1 t d W 5 p d H l f S U Q m c X V v d D s s J n F 1 b 3 Q 7 T 3 d u Z X J f T m F t Z S Z x d W 9 0 O y w m c X V v d D t S Y W N l J n F 1 b 3 Q 7 L C Z x d W 9 0 O 0 x h b m R f U 2 l 6 Z S Z x d W 9 0 O y w m c X V v d D t M Y W 5 k X 1 R 5 c G U m c X V v d D s s J n F 1 b 3 Q 7 T 3 d u Z X J z a G l w X 1 N 0 Y X J 0 X 0 R h d G U m c X V v d D s s J n F 1 b 3 Q 7 T 3 d u Z X J z a G l w X 0 V u Z F 9 E Y X R 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b G F u Z F 9 v d 2 5 l c n N o a X A v Q 2 h h b m d l Z C B U e X B l L n t M Y W 5 k X 0 9 3 b m V y c 2 h p c F 9 J R C w w f S Z x d W 9 0 O y w m c X V v d D t T Z W N 0 a W 9 u M S 9 s Y W 5 k X 2 9 3 b m V y c 2 h p c C 9 D a G F u Z 2 V k I F R 5 c G U u e 0 N v b W 1 1 b m l 0 e V 9 J R C w x f S Z x d W 9 0 O y w m c X V v d D t T Z W N 0 a W 9 u M S 9 s Y W 5 k X 2 9 3 b m V y c 2 h p c C 9 D a G F u Z 2 V k I F R 5 c G U u e 0 9 3 b m V y X 0 5 h b W U s M n 0 m c X V v d D s s J n F 1 b 3 Q 7 U 2 V j d G l v b j E v b G F u Z F 9 v d 2 5 l c n N o a X A v Q 2 h h b m d l Z C B U e X B l L n t S Y W N l L D N 9 J n F 1 b 3 Q 7 L C Z x d W 9 0 O 1 N l Y 3 R p b 2 4 x L 2 x h b m R f b 3 d u Z X J z a G l w L 0 N o Y W 5 n Z W Q g V H l w Z S 5 7 T G F u Z F 9 T a X p l L D R 9 J n F 1 b 3 Q 7 L C Z x d W 9 0 O 1 N l Y 3 R p b 2 4 x L 2 x h b m R f b 3 d u Z X J z a G l w L 0 N o Y W 5 n Z W Q g V H l w Z S 5 7 T G F u Z F 9 U e X B l L D V 9 J n F 1 b 3 Q 7 L C Z x d W 9 0 O 1 N l Y 3 R p b 2 4 x L 2 x h b m R f b 3 d u Z X J z a G l w L 0 N o Y W 5 n Z W Q g V H l w Z S 5 7 T 3 d u Z X J z a G l w X 1 N 0 Y X J 0 X 0 R h d G U s N n 0 m c X V v d D s s J n F 1 b 3 Q 7 U 2 V j d G l v b j E v b G F u Z F 9 v d 2 5 l c n N o a X A v Q 2 h h b m d l Z C B U e X B l L n t P d 2 5 l c n N o a X B f R W 5 k X 0 R h d G U s N 3 0 m c X V v d D t d L C Z x d W 9 0 O 0 N v b H V t b k N v d W 5 0 J n F 1 b 3 Q 7 O j g s J n F 1 b 3 Q 7 S 2 V 5 Q 2 9 s d W 1 u T m F t Z X M m c X V v d D s 6 W 1 0 s J n F 1 b 3 Q 7 Q 2 9 s d W 1 u S W R l b n R p d G l l c y Z x d W 9 0 O z p b J n F 1 b 3 Q 7 U 2 V j d G l v b j E v b G F u Z F 9 v d 2 5 l c n N o a X A v Q 2 h h b m d l Z C B U e X B l L n t M Y W 5 k X 0 9 3 b m V y c 2 h p c F 9 J R C w w f S Z x d W 9 0 O y w m c X V v d D t T Z W N 0 a W 9 u M S 9 s Y W 5 k X 2 9 3 b m V y c 2 h p c C 9 D a G F u Z 2 V k I F R 5 c G U u e 0 N v b W 1 1 b m l 0 e V 9 J R C w x f S Z x d W 9 0 O y w m c X V v d D t T Z W N 0 a W 9 u M S 9 s Y W 5 k X 2 9 3 b m V y c 2 h p c C 9 D a G F u Z 2 V k I F R 5 c G U u e 0 9 3 b m V y X 0 5 h b W U s M n 0 m c X V v d D s s J n F 1 b 3 Q 7 U 2 V j d G l v b j E v b G F u Z F 9 v d 2 5 l c n N o a X A v Q 2 h h b m d l Z C B U e X B l L n t S Y W N l L D N 9 J n F 1 b 3 Q 7 L C Z x d W 9 0 O 1 N l Y 3 R p b 2 4 x L 2 x h b m R f b 3 d u Z X J z a G l w L 0 N o Y W 5 n Z W Q g V H l w Z S 5 7 T G F u Z F 9 T a X p l L D R 9 J n F 1 b 3 Q 7 L C Z x d W 9 0 O 1 N l Y 3 R p b 2 4 x L 2 x h b m R f b 3 d u Z X J z a G l w L 0 N o Y W 5 n Z W Q g V H l w Z S 5 7 T G F u Z F 9 U e X B l L D V 9 J n F 1 b 3 Q 7 L C Z x d W 9 0 O 1 N l Y 3 R p b 2 4 x L 2 x h b m R f b 3 d u Z X J z a G l w L 0 N o Y W 5 n Z W Q g V H l w Z S 5 7 T 3 d u Z X J z a G l w X 1 N 0 Y X J 0 X 0 R h d G U s N n 0 m c X V v d D s s J n F 1 b 3 Q 7 U 2 V j d G l v b j E v b G F u Z F 9 v d 2 5 l c n N o a X A v Q 2 h h b m d l Z C B U e X B l L n t P d 2 5 l c n N o a X B f R W 5 k X 0 R h d G U s N 3 0 m c X V v d D t d L C Z x d W 9 0 O 1 J l b G F 0 a W 9 u c 2 h p c E l u Z m 8 m c X V v d D s 6 W 1 1 9 I i A v P j w v U 3 R h Y m x l R W 5 0 c m l l c z 4 8 L 0 l 0 Z W 0 + P E l 0 Z W 0 + P E l 0 Z W 1 M b 2 N h d G l v b j 4 8 S X R l b V R 5 c G U + R m 9 y b X V s Y T w v S X R l b V R 5 c G U + P E l 0 Z W 1 Q Y X R o P l N l Y 3 R p b 2 4 x L 2 x h b m R f b 3 d u Z X J z a G l w L 1 N v d X J j Z T w v S X R l b V B h d G g + P C 9 J d G V t T G 9 j Y X R p b 2 4 + P F N 0 Y W J s Z U V u d H J p Z X M g L z 4 8 L 0 l 0 Z W 0 + P E l 0 Z W 0 + P E l 0 Z W 1 M b 2 N h d G l v b j 4 8 S X R l b V R 5 c G U + R m 9 y b X V s Y T w v S X R l b V R 5 c G U + P E l 0 Z W 1 Q Y X R o P l N l Y 3 R p b 2 4 x L 2 x h b m R f b 3 d u Z X J z a G l w L 1 B y b 2 1 v d G V k J T I w S G V h Z G V y c z w v S X R l b V B h d G g + P C 9 J d G V t T G 9 j Y X R p b 2 4 + P F N 0 Y W J s Z U V u d H J p Z X M g L z 4 8 L 0 l 0 Z W 0 + P E l 0 Z W 0 + P E l 0 Z W 1 M b 2 N h d G l v b j 4 8 S X R l b V R 5 c G U + R m 9 y b X V s Y T w v S X R l b V R 5 c G U + P E l 0 Z W 1 Q Y X R o P l N l Y 3 R p b 2 4 x L 2 x h b m R f b 3 d u Z X J z a G l w L 0 N o Y W 5 n Z W Q l M j B U e X B l P C 9 J d G V t U G F 0 a D 4 8 L 0 l 0 Z W 1 M b 2 N h d G l v b j 4 8 U 3 R h Y m x l R W 5 0 c m l l c y A v P j w v S X R l b T 4 8 S X R l b T 4 8 S X R l b U x v Y 2 F 0 a W 9 u P j x J d G V t V H l w Z T 5 G b 3 J t d W x h P C 9 J d G V t V H l w Z T 4 8 S X R l b V B h d G g + U 2 V j d G l v b j E v c 3 V y d m V 5 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d X J 2 Z X l f Z G F 0 Y 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E w L T E 1 V D E z O j A x O j I 1 L j Q 0 O D E 0 M z R a I i A v P j x F b n R y e S B U e X B l P S J G a W x s Q 2 9 s d W 1 u V H l w Z X M i I F Z h b H V l P S J z Q X d N R E J n W U c i I C 8 + P E V u d H J 5 I F R 5 c G U 9 I k Z p b G x D b 2 x 1 b W 5 O Y W 1 l c y I g V m F s d W U 9 I n N b J n F 1 b 3 Q 7 U 3 V y d m V 5 X 0 l E J n F 1 b 3 Q 7 L C Z x d W 9 0 O 0 N v b W 1 1 b m l 0 e V 9 J R C Z x d W 9 0 O y w m c X V v d D t Z Z W F y J n F 1 b 3 Q 7 L C Z x d W 9 0 O 1 B l c m N l c H R p b 2 5 f b 2 Z f T G F u Z F 9 P d 2 5 l c n N o a X A m c X V v d D s s J n F 1 b 3 Q 7 R m 9 v Z F 9 T Z W N 1 c m l 0 e V 9 M Z X Z l b C Z x d W 9 0 O y w m c X V v d D t N Z W 5 0 Y W x f S G V h b H R o X 1 N 0 Y X R 1 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N 1 c n Z l e V 9 k Y X R h L 0 N o Y W 5 n Z W Q g V H l w Z S 5 7 U 3 V y d m V 5 X 0 l E L D B 9 J n F 1 b 3 Q 7 L C Z x d W 9 0 O 1 N l Y 3 R p b 2 4 x L 3 N 1 c n Z l e V 9 k Y X R h L 0 N o Y W 5 n Z W Q g V H l w Z S 5 7 Q 2 9 t b X V u a X R 5 X 0 l E L D F 9 J n F 1 b 3 Q 7 L C Z x d W 9 0 O 1 N l Y 3 R p b 2 4 x L 3 N 1 c n Z l e V 9 k Y X R h L 0 N o Y W 5 n Z W Q g V H l w Z S 5 7 W W V h c i w y f S Z x d W 9 0 O y w m c X V v d D t T Z W N 0 a W 9 u M S 9 z d X J 2 Z X l f Z G F 0 Y S 9 D a G F u Z 2 V k I F R 5 c G U u e 1 B l c m N l c H R p b 2 5 f b 2 Z f T G F u Z F 9 P d 2 5 l c n N o a X A s M 3 0 m c X V v d D s s J n F 1 b 3 Q 7 U 2 V j d G l v b j E v c 3 V y d m V 5 X 2 R h d G E v Q 2 h h b m d l Z C B U e X B l L n t G b 2 9 k X 1 N l Y 3 V y a X R 5 X 0 x l d m V s L D R 9 J n F 1 b 3 Q 7 L C Z x d W 9 0 O 1 N l Y 3 R p b 2 4 x L 3 N 1 c n Z l e V 9 k Y X R h L 0 N o Y W 5 n Z W Q g V H l w Z S 5 7 T W V u d G F s X 0 h l Y W x 0 a F 9 T d G F 0 d X M s N X 0 m c X V v d D t d L C Z x d W 9 0 O 0 N v b H V t b k N v d W 5 0 J n F 1 b 3 Q 7 O j Y s J n F 1 b 3 Q 7 S 2 V 5 Q 2 9 s d W 1 u T m F t Z X M m c X V v d D s 6 W 1 0 s J n F 1 b 3 Q 7 Q 2 9 s d W 1 u S W R l b n R p d G l l c y Z x d W 9 0 O z p b J n F 1 b 3 Q 7 U 2 V j d G l v b j E v c 3 V y d m V 5 X 2 R h d G E v Q 2 h h b m d l Z C B U e X B l L n t T d X J 2 Z X l f S U Q s M H 0 m c X V v d D s s J n F 1 b 3 Q 7 U 2 V j d G l v b j E v c 3 V y d m V 5 X 2 R h d G E v Q 2 h h b m d l Z C B U e X B l L n t D b 2 1 t d W 5 p d H l f S U Q s M X 0 m c X V v d D s s J n F 1 b 3 Q 7 U 2 V j d G l v b j E v c 3 V y d m V 5 X 2 R h d G E v Q 2 h h b m d l Z C B U e X B l L n t Z Z W F y L D J 9 J n F 1 b 3 Q 7 L C Z x d W 9 0 O 1 N l Y 3 R p b 2 4 x L 3 N 1 c n Z l e V 9 k Y X R h L 0 N o Y W 5 n Z W Q g V H l w Z S 5 7 U G V y Y 2 V w d G l v b l 9 v Z l 9 M Y W 5 k X 0 9 3 b m V y c 2 h p c C w z f S Z x d W 9 0 O y w m c X V v d D t T Z W N 0 a W 9 u M S 9 z d X J 2 Z X l f Z G F 0 Y S 9 D a G F u Z 2 V k I F R 5 c G U u e 0 Z v b 2 R f U 2 V j d X J p d H l f T G V 2 Z W w s N H 0 m c X V v d D s s J n F 1 b 3 Q 7 U 2 V j d G l v b j E v c 3 V y d m V 5 X 2 R h d G E v Q 2 h h b m d l Z C B U e X B l L n t N Z W 5 0 Y W x f S G V h b H R o X 1 N 0 Y X R 1 c y w 1 f S Z x d W 9 0 O 1 0 s J n F 1 b 3 Q 7 U m V s Y X R p b 2 5 z a G l w S W 5 m b y Z x d W 9 0 O z p b X X 0 i I C 8 + P C 9 T d G F i b G V F b n R y a W V z P j w v S X R l b T 4 8 S X R l b T 4 8 S X R l b U x v Y 2 F 0 a W 9 u P j x J d G V t V H l w Z T 5 G b 3 J t d W x h P C 9 J d G V t V H l w Z T 4 8 S X R l b V B h d G g + U 2 V j d G l v b j E v c 3 V y d m V 5 X 2 R h d G E v U 2 9 1 c m N l P C 9 J d G V t U G F 0 a D 4 8 L 0 l 0 Z W 1 M b 2 N h d G l v b j 4 8 U 3 R h Y m x l R W 5 0 c m l l c y A v P j w v S X R l b T 4 8 S X R l b T 4 8 S X R l b U x v Y 2 F 0 a W 9 u P j x J d G V t V H l w Z T 5 G b 3 J t d W x h P C 9 J d G V t V H l w Z T 4 8 S X R l b V B h d G g + U 2 V j d G l v b j E v c 3 V y d m V 5 X 2 R h d G E v U H J v b W 9 0 Z W Q l M j B I Z W F k Z X J z P C 9 J d G V t U G F 0 a D 4 8 L 0 l 0 Z W 1 M b 2 N h d G l v b j 4 8 U 3 R h Y m x l R W 5 0 c m l l c y A v P j w v S X R l b T 4 8 S X R l b T 4 8 S X R l b U x v Y 2 F 0 a W 9 u P j x J d G V t V H l w Z T 5 G b 3 J t d W x h P C 9 J d G V t V H l w Z T 4 8 S X R l b V B h d G g + U 2 V j d G l v b j E v c 3 V y d m V 5 X 2 R h d G E v Q 2 h h b m d l Z C U y M F R 5 c G U 8 L 0 l 0 Z W 1 Q Y X R o P j w v S X R l b U x v Y 2 F 0 a W 9 u P j x T d G F i b G V F b n R y a W V z I C 8 + P C 9 J d G V t P j x J d G V t P j x J d G V t T G 9 j Y X R p b 2 4 + P E l 0 Z W 1 U e X B l P k Z v c m 1 1 b G E 8 L 0 l 0 Z W 1 U e X B l P j x J d G V t U G F 0 a D 5 T Z W N 0 a W 9 u M S 9 y Z X N v d X J j Z S U y M G F j Y 2 V z 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J l c 2 9 1 c m N l X 2 F j Y 2 V z c 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E w L T E 1 V D E z O j Q z O j A 1 L j E x M j M 0 M D d a I i A v P j x F b n R y e S B U e X B l P S J G a W x s Q 2 9 s d W 1 u V H l w Z X M i I F Z h b H V l P S J z Q X d N R E J n W U c i I C 8 + P E V u d H J 5 I F R 5 c G U 9 I k Z p b G x D b 2 x 1 b W 5 O Y W 1 l c y I g V m F s d W U 9 I n N b J n F 1 b 3 Q 7 U m V z b 3 V y Y 2 V f Q W N j Z X N z X 0 l E J n F 1 b 3 Q 7 L C Z x d W 9 0 O 0 N v b W 1 1 b m l 0 e V 9 J R C Z x d W 9 0 O y w m c X V v d D t Z Z W F y J n F 1 b 3 Q 7 L C Z x d W 9 0 O 0 F j Y 2 V z c 1 9 0 b 1 9 D c m V k a X Q m c X V v d D s s J n F 1 b 3 Q 7 Q W N j Z X N z X 3 R v X 0 F n c m l j d W x 0 d X J h b F 9 S Z X N v d X J j Z X M m c X V v d D s s J n F 1 b 3 Q 7 R 2 9 2 Z X J u b W V u d F 9 T d X B w b 3 J 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z b 3 V y Y 2 U g Y W N j Z X N z L 0 N o Y W 5 n Z W Q g V H l w Z S 5 7 U m V z b 3 V y Y 2 V f Q W N j Z X N z X 0 l E L D B 9 J n F 1 b 3 Q 7 L C Z x d W 9 0 O 1 N l Y 3 R p b 2 4 x L 3 J l c 2 9 1 c m N l I G F j Y 2 V z c y 9 D a G F u Z 2 V k I F R 5 c G U u e 0 N v b W 1 1 b m l 0 e V 9 J R C w x f S Z x d W 9 0 O y w m c X V v d D t T Z W N 0 a W 9 u M S 9 y Z X N v d X J j Z S B h Y 2 N l c 3 M v Q 2 h h b m d l Z C B U e X B l L n t Z Z W F y L D J 9 J n F 1 b 3 Q 7 L C Z x d W 9 0 O 1 N l Y 3 R p b 2 4 x L 3 J l c 2 9 1 c m N l I G F j Y 2 V z c y 9 D a G F u Z 2 V k I F R 5 c G U u e 0 F j Y 2 V z c 1 9 0 b 1 9 D c m V k a X Q s M 3 0 m c X V v d D s s J n F 1 b 3 Q 7 U 2 V j d G l v b j E v c m V z b 3 V y Y 2 U g Y W N j Z X N z L 0 N o Y W 5 n Z W Q g V H l w Z S 5 7 Q W N j Z X N z X 3 R v X 0 F n c m l j d W x 0 d X J h b F 9 S Z X N v d X J j Z X M s N H 0 m c X V v d D s s J n F 1 b 3 Q 7 U 2 V j d G l v b j E v c m V z b 3 V y Y 2 U g Y W N j Z X N z L 0 N o Y W 5 n Z W Q g V H l w Z S 5 7 R 2 9 2 Z X J u b W V u d F 9 T d X B w b 3 J 0 L D V 9 J n F 1 b 3 Q 7 X S w m c X V v d D t D b 2 x 1 b W 5 D b 3 V u d C Z x d W 9 0 O z o 2 L C Z x d W 9 0 O 0 t l e U N v b H V t b k 5 h b W V z J n F 1 b 3 Q 7 O l t d L C Z x d W 9 0 O 0 N v b H V t b k l k Z W 5 0 a X R p Z X M m c X V v d D s 6 W y Z x d W 9 0 O 1 N l Y 3 R p b 2 4 x L 3 J l c 2 9 1 c m N l I G F j Y 2 V z c y 9 D a G F u Z 2 V k I F R 5 c G U u e 1 J l c 2 9 1 c m N l X 0 F j Y 2 V z c 1 9 J R C w w f S Z x d W 9 0 O y w m c X V v d D t T Z W N 0 a W 9 u M S 9 y Z X N v d X J j Z S B h Y 2 N l c 3 M v Q 2 h h b m d l Z C B U e X B l L n t D b 2 1 t d W 5 p d H l f S U Q s M X 0 m c X V v d D s s J n F 1 b 3 Q 7 U 2 V j d G l v b j E v c m V z b 3 V y Y 2 U g Y W N j Z X N z L 0 N o Y W 5 n Z W Q g V H l w Z S 5 7 W W V h c i w y f S Z x d W 9 0 O y w m c X V v d D t T Z W N 0 a W 9 u M S 9 y Z X N v d X J j Z S B h Y 2 N l c 3 M v Q 2 h h b m d l Z C B U e X B l L n t B Y 2 N l c 3 N f d G 9 f Q 3 J l Z G l 0 L D N 9 J n F 1 b 3 Q 7 L C Z x d W 9 0 O 1 N l Y 3 R p b 2 4 x L 3 J l c 2 9 1 c m N l I G F j Y 2 V z c y 9 D a G F u Z 2 V k I F R 5 c G U u e 0 F j Y 2 V z c 1 9 0 b 1 9 B Z 3 J p Y 3 V s d H V y Y W x f U m V z b 3 V y Y 2 V z L D R 9 J n F 1 b 3 Q 7 L C Z x d W 9 0 O 1 N l Y 3 R p b 2 4 x L 3 J l c 2 9 1 c m N l I G F j Y 2 V z c y 9 D a G F u Z 2 V k I F R 5 c G U u e 0 d v d m V y b m 1 l b n R f U 3 V w c G 9 y d C w 1 f S Z x d W 9 0 O 1 0 s J n F 1 b 3 Q 7 U m V s Y X R p b 2 5 z a G l w S W 5 m b y Z x d W 9 0 O z p b X X 0 i I C 8 + P C 9 T d G F i b G V F b n R y a W V z P j w v S X R l b T 4 8 S X R l b T 4 8 S X R l b U x v Y 2 F 0 a W 9 u P j x J d G V t V H l w Z T 5 G b 3 J t d W x h P C 9 J d G V t V H l w Z T 4 8 S X R l b V B h d G g + U 2 V j d G l v b j E v c m V z b 3 V y Y 2 U l M j B h Y 2 N l c 3 M v U 2 9 1 c m N l P C 9 J d G V t U G F 0 a D 4 8 L 0 l 0 Z W 1 M b 2 N h d G l v b j 4 8 U 3 R h Y m x l R W 5 0 c m l l c y A v P j w v S X R l b T 4 8 S X R l b T 4 8 S X R l b U x v Y 2 F 0 a W 9 u P j x J d G V t V H l w Z T 5 G b 3 J t d W x h P C 9 J d G V t V H l w Z T 4 8 S X R l b V B h d G g + U 2 V j d G l v b j E v c m V z b 3 V y Y 2 U l M j B h Y 2 N l c 3 M v U H J v b W 9 0 Z W Q l M j B I Z W F k Z X J z P C 9 J d G V t U G F 0 a D 4 8 L 0 l 0 Z W 1 M b 2 N h d G l v b j 4 8 U 3 R h Y m x l R W 5 0 c m l l c y A v P j w v S X R l b T 4 8 S X R l b T 4 8 S X R l b U x v Y 2 F 0 a W 9 u P j x J d G V t V H l w Z T 5 G b 3 J t d W x h P C 9 J d G V t V H l w Z T 4 8 S X R l b V B h d G g + U 2 V j d G l v b j E v c m V z b 3 V y Y 2 U l M j B h Y 2 N l c 3 M v Q 2 h h b m d l Z C U y M F R 5 c G U 8 L 0 l 0 Z W 1 Q Y X R o P j w v S X R l b U x v Y 2 F 0 a W 9 u P j x T d G F i b G V F b n R y a W V z I C 8 + P C 9 J d G V t P j w v S X R l b X M + P C 9 M b 2 N h b F B h Y 2 t h Z 2 V N Z X R h Z G F 0 Y U Z p b G U + F g A A A F B L B Q Y A A A A A A A A A A A A A A A A A A A A A A A A m A Q A A A Q A A A N C M n d 8 B F d E R j H o A w E / C l + s B A A A A l p j / O r x z L E i T b S T P + z v A H Q A A A A A C A A A A A A A Q Z g A A A A E A A C A A A A B Y z s D 3 F 3 w Q 9 C s i 0 7 6 R + H h L + + w c G 5 R j T p P J H T 1 c p N l 1 o Q A A A A A O g A A A A A I A A C A A A A C 3 m G O a j 9 d 8 p y O H / 3 2 M 0 r x 5 P x / d e + n Q P K Q z T 2 o j J g f V Q l A A A A D B Z i z N k S v S J q O D c x t x t 4 c X F a z O r h v e c W P z d 1 N h Y F O O f q F Q b S o w N S 4 / m F X e S y B Z p j B P s N 9 g k Q u c P m f E A g z d I Z H j c E T V F s e O Q a p n v S X o G d S y H U A A A A A c M G 1 X t X M N m X N L e T P d p G J u S u a I / d m / F g b y 2 Z n 2 1 w f i z B V G l r 1 s E V Z J 1 P 7 k 9 8 t R n g h T E 1 o c T o S m p K p j R L R 2 S r M P < / D a t a M a s h u p > 
</file>

<file path=customXml/itemProps1.xml><?xml version="1.0" encoding="utf-8"?>
<ds:datastoreItem xmlns:ds="http://schemas.openxmlformats.org/officeDocument/2006/customXml" ds:itemID="{663B928C-B682-4599-A5B3-07BD65EAEE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survey_data</vt:lpstr>
      <vt:lpstr>land_ownership</vt:lpstr>
      <vt:lpstr>economic_data</vt:lpstr>
      <vt:lpstr>community_table</vt:lpstr>
      <vt:lpstr>resource access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Asiphe</dc:creator>
  <cp:lastModifiedBy>Asiphe</cp:lastModifiedBy>
  <dcterms:created xsi:type="dcterms:W3CDTF">2024-10-13T16:22:54Z</dcterms:created>
  <dcterms:modified xsi:type="dcterms:W3CDTF">2024-10-18T21:20:04Z</dcterms:modified>
</cp:coreProperties>
</file>