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svg" ContentType="image/svg+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pivotCache/pivotCacheDefinition2.xml" ContentType="application/vnd.openxmlformats-officedocument.spreadsheetml.pivotCacheDefinition+xml"/>
  <Override PartName="/xl/pivotCache/pivotCacheRecords2.xml" ContentType="application/vnd.openxmlformats-officedocument.spreadsheetml.pivotCacheRecords+xml"/>
  <Override PartName="/xl/slicerCaches/slicerCache1.xml" ContentType="application/vnd.ms-excel.slicerCache+xml"/>
  <Override PartName="/xl/slicerCaches/slicerCache2.xml" ContentType="application/vnd.ms-excel.slicerCache+xml"/>
  <Override PartName="/xl/slicerCaches/slicerCache3.xml" ContentType="application/vnd.ms-excel.slicerCache+xml"/>
  <Override PartName="/xl/slicerCaches/slicerCache4.xml" ContentType="application/vnd.ms-excel.slicerCache+xml"/>
  <Override PartName="/xl/slicerCaches/slicerCache5.xml" ContentType="application/vnd.ms-excel.slicerCache+xml"/>
  <Override PartName="/xl/slicerCaches/slicerCache6.xml" ContentType="application/vnd.ms-excel.slicerCache+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drawings/drawing2.xml" ContentType="application/vnd.openxmlformats-officedocument.drawing+xml"/>
  <Override PartName="/xl/tables/table1.xml" ContentType="application/vnd.openxmlformats-officedocument.spreadsheetml.table+xml"/>
  <Override PartName="/xl/slicers/slicer1.xml" ContentType="application/vnd.ms-excel.slicer+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charts/chart4.xml" ContentType="application/vnd.openxmlformats-officedocument.drawingml.chart+xml"/>
  <Override PartName="/xl/charts/style4.xml" ContentType="application/vnd.ms-office.chartstyle+xml"/>
  <Override PartName="/xl/charts/colors4.xml" ContentType="application/vnd.ms-office.chartcolorstyle+xml"/>
  <Override PartName="/xl/drawings/drawing3.xml" ContentType="application/vnd.openxmlformats-officedocument.drawingml.chartshapes+xml"/>
  <Override PartName="/xl/charts/chart5.xml" ContentType="application/vnd.openxmlformats-officedocument.drawingml.chart+xml"/>
  <Override PartName="/xl/charts/style5.xml" ContentType="application/vnd.ms-office.chartstyle+xml"/>
  <Override PartName="/xl/charts/colors5.xml" ContentType="application/vnd.ms-office.chartcolorstyle+xml"/>
  <Override PartName="/xl/charts/chart6.xml" ContentType="application/vnd.openxmlformats-officedocument.drawingml.chart+xml"/>
  <Override PartName="/xl/charts/style6.xml" ContentType="application/vnd.ms-office.chartstyle+xml"/>
  <Override PartName="/xl/charts/colors6.xml" ContentType="application/vnd.ms-office.chartcolorstyle+xml"/>
  <Override PartName="/xl/charts/chart7.xml" ContentType="application/vnd.openxmlformats-officedocument.drawingml.chart+xml"/>
  <Override PartName="/xl/charts/style7.xml" ContentType="application/vnd.ms-office.chartstyle+xml"/>
  <Override PartName="/xl/charts/colors7.xml" ContentType="application/vnd.ms-office.chartcolorstyle+xml"/>
  <Override PartName="/xl/charts/chart8.xml" ContentType="application/vnd.openxmlformats-officedocument.drawingml.chart+xml"/>
  <Override PartName="/xl/charts/style8.xml" ContentType="application/vnd.ms-office.chartstyle+xml"/>
  <Override PartName="/xl/charts/colors8.xml" ContentType="application/vnd.ms-office.chartcolorstyle+xml"/>
  <Override PartName="/xl/webextensions/webextension1.xml" ContentType="application/vnd.ms-office.webextension+xml"/>
  <Override PartName="/xl/drawings/drawing4.xml" ContentType="application/vnd.openxmlformats-officedocument.drawing+xml"/>
  <Override PartName="/xl/pivotTables/pivotTable1.xml" ContentType="application/vnd.openxmlformats-officedocument.spreadsheetml.pivotTable+xml"/>
  <Override PartName="/xl/drawings/drawing5.xml" ContentType="application/vnd.openxmlformats-officedocument.drawing+xml"/>
  <Override PartName="/xl/slicers/slicer2.xml" ContentType="application/vnd.ms-excel.slicer+xml"/>
  <Override PartName="/xl/pivotTables/pivotTable2.xml" ContentType="application/vnd.openxmlformats-officedocument.spreadsheetml.pivotTable+xml"/>
  <Override PartName="/xl/drawings/drawing6.xml" ContentType="application/vnd.openxmlformats-officedocument.drawing+xml"/>
  <Override PartName="/xl/drawings/drawing7.xml" ContentType="application/vnd.openxmlformats-officedocument.drawing+xml"/>
  <Override PartName="/xl/drawings/drawing8.xml" ContentType="application/vnd.openxmlformats-officedocument.drawing+xml"/>
  <Override PartName="/xl/calcChain.xml" ContentType="application/vnd.openxmlformats-officedocument.spreadsheetml.calcChain+xml"/>
  <Override PartName="/xl/webextensions/taskpanes.xml" ContentType="application/vnd.ms-office.webextensiontaskpanes+xml"/>
  <Override PartName="/xl/webextensions/webextension2.xml" ContentType="application/vnd.ms-office.webextension+xml"/>
  <Override PartName="/docProps/core.xml" ContentType="application/vnd.openxmlformats-package.core-properties+xml"/>
  <Override PartName="/docProps/app.xml" ContentType="application/vnd.openxmlformats-officedocument.extended-properties+xml"/>
  <Override PartName="/xl/charts/chartEx1.xml" ContentType="application/vnd.ms-office.chartex+xml"/>
  <Override PartName="/xl/richData/rdsupportingpropertybagstructure.xml" ContentType="application/vnd.ms-excel.rdsupportingpropertybagstructure+xml"/>
  <Override PartName="/xl/richData/rdarray.xml" ContentType="application/vnd.ms-excel.rdarray+xml"/>
  <Override PartName="/xl/richData/rdRichValueTypes.xml" ContentType="application/vnd.ms-excel.rdrichvaluetypes+xml"/>
  <Override PartName="/xl/richData/rdRichValueWebImage.xml" ContentType="application/vnd.ms-excel.rdrichvaluewebimage+xml"/>
  <Override PartName="/xl/richData/richStyles.xml" ContentType="application/vnd.ms-excel.richstyles+xml"/>
  <Override PartName="/xl/richData/rdrichvalue.xml" ContentType="application/vnd.ms-excel.rdrichvalue+xml"/>
  <Override PartName="/xl/richData/rdsupportingpropertybag.xml" ContentType="application/vnd.ms-excel.rdsupportingpropertybag+xml"/>
  <Override PartName="/xl/richData/rdrichvaluestructure.xml" ContentType="application/vnd.ms-excel.rdrichvaluestructure+xml"/>
  <Override PartName="/xl/charts/colors10.xml" ContentType="application/vnd.ms-office.chartcolorstyle+xml"/>
  <Override PartName="/xl/charts/style10.xml" ContentType="application/vnd.ms-office.chartstyle+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microsoft.com/office/2011/relationships/webextensiontaskpanes" Target="xl/webextensions/taskpanes.xml"/><Relationship Id="rId1" Type="http://schemas.openxmlformats.org/officeDocument/2006/relationships/officeDocument" Target="xl/workbook.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830"/>
  <workbookPr hidePivotFieldList="1" defaultThemeVersion="166925"/>
  <mc:AlternateContent xmlns:mc="http://schemas.openxmlformats.org/markup-compatibility/2006">
    <mc:Choice Requires="x15">
      <x15ac:absPath xmlns:x15ac="http://schemas.microsoft.com/office/spreadsheetml/2010/11/ac" url="C:\Users\nelis\Desktop\Database week8 final assignment\"/>
    </mc:Choice>
  </mc:AlternateContent>
  <xr:revisionPtr revIDLastSave="0" documentId="13_ncr:1_{EF9945BD-D1D2-447F-8461-03FD26D221BD}" xr6:coauthVersionLast="47" xr6:coauthVersionMax="47" xr10:uidLastSave="{00000000-0000-0000-0000-000000000000}"/>
  <bookViews>
    <workbookView xWindow="-120" yWindow="-120" windowWidth="20730" windowHeight="11040" tabRatio="938" activeTab="1" xr2:uid="{7458603E-6322-460E-B7FC-61762215C96F}"/>
  </bookViews>
  <sheets>
    <sheet name="COVERPAGE" sheetId="10" r:id="rId1"/>
    <sheet name="DASHBOARD" sheetId="9" r:id="rId2"/>
    <sheet name="Labor Market" sheetId="16" r:id="rId3"/>
    <sheet name="Data Table" sheetId="13" r:id="rId4"/>
    <sheet name="Data Tables" sheetId="12" r:id="rId5"/>
    <sheet name="SDG8 Database" sheetId="8" r:id="rId6"/>
    <sheet name="Reference list" sheetId="14" r:id="rId7"/>
    <sheet name="Job Listings" sheetId="15" r:id="rId8"/>
  </sheets>
  <definedNames>
    <definedName name="_xlchart.v6.0" hidden="1">'SDG8 Database'!$Q$47</definedName>
    <definedName name="_xlchart.v6.1" hidden="1">'SDG8 Database'!$Q$48:$Q$56</definedName>
    <definedName name="_xlchart.v6.2" hidden="1">'SDG8 Database'!$R$46</definedName>
    <definedName name="_xlchart.v6.3" hidden="1">'SDG8 Database'!$R$47</definedName>
    <definedName name="_xlchart.v6.4" hidden="1">'SDG8 Database'!$R$48:$R$56</definedName>
    <definedName name="_xlchart.v6.5" hidden="1">'SDG8 Database'!$Q$47</definedName>
    <definedName name="_xlchart.v6.6" hidden="1">'SDG8 Database'!$Q$48:$Q$56</definedName>
    <definedName name="_xlchart.v6.7" hidden="1">'SDG8 Database'!$R$46</definedName>
    <definedName name="_xlchart.v6.8" hidden="1">'SDG8 Database'!$R$47</definedName>
    <definedName name="_xlchart.v6.9" hidden="1">'SDG8 Database'!$R$48:$R$56</definedName>
    <definedName name="Slicer_IndustryName">#N/A</definedName>
    <definedName name="Slicer_Jan___Mar_2023">#N/A</definedName>
    <definedName name="Slicer_Jan___Mar_2024">#N/A</definedName>
    <definedName name="Slicer_Jan___Mar_20241">#N/A</definedName>
    <definedName name="Slicer_Oct___Dec_2023">#N/A</definedName>
    <definedName name="Slicer_ProvinceName">#N/A</definedName>
  </definedNames>
  <calcPr calcId="181029"/>
  <pivotCaches>
    <pivotCache cacheId="0" r:id="rId9"/>
    <pivotCache cacheId="1" r:id="rId10"/>
  </pivotCaches>
  <extLst>
    <ext xmlns:x14="http://schemas.microsoft.com/office/spreadsheetml/2009/9/main" uri="{BBE1A952-AA13-448e-AADC-164F8A28A991}">
      <x14:slicerCaches>
        <x14:slicerCache r:id="rId11"/>
        <x14:slicerCache r:id="rId12"/>
        <x14:slicerCache r:id="rId13"/>
        <x14:slicerCache r:id="rId14"/>
        <x14:slicerCache r:id="rId15"/>
        <x14:slicerCache r:id="rId16"/>
      </x14:slicerCaches>
    </ext>
    <ext xmlns:x14="http://schemas.microsoft.com/office/spreadsheetml/2009/9/main" uri="{79F54976-1DA5-4618-B147-4CDE4B953A38}">
      <x14:workbookPr/>
    </ext>
    <ext xmlns:x15="http://schemas.microsoft.com/office/spreadsheetml/2010/11/main" uri="{140A7094-0E35-4892-8432-C4D2E57EDEB5}">
      <x15:workbookPr chartTrackingRefBase="1"/>
    </ext>
  </extLst>
</workbook>
</file>

<file path=xl/calcChain.xml><?xml version="1.0" encoding="utf-8"?>
<calcChain xmlns="http://schemas.openxmlformats.org/spreadsheetml/2006/main">
  <c r="G43" i="8" l="1"/>
  <c r="Z48" i="8" a="1"/>
  <c r="Z48" i="8" s="1"/>
  <c r="Z49" i="8" a="1"/>
  <c r="Z49" i="8" s="1"/>
  <c r="Z50" i="8" a="1"/>
  <c r="Z50" i="8" s="1"/>
  <c r="Z51" i="8" a="1"/>
  <c r="Z51" i="8" s="1"/>
  <c r="Z52" i="8" a="1"/>
  <c r="Z52" i="8" s="1"/>
  <c r="Z53" i="8" a="1"/>
  <c r="Z53" i="8" s="1"/>
  <c r="Z54" i="8" a="1"/>
  <c r="Z54" i="8" s="1"/>
  <c r="Z55" i="8" a="1"/>
  <c r="Z55" i="8" s="1"/>
  <c r="Z56" i="8" a="1"/>
  <c r="Z56" i="8" s="1"/>
  <c r="Y48" i="8" a="1"/>
  <c r="Y48" i="8" s="1"/>
  <c r="Y49" i="8" a="1"/>
  <c r="Y49" i="8" s="1"/>
  <c r="Y50" i="8" a="1"/>
  <c r="Y50" i="8" s="1"/>
  <c r="Y51" i="8" a="1"/>
  <c r="Y51" i="8" s="1"/>
  <c r="Y52" i="8" a="1"/>
  <c r="Y52" i="8" s="1"/>
  <c r="Y53" i="8" a="1"/>
  <c r="Y53" i="8" s="1"/>
  <c r="Y54" i="8" a="1"/>
  <c r="Y54" i="8" s="1"/>
  <c r="Y55" i="8" a="1"/>
  <c r="Y55" i="8" s="1"/>
  <c r="Y56" i="8" a="1"/>
  <c r="Y56" i="8" s="1"/>
  <c r="X48" i="8" a="1"/>
  <c r="X48" i="8" s="1"/>
  <c r="X49" i="8" a="1"/>
  <c r="X49" i="8" s="1"/>
  <c r="X50" i="8" a="1"/>
  <c r="X50" i="8" s="1"/>
  <c r="X51" i="8" a="1"/>
  <c r="X51" i="8" s="1"/>
  <c r="X52" i="8" a="1"/>
  <c r="X52" i="8" s="1"/>
  <c r="X53" i="8" a="1"/>
  <c r="X53" i="8" s="1"/>
  <c r="X54" i="8" a="1"/>
  <c r="X54" i="8" s="1"/>
  <c r="X55" i="8" a="1"/>
  <c r="X55" i="8" s="1"/>
  <c r="X56" i="8" a="1"/>
  <c r="X56" i="8" s="1"/>
  <c r="W48" i="8" a="1"/>
  <c r="W48" i="8" s="1"/>
  <c r="V48" i="8" a="1"/>
  <c r="V48" i="8" s="1"/>
  <c r="U48" i="8" a="1"/>
  <c r="U48" i="8" s="1"/>
  <c r="U49" i="8" a="1"/>
  <c r="U49" i="8" s="1"/>
  <c r="U50" i="8" a="1"/>
  <c r="U50" i="8" s="1"/>
  <c r="U51" i="8" a="1"/>
  <c r="U51" i="8" s="1"/>
  <c r="U52" i="8" a="1"/>
  <c r="U52" i="8" s="1"/>
  <c r="U53" i="8" a="1"/>
  <c r="U53" i="8" s="1"/>
  <c r="U54" i="8" a="1"/>
  <c r="U54" i="8" s="1"/>
  <c r="U55" i="8" a="1"/>
  <c r="U55" i="8" s="1"/>
  <c r="U56" i="8" a="1"/>
  <c r="U56" i="8" s="1"/>
  <c r="T48" i="8" a="1"/>
  <c r="T48" i="8" s="1"/>
  <c r="T49" i="8" a="1"/>
  <c r="T49" i="8" s="1"/>
  <c r="T50" i="8" a="1"/>
  <c r="T50" i="8" s="1"/>
  <c r="T51" i="8" a="1"/>
  <c r="T51" i="8" s="1"/>
  <c r="T52" i="8" a="1"/>
  <c r="T52" i="8" s="1"/>
  <c r="T53" i="8" a="1"/>
  <c r="T53" i="8" s="1"/>
  <c r="T54" i="8" a="1"/>
  <c r="T54" i="8" s="1"/>
  <c r="T55" i="8" a="1"/>
  <c r="T55" i="8" s="1"/>
  <c r="T56" i="8" a="1"/>
  <c r="T56" i="8" s="1"/>
  <c r="S48" i="8" a="1"/>
  <c r="S48" i="8" s="1"/>
  <c r="S49" i="8" a="1"/>
  <c r="S49" i="8" s="1"/>
  <c r="S50" i="8" a="1"/>
  <c r="S50" i="8" s="1"/>
  <c r="S51" i="8" a="1"/>
  <c r="S51" i="8" s="1"/>
  <c r="S52" i="8" a="1"/>
  <c r="S52" i="8" s="1"/>
  <c r="S53" i="8" a="1"/>
  <c r="S53" i="8" s="1"/>
  <c r="S54" i="8" a="1"/>
  <c r="S54" i="8" s="1"/>
  <c r="S55" i="8" a="1"/>
  <c r="S55" i="8" s="1"/>
  <c r="S56" i="8" a="1"/>
  <c r="S56" i="8" s="1"/>
</calcChain>
</file>

<file path=xl/metadata.xml><?xml version="1.0" encoding="utf-8"?>
<metadata xmlns="http://schemas.openxmlformats.org/spreadsheetml/2006/main">
  <metadataTypes count="2">
    <metadataType name="XLDAPR" minSupportedVersion="120000" copy="1" pasteAll="1" pasteValues="1" merge="1" splitFirst="1" rowColShift="1" clearFormats="1" clearComments="1" assign="1" coerce="1" cellMeta="1"/>
    <metadataType name="XLRICHVALUE" minSupportedVersion="120000" copy="1" pasteAll="1" pasteValues="1" merge="1" splitFirst="1" rowColShift="1" clearFormats="1" clearComments="1" assign="1" coerce="1"/>
  </metadataTypes>
  <futureMetadata name="XLDAPR" count="1">
    <bk>
      <extLst>
        <ext xmlns:xda="http://schemas.microsoft.com/office/spreadsheetml/2017/dynamicarray" uri="{bdbb8cdc-fa1e-496e-a857-3c3f30c029c3}">
          <xda:dynamicArrayProperties fDynamic="1" fCollapsed="0"/>
        </ext>
      </extLst>
    </bk>
  </futureMetadata>
  <futureMetadata name="XLRICHVALUE" count="9">
    <bk>
      <extLst>
        <ext xmlns:xlrd="http://schemas.microsoft.com/office/spreadsheetml/2017/richdata" uri="{3e2802c4-a4d2-4d8b-9148-e3be6c30e623}">
          <xlrd:rvb i="0"/>
        </ext>
      </extLst>
    </bk>
    <bk>
      <extLst>
        <ext xmlns:xlrd="http://schemas.microsoft.com/office/spreadsheetml/2017/richdata" uri="{3e2802c4-a4d2-4d8b-9148-e3be6c30e623}">
          <xlrd:rvb i="57"/>
        </ext>
      </extLst>
    </bk>
    <bk>
      <extLst>
        <ext xmlns:xlrd="http://schemas.microsoft.com/office/spreadsheetml/2017/richdata" uri="{3e2802c4-a4d2-4d8b-9148-e3be6c30e623}">
          <xlrd:rvb i="61"/>
        </ext>
      </extLst>
    </bk>
    <bk>
      <extLst>
        <ext xmlns:xlrd="http://schemas.microsoft.com/office/spreadsheetml/2017/richdata" uri="{3e2802c4-a4d2-4d8b-9148-e3be6c30e623}">
          <xlrd:rvb i="60"/>
        </ext>
      </extLst>
    </bk>
    <bk>
      <extLst>
        <ext xmlns:xlrd="http://schemas.microsoft.com/office/spreadsheetml/2017/richdata" uri="{3e2802c4-a4d2-4d8b-9148-e3be6c30e623}">
          <xlrd:rvb i="58"/>
        </ext>
      </extLst>
    </bk>
    <bk>
      <extLst>
        <ext xmlns:xlrd="http://schemas.microsoft.com/office/spreadsheetml/2017/richdata" uri="{3e2802c4-a4d2-4d8b-9148-e3be6c30e623}">
          <xlrd:rvb i="59"/>
        </ext>
      </extLst>
    </bk>
    <bk>
      <extLst>
        <ext xmlns:xlrd="http://schemas.microsoft.com/office/spreadsheetml/2017/richdata" uri="{3e2802c4-a4d2-4d8b-9148-e3be6c30e623}">
          <xlrd:rvb i="216"/>
        </ext>
      </extLst>
    </bk>
    <bk>
      <extLst>
        <ext xmlns:xlrd="http://schemas.microsoft.com/office/spreadsheetml/2017/richdata" uri="{3e2802c4-a4d2-4d8b-9148-e3be6c30e623}">
          <xlrd:rvb i="63"/>
        </ext>
      </extLst>
    </bk>
    <bk>
      <extLst>
        <ext xmlns:xlrd="http://schemas.microsoft.com/office/spreadsheetml/2017/richdata" uri="{3e2802c4-a4d2-4d8b-9148-e3be6c30e623}">
          <xlrd:rvb i="64"/>
        </ext>
      </extLst>
    </bk>
  </futureMetadata>
  <cellMetadata count="1">
    <bk>
      <rc t="1" v="0"/>
    </bk>
  </cellMetadata>
  <valueMetadata count="9">
    <bk>
      <rc t="2" v="0"/>
    </bk>
    <bk>
      <rc t="2" v="1"/>
    </bk>
    <bk>
      <rc t="2" v="2"/>
    </bk>
    <bk>
      <rc t="2" v="3"/>
    </bk>
    <bk>
      <rc t="2" v="4"/>
    </bk>
    <bk>
      <rc t="2" v="5"/>
    </bk>
    <bk>
      <rc t="2" v="6"/>
    </bk>
    <bk>
      <rc t="2" v="7"/>
    </bk>
    <bk>
      <rc t="2" v="8"/>
    </bk>
  </valueMetadata>
</metadata>
</file>

<file path=xl/sharedStrings.xml><?xml version="1.0" encoding="utf-8"?>
<sst xmlns="http://schemas.openxmlformats.org/spreadsheetml/2006/main" count="331" uniqueCount="163">
  <si>
    <t>Private households</t>
  </si>
  <si>
    <t>Community and social services</t>
  </si>
  <si>
    <t>Finance</t>
  </si>
  <si>
    <t>Transport</t>
  </si>
  <si>
    <t>Trade</t>
  </si>
  <si>
    <t>Construction</t>
  </si>
  <si>
    <t>Utilities</t>
  </si>
  <si>
    <t>Manufacturing</t>
  </si>
  <si>
    <t>Mining</t>
  </si>
  <si>
    <t>Agriculture</t>
  </si>
  <si>
    <t>Total</t>
  </si>
  <si>
    <t>IndustryName</t>
  </si>
  <si>
    <t>IndustryID</t>
  </si>
  <si>
    <t>Limpopo</t>
  </si>
  <si>
    <t>Mpumalanga</t>
  </si>
  <si>
    <t>Gauteng</t>
  </si>
  <si>
    <t>North West</t>
  </si>
  <si>
    <t>KwaZulu-Natal</t>
  </si>
  <si>
    <t>Free State</t>
  </si>
  <si>
    <t>Northern Cape</t>
  </si>
  <si>
    <t>Eastern Cape</t>
  </si>
  <si>
    <t>Western Cape</t>
  </si>
  <si>
    <t>South Africa</t>
  </si>
  <si>
    <t>ProvinceName</t>
  </si>
  <si>
    <t>ProvinceID</t>
  </si>
  <si>
    <t>NULL</t>
  </si>
  <si>
    <t>Labour force participation rate (%)</t>
  </si>
  <si>
    <t>Employed/population ratio (%)</t>
  </si>
  <si>
    <t>Unemployment rate (%)</t>
  </si>
  <si>
    <t>Other (not economically active)</t>
  </si>
  <si>
    <t>Discouraged work-seekers</t>
  </si>
  <si>
    <t>Not economically active</t>
  </si>
  <si>
    <t>Unemployed</t>
  </si>
  <si>
    <t>Informal sector (non-agricultural)</t>
  </si>
  <si>
    <t>Formal sector (non-agricultural)</t>
  </si>
  <si>
    <t>Employed</t>
  </si>
  <si>
    <t>Labour force</t>
  </si>
  <si>
    <t>IndicatorName</t>
  </si>
  <si>
    <t>IndicatorID</t>
  </si>
  <si>
    <t>White</t>
  </si>
  <si>
    <t>Indian/Asian</t>
  </si>
  <si>
    <t>Coloured</t>
  </si>
  <si>
    <t>Black/African</t>
  </si>
  <si>
    <t>Men</t>
  </si>
  <si>
    <t>Women</t>
  </si>
  <si>
    <t>Both sexes</t>
  </si>
  <si>
    <t>Category</t>
  </si>
  <si>
    <t>EntryID</t>
  </si>
  <si>
    <t>SDG8 Database 2024 employmentby industry</t>
  </si>
  <si>
    <t>SDG8 Database 2024 employmentby province</t>
  </si>
  <si>
    <t>SDG8 Database 2024 Unemployment</t>
  </si>
  <si>
    <t>SDG8 Database 2024 workingPopul</t>
  </si>
  <si>
    <t>SDG8 Database 2024 labourmarket</t>
  </si>
  <si>
    <t>Oct Dec 2023</t>
  </si>
  <si>
    <t>Jan Mar 2024</t>
  </si>
  <si>
    <t xml:space="preserve">Province </t>
  </si>
  <si>
    <t>Country</t>
  </si>
  <si>
    <t>Qtr To Qtr Change</t>
  </si>
  <si>
    <t>Year On Year Change</t>
  </si>
  <si>
    <t>Qtr To Qtr Change Pct</t>
  </si>
  <si>
    <t>Year On Year Change Pct</t>
  </si>
  <si>
    <t>Jan - Mar 2023</t>
  </si>
  <si>
    <t>Oct - Dec 2023</t>
  </si>
  <si>
    <t>Jan - Mar 2024</t>
  </si>
  <si>
    <t>Population 15 - 64 years</t>
  </si>
  <si>
    <t>Official Unemployment Rate Oct-Dec 2023</t>
  </si>
  <si>
    <t>Official  Unemployment Rate Jan-  Mar 2023</t>
  </si>
  <si>
    <t>Official Unemployment Rate Jan- Mar 2024</t>
  </si>
  <si>
    <t>Official Unemployment Rate Qtr To Qtr Change</t>
  </si>
  <si>
    <t>Official Unemployment Rate Year On Year Change</t>
  </si>
  <si>
    <t>Expanded Unemployment Rate Jan Mar 2023</t>
  </si>
  <si>
    <t>Expanded Unemployment Rate Oct- Dec 2023</t>
  </si>
  <si>
    <t>Expanded Unemployment Rate Jan Mar 2024</t>
  </si>
  <si>
    <t>Expanded Unemployment Rate Qtr To Qtr Change</t>
  </si>
  <si>
    <t>Expanded Unemployment Rate Year On Year Change</t>
  </si>
  <si>
    <t>Jan-Mar 2023</t>
  </si>
  <si>
    <t>Apr- Jun 2023</t>
  </si>
  <si>
    <t>Jul Sep 2023</t>
  </si>
  <si>
    <t>Row Labels</t>
  </si>
  <si>
    <t>Grand Total</t>
  </si>
  <si>
    <t>Sum of Jan - Mar 2023</t>
  </si>
  <si>
    <t>Sum of Oct - Dec 2023</t>
  </si>
  <si>
    <t>Sum of Jan - Mar 2024</t>
  </si>
  <si>
    <t>Related</t>
  </si>
  <si>
    <t>Last</t>
  </si>
  <si>
    <t>Previous</t>
  </si>
  <si>
    <t>Unit</t>
  </si>
  <si>
    <t>Reference</t>
  </si>
  <si>
    <t>Employed Persons</t>
  </si>
  <si>
    <t>Employment Rate</t>
  </si>
  <si>
    <t>percent</t>
  </si>
  <si>
    <t>Labor Force Participation Rate</t>
  </si>
  <si>
    <t>Population</t>
  </si>
  <si>
    <t>Million</t>
  </si>
  <si>
    <t>Unemployed Persons</t>
  </si>
  <si>
    <t>Thousand</t>
  </si>
  <si>
    <t>Unemployment Rate</t>
  </si>
  <si>
    <t>Wages</t>
  </si>
  <si>
    <t>ZAR/Month</t>
  </si>
  <si>
    <t>Wages in Manufacturing</t>
  </si>
  <si>
    <t>Youth Unemployment Rate</t>
  </si>
  <si>
    <t>South Africa Labor Force Participation Rate</t>
  </si>
  <si>
    <t>The labour force participation rates is the number of persons who are employed and unemployed but looking for a job divided by the total working-age population.</t>
  </si>
  <si>
    <t>Actual</t>
  </si>
  <si>
    <t>Highest</t>
  </si>
  <si>
    <t>Lowest</t>
  </si>
  <si>
    <t>Dates</t>
  </si>
  <si>
    <t>Frequency</t>
  </si>
  <si>
    <t>2001 - 2024</t>
  </si>
  <si>
    <t>Quarterly</t>
  </si>
  <si>
    <t>| Sector                         | Sum of Jan - Mar 2023 | Sum of Oct - Dec 2023 | Total 2023 | Sum of Jan - Mar 2024 | Total 2024 | Percentage Change |</t>
  </si>
  <si>
    <t>|--------------------------------|------------------------|------------------------|-------------|------------------------|-------------|--------------------|</t>
  </si>
  <si>
    <t>| Agriculture                    | 888                    | 920                    | 1808        | 941                    | 941         | -47.95%            |</t>
  </si>
  <si>
    <t>| Community and Social Services  | 3902                   | 3913                   | 7815        | 3791                   | 3791        | -51.40%            |</t>
  </si>
  <si>
    <t>| Construction                   | 1201                   | 1322                   | 2523        | 1215                   | 1215        | -51.84%            |</t>
  </si>
  <si>
    <t>| Finance                        | 2667                   | 2964                   | 5631        | 2914                   | 2914        | -48.17%            |</t>
  </si>
  <si>
    <t>| Manufacturing                  | 1654                   | 1507                   | 3161        | 1606                   | 1606        | -49.03%            |</t>
  </si>
  <si>
    <t>| Mining                         | 413                    | 446                    | 859         | 454                    | 454         | -47.03%            |</t>
  </si>
  <si>
    <t>| Private Households             | 1056                   | 1134                   | 2190        | 1178                   | 1178        | -46.41%            |</t>
  </si>
  <si>
    <t>| Trade                          | 3269                   | 3362                   | 6631        | 3471                   | 3471        | -47.64%            |</t>
  </si>
  <si>
    <t>| Transport                      | 992                    | 1023                   | 2015        | 1062                   | 1062        | -47.31%            |</t>
  </si>
  <si>
    <t>| Utilities                      | 135                    | 123                    | 258         | 105                    | 105         | -59.30%            |</t>
  </si>
  <si>
    <t>%</t>
  </si>
  <si>
    <t>Column2</t>
  </si>
  <si>
    <t>Column3</t>
  </si>
  <si>
    <t>Column4</t>
  </si>
  <si>
    <t>Industry Name</t>
  </si>
  <si>
    <t>https://www.careerjunction.co.za</t>
  </si>
  <si>
    <t>https://www.pnet.co.za</t>
  </si>
  <si>
    <t>https://za.indeed.com</t>
  </si>
  <si>
    <t>https://www.careers24.com</t>
  </si>
  <si>
    <t>https://za.linkedin.com</t>
  </si>
  <si>
    <t>https://www.manpower.co.za</t>
  </si>
  <si>
    <t>https://www.compujobs.co.za</t>
  </si>
  <si>
    <t>4. Labor Market Analytics</t>
  </si>
  <si>
    <t>A. Current Employment Trends</t>
  </si>
  <si>
    <t>Sector Growth:</t>
  </si>
  <si>
    <t>Regional Variations:</t>
  </si>
  <si>
    <t>B. Skills Demand</t>
  </si>
  <si>
    <t>Top Skills in Demand:</t>
  </si>
  <si>
    <t>Digital literacy and IT skills</t>
  </si>
  <si>
    <t>Project management</t>
  </si>
  <si>
    <t>Data analysis and interpretation</t>
  </si>
  <si>
    <t>Healthcare and medical skills</t>
  </si>
  <si>
    <t>Skill Gaps:</t>
  </si>
  <si>
    <t>Shortage of skilled professionals in advanced IT and engineering roles.</t>
  </si>
  <si>
    <t>Need for increased training in digital and technical skills.</t>
  </si>
  <si>
    <t>C. Wage Trends</t>
  </si>
  <si>
    <t>Sector-Specific Trends:</t>
  </si>
  <si>
    <t>D. Job Market Forecast</t>
  </si>
  <si>
    <r>
      <t>Unemployment Rate:</t>
    </r>
    <r>
      <rPr>
        <sz val="11"/>
        <color theme="1"/>
        <rFont val="Arial"/>
        <family val="2"/>
      </rPr>
      <t xml:space="preserve"> 34.3% (as of Q2 2024)</t>
    </r>
  </si>
  <si>
    <r>
      <t>Technology:</t>
    </r>
    <r>
      <rPr>
        <sz val="11"/>
        <color theme="1"/>
        <rFont val="Arial"/>
        <family val="2"/>
      </rPr>
      <t xml:space="preserve"> Significant growth in IT and software development roles.</t>
    </r>
  </si>
  <si>
    <r>
      <t>Healthcare:</t>
    </r>
    <r>
      <rPr>
        <sz val="11"/>
        <color theme="1"/>
        <rFont val="Arial"/>
        <family val="2"/>
      </rPr>
      <t xml:space="preserve"> Increased demand for healthcare professionals.</t>
    </r>
  </si>
  <si>
    <r>
      <t>Renewable Energy:</t>
    </r>
    <r>
      <rPr>
        <sz val="11"/>
        <color theme="1"/>
        <rFont val="Arial"/>
        <family val="2"/>
      </rPr>
      <t xml:space="preserve"> Expansion in green energy sectors.</t>
    </r>
  </si>
  <si>
    <r>
      <t>Gauteng:</t>
    </r>
    <r>
      <rPr>
        <sz val="11"/>
        <color theme="1"/>
        <rFont val="Arial"/>
        <family val="2"/>
      </rPr>
      <t xml:space="preserve"> Highest concentration of job opportunities, especially in finance and technology.</t>
    </r>
  </si>
  <si>
    <r>
      <t>KwaZulu-Natal:</t>
    </r>
    <r>
      <rPr>
        <sz val="11"/>
        <color theme="1"/>
        <rFont val="Arial"/>
        <family val="2"/>
      </rPr>
      <t xml:space="preserve"> Growth in manufacturing and logistics sectors.</t>
    </r>
  </si>
  <si>
    <r>
      <t>Average Salary Increase:</t>
    </r>
    <r>
      <rPr>
        <sz val="11"/>
        <color theme="1"/>
        <rFont val="Arial"/>
        <family val="2"/>
      </rPr>
      <t xml:space="preserve"> 6% year-on-year</t>
    </r>
  </si>
  <si>
    <r>
      <t>Technology:</t>
    </r>
    <r>
      <rPr>
        <sz val="11"/>
        <color theme="1"/>
        <rFont val="Arial"/>
        <family val="2"/>
      </rPr>
      <t xml:space="preserve"> High salary growth due to demand for IT specialists.</t>
    </r>
  </si>
  <si>
    <r>
      <t>Education:</t>
    </r>
    <r>
      <rPr>
        <sz val="11"/>
        <color theme="1"/>
        <rFont val="Arial"/>
        <family val="2"/>
      </rPr>
      <t xml:space="preserve"> Moderate wage increase, with emphasis on qualified educators.</t>
    </r>
  </si>
  <si>
    <r>
      <t>Retail:</t>
    </r>
    <r>
      <rPr>
        <sz val="11"/>
        <color theme="1"/>
        <rFont val="Arial"/>
        <family val="2"/>
      </rPr>
      <t xml:space="preserve"> Stable wages with minor adjustments based on inflation and market conditions.</t>
    </r>
  </si>
  <si>
    <r>
      <t>Short-Term:</t>
    </r>
    <r>
      <rPr>
        <sz val="11"/>
        <color theme="1"/>
        <rFont val="Arial"/>
        <family val="2"/>
      </rPr>
      <t xml:space="preserve"> Continued growth in tech and healthcare sectors, with potential stabilization in retail and manufacturing.</t>
    </r>
  </si>
  <si>
    <r>
      <t>Long-Term:</t>
    </r>
    <r>
      <rPr>
        <sz val="11"/>
        <color theme="1"/>
        <rFont val="Arial"/>
        <family val="2"/>
      </rPr>
      <t xml:space="preserve"> Expected rise in green jobs and digital roles as South Africa focuses on sustainable development and technological advancement.</t>
    </r>
  </si>
  <si>
    <t>DASHBOARD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</si>
</sst>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4" x14ac:knownFonts="1">
    <font>
      <sz val="11"/>
      <color theme="1"/>
      <name val="Calibri"/>
      <family val="2"/>
      <scheme val="minor"/>
    </font>
    <font>
      <b/>
      <sz val="11"/>
      <color theme="1"/>
      <name val="Calibri"/>
      <family val="2"/>
      <scheme val="minor"/>
    </font>
    <font>
      <sz val="11"/>
      <color theme="0"/>
      <name val="Calibri"/>
      <family val="2"/>
      <scheme val="minor"/>
    </font>
    <font>
      <b/>
      <sz val="16"/>
      <color theme="0"/>
      <name val="Calibri"/>
      <family val="2"/>
      <scheme val="minor"/>
    </font>
    <font>
      <u/>
      <sz val="11"/>
      <color theme="10"/>
      <name val="Calibri"/>
      <family val="2"/>
      <scheme val="minor"/>
    </font>
    <font>
      <sz val="11"/>
      <color rgb="FF212529"/>
      <name val="Arial"/>
      <family val="2"/>
    </font>
    <font>
      <sz val="11"/>
      <color theme="1"/>
      <name val="Arial"/>
      <family val="2"/>
    </font>
    <font>
      <b/>
      <sz val="11"/>
      <color theme="1"/>
      <name val="Arial"/>
      <family val="2"/>
    </font>
    <font>
      <b/>
      <sz val="18"/>
      <color theme="8" tint="-0.249977111117893"/>
      <name val="Arial"/>
      <family val="2"/>
    </font>
    <font>
      <sz val="11"/>
      <color theme="8" tint="-0.249977111117893"/>
      <name val="Arial"/>
      <family val="2"/>
    </font>
    <font>
      <b/>
      <sz val="13.5"/>
      <color theme="8" tint="-0.249977111117893"/>
      <name val="Arial"/>
      <family val="2"/>
    </font>
    <font>
      <b/>
      <sz val="22"/>
      <color theme="0"/>
      <name val="Calibri"/>
      <family val="2"/>
      <scheme val="minor"/>
    </font>
    <font>
      <b/>
      <sz val="24"/>
      <color theme="0"/>
      <name val="Arial"/>
      <family val="2"/>
    </font>
    <font>
      <sz val="24"/>
      <color theme="1"/>
      <name val="Arial"/>
      <family val="2"/>
    </font>
  </fonts>
  <fills count="8">
    <fill>
      <patternFill patternType="none"/>
    </fill>
    <fill>
      <patternFill patternType="gray125"/>
    </fill>
    <fill>
      <patternFill patternType="solid">
        <fgColor theme="0"/>
        <bgColor indexed="64"/>
      </patternFill>
    </fill>
    <fill>
      <patternFill patternType="solid">
        <fgColor theme="4" tint="-0.249977111117893"/>
        <bgColor indexed="64"/>
      </patternFill>
    </fill>
    <fill>
      <patternFill patternType="solid">
        <fgColor theme="4" tint="0.39997558519241921"/>
        <bgColor indexed="64"/>
      </patternFill>
    </fill>
    <fill>
      <patternFill patternType="solid">
        <fgColor rgb="FFFFFFFF"/>
        <bgColor indexed="64"/>
      </patternFill>
    </fill>
    <fill>
      <patternFill patternType="solid">
        <fgColor rgb="FFF5F5F5"/>
        <bgColor indexed="64"/>
      </patternFill>
    </fill>
    <fill>
      <patternFill patternType="solid">
        <fgColor rgb="FFF2F2F2"/>
        <bgColor indexed="64"/>
      </patternFill>
    </fill>
  </fills>
  <borders count="4">
    <border>
      <left/>
      <right/>
      <top/>
      <bottom/>
      <diagonal/>
    </border>
    <border>
      <left style="thin">
        <color auto="1"/>
      </left>
      <right style="thin">
        <color auto="1"/>
      </right>
      <top style="thin">
        <color auto="1"/>
      </top>
      <bottom style="thin">
        <color auto="1"/>
      </bottom>
      <diagonal/>
    </border>
    <border>
      <left/>
      <right/>
      <top/>
      <bottom style="thin">
        <color auto="1"/>
      </bottom>
      <diagonal/>
    </border>
    <border>
      <left/>
      <right/>
      <top/>
      <bottom style="medium">
        <color rgb="FF000000"/>
      </bottom>
      <diagonal/>
    </border>
  </borders>
  <cellStyleXfs count="2">
    <xf numFmtId="0" fontId="0" fillId="0" borderId="0"/>
    <xf numFmtId="0" fontId="4" fillId="0" borderId="0" applyNumberFormat="0" applyFill="0" applyBorder="0" applyAlignment="0" applyProtection="0"/>
  </cellStyleXfs>
  <cellXfs count="50">
    <xf numFmtId="0" fontId="0" fillId="0" borderId="0" xfId="0"/>
    <xf numFmtId="0" fontId="0" fillId="0" borderId="0" xfId="0" applyAlignment="1">
      <alignment wrapText="1"/>
    </xf>
    <xf numFmtId="0" fontId="0" fillId="2" borderId="0" xfId="0" applyFill="1"/>
    <xf numFmtId="0" fontId="0" fillId="2" borderId="0" xfId="0" applyFill="1" applyAlignment="1">
      <alignment wrapText="1"/>
    </xf>
    <xf numFmtId="0" fontId="0" fillId="2" borderId="1" xfId="0" applyFill="1" applyBorder="1" applyAlignment="1">
      <alignment wrapText="1"/>
    </xf>
    <xf numFmtId="0" fontId="0" fillId="2" borderId="1" xfId="0" applyFill="1" applyBorder="1"/>
    <xf numFmtId="10" fontId="0" fillId="2" borderId="1" xfId="0" applyNumberFormat="1" applyFill="1" applyBorder="1"/>
    <xf numFmtId="0" fontId="0" fillId="2" borderId="0" xfId="0" applyFill="1" applyAlignment="1">
      <alignment horizontal="center"/>
    </xf>
    <xf numFmtId="0" fontId="0" fillId="3" borderId="0" xfId="0" applyFill="1"/>
    <xf numFmtId="0" fontId="0" fillId="4" borderId="0" xfId="0" applyFill="1"/>
    <xf numFmtId="0" fontId="2" fillId="4" borderId="0" xfId="0" applyFont="1" applyFill="1"/>
    <xf numFmtId="0" fontId="1" fillId="2" borderId="0" xfId="0" applyFont="1" applyFill="1"/>
    <xf numFmtId="0" fontId="5" fillId="6" borderId="3" xfId="0" applyFont="1" applyFill="1" applyBorder="1" applyAlignment="1">
      <alignment horizontal="left" vertical="center" wrapText="1"/>
    </xf>
    <xf numFmtId="0" fontId="4" fillId="5" borderId="3" xfId="1" applyFill="1" applyBorder="1" applyAlignment="1">
      <alignment horizontal="left" vertical="center"/>
    </xf>
    <xf numFmtId="0" fontId="5" fillId="5" borderId="3" xfId="0" applyFont="1" applyFill="1" applyBorder="1" applyAlignment="1">
      <alignment vertical="center"/>
    </xf>
    <xf numFmtId="17" fontId="5" fillId="5" borderId="3" xfId="0" applyNumberFormat="1" applyFont="1" applyFill="1" applyBorder="1" applyAlignment="1">
      <alignment vertical="center"/>
    </xf>
    <xf numFmtId="0" fontId="4" fillId="7" borderId="3" xfId="1" applyFill="1" applyBorder="1" applyAlignment="1">
      <alignment horizontal="left" vertical="center"/>
    </xf>
    <xf numFmtId="0" fontId="5" fillId="7" borderId="3" xfId="0" applyFont="1" applyFill="1" applyBorder="1" applyAlignment="1">
      <alignment vertical="center"/>
    </xf>
    <xf numFmtId="17" fontId="5" fillId="7" borderId="3" xfId="0" applyNumberFormat="1" applyFont="1" applyFill="1" applyBorder="1" applyAlignment="1">
      <alignment vertical="center"/>
    </xf>
    <xf numFmtId="0" fontId="4" fillId="4" borderId="3" xfId="1" applyFill="1" applyBorder="1" applyAlignment="1">
      <alignment horizontal="left" vertical="center"/>
    </xf>
    <xf numFmtId="0" fontId="0" fillId="4" borderId="0" xfId="0" applyFill="1" applyAlignment="1">
      <alignment horizontal="left"/>
    </xf>
    <xf numFmtId="0" fontId="0" fillId="4" borderId="1" xfId="0" applyFill="1" applyBorder="1"/>
    <xf numFmtId="0" fontId="0" fillId="4" borderId="1" xfId="0" applyFill="1" applyBorder="1" applyAlignment="1">
      <alignment wrapText="1"/>
    </xf>
    <xf numFmtId="0" fontId="5" fillId="4" borderId="3" xfId="0" applyFont="1" applyFill="1" applyBorder="1" applyAlignment="1">
      <alignment horizontal="left" vertical="center" wrapText="1"/>
    </xf>
    <xf numFmtId="0" fontId="5" fillId="4" borderId="3" xfId="0" applyFont="1" applyFill="1" applyBorder="1" applyAlignment="1">
      <alignment vertical="center"/>
    </xf>
    <xf numFmtId="17" fontId="5" fillId="4" borderId="3" xfId="0" applyNumberFormat="1" applyFont="1" applyFill="1" applyBorder="1" applyAlignment="1">
      <alignment vertical="center"/>
    </xf>
    <xf numFmtId="0" fontId="5" fillId="0" borderId="0" xfId="0" applyFont="1" applyAlignment="1">
      <alignment vertical="center" wrapText="1"/>
    </xf>
    <xf numFmtId="0" fontId="5" fillId="0" borderId="0" xfId="0" applyFont="1" applyAlignment="1">
      <alignment horizontal="justify" vertical="center" wrapText="1"/>
    </xf>
    <xf numFmtId="0" fontId="6" fillId="6" borderId="3" xfId="0" applyFont="1" applyFill="1" applyBorder="1" applyAlignment="1">
      <alignment horizontal="left" vertical="center" wrapText="1"/>
    </xf>
    <xf numFmtId="0" fontId="6" fillId="0" borderId="3" xfId="0" applyFont="1" applyBorder="1" applyAlignment="1">
      <alignment vertical="center" wrapText="1"/>
    </xf>
    <xf numFmtId="10" fontId="0" fillId="4" borderId="0" xfId="0" applyNumberFormat="1" applyFill="1"/>
    <xf numFmtId="0" fontId="3" fillId="3" borderId="0" xfId="0" applyFont="1" applyFill="1" applyAlignment="1">
      <alignment horizontal="center"/>
    </xf>
    <xf numFmtId="0" fontId="3" fillId="3" borderId="2" xfId="0" applyFont="1" applyFill="1" applyBorder="1" applyAlignment="1">
      <alignment horizontal="center"/>
    </xf>
    <xf numFmtId="0" fontId="4" fillId="2" borderId="0" xfId="1" applyFill="1"/>
    <xf numFmtId="0" fontId="6" fillId="2" borderId="0" xfId="0" applyFont="1" applyFill="1"/>
    <xf numFmtId="0" fontId="6" fillId="0" borderId="0" xfId="0" applyFont="1"/>
    <xf numFmtId="0" fontId="6" fillId="0" borderId="0" xfId="0" applyFont="1" applyAlignment="1">
      <alignment horizontal="left" vertical="center" indent="1"/>
    </xf>
    <xf numFmtId="0" fontId="7" fillId="0" borderId="0" xfId="0" applyFont="1" applyAlignment="1">
      <alignment horizontal="left" vertical="center" indent="1"/>
    </xf>
    <xf numFmtId="0" fontId="7" fillId="0" borderId="0" xfId="0" applyFont="1" applyAlignment="1">
      <alignment horizontal="left" vertical="center" indent="2"/>
    </xf>
    <xf numFmtId="0" fontId="6" fillId="0" borderId="0" xfId="0" applyFont="1" applyAlignment="1">
      <alignment horizontal="left" vertical="center" indent="2"/>
    </xf>
    <xf numFmtId="0" fontId="8" fillId="0" borderId="0" xfId="0" applyFont="1" applyAlignment="1">
      <alignment vertical="center"/>
    </xf>
    <xf numFmtId="0" fontId="9" fillId="2" borderId="0" xfId="0" applyFont="1" applyFill="1"/>
    <xf numFmtId="0" fontId="9" fillId="0" borderId="0" xfId="0" applyFont="1"/>
    <xf numFmtId="0" fontId="10" fillId="0" borderId="0" xfId="0" applyFont="1" applyAlignment="1">
      <alignment vertical="center"/>
    </xf>
    <xf numFmtId="0" fontId="0" fillId="4" borderId="0" xfId="0" applyNumberFormat="1" applyFill="1"/>
    <xf numFmtId="0" fontId="0" fillId="3" borderId="0" xfId="0" applyFill="1" applyAlignment="1"/>
    <xf numFmtId="0" fontId="11" fillId="3" borderId="0" xfId="0" applyFont="1" applyFill="1" applyAlignment="1"/>
    <xf numFmtId="0" fontId="12" fillId="3" borderId="0" xfId="0" applyFont="1" applyFill="1" applyAlignment="1"/>
    <xf numFmtId="0" fontId="13" fillId="3" borderId="0" xfId="0" applyFont="1" applyFill="1" applyAlignment="1"/>
    <xf numFmtId="0" fontId="13" fillId="3" borderId="0" xfId="0" applyFont="1" applyFill="1"/>
  </cellXfs>
  <cellStyles count="2">
    <cellStyle name="Hyperlink" xfId="1" builtinId="8"/>
    <cellStyle name="Normal" xfId="0" builtinId="0"/>
  </cellStyles>
  <dxfs count="144">
    <dxf>
      <fill>
        <patternFill>
          <bgColor theme="4" tint="0.39997558519241921"/>
        </patternFill>
      </fill>
    </dxf>
    <dxf>
      <fill>
        <patternFill>
          <bgColor theme="4" tint="0.39997558519241921"/>
        </patternFill>
      </fill>
    </dxf>
    <dxf>
      <fill>
        <patternFill>
          <bgColor theme="4" tint="0.39997558519241921"/>
        </patternFill>
      </fill>
    </dxf>
    <dxf>
      <fill>
        <patternFill>
          <bgColor theme="4" tint="0.39997558519241921"/>
        </patternFill>
      </fill>
    </dxf>
    <dxf>
      <fill>
        <patternFill>
          <bgColor theme="4" tint="0.39997558519241921"/>
        </patternFill>
      </fill>
    </dxf>
    <dxf>
      <fill>
        <patternFill>
          <bgColor theme="4" tint="0.39997558519241921"/>
        </patternFill>
      </fill>
    </dxf>
    <dxf>
      <fill>
        <patternFill>
          <bgColor theme="4" tint="0.39997558519241921"/>
        </patternFill>
      </fill>
    </dxf>
    <dxf>
      <fill>
        <patternFill>
          <bgColor theme="4" tint="0.39997558519241921"/>
        </patternFill>
      </fill>
    </dxf>
    <dxf>
      <fill>
        <patternFill>
          <bgColor theme="4" tint="0.39997558519241921"/>
        </patternFill>
      </fill>
    </dxf>
    <dxf>
      <fill>
        <patternFill>
          <bgColor theme="4" tint="0.39997558519241921"/>
        </patternFill>
      </fill>
    </dxf>
    <dxf>
      <fill>
        <patternFill>
          <bgColor theme="4" tint="0.39997558519241921"/>
        </patternFill>
      </fill>
    </dxf>
    <dxf>
      <fill>
        <patternFill>
          <bgColor theme="4" tint="0.39997558519241921"/>
        </patternFill>
      </fill>
    </dxf>
    <dxf>
      <fill>
        <patternFill>
          <bgColor theme="4" tint="0.39997558519241921"/>
        </patternFill>
      </fill>
    </dxf>
    <dxf>
      <fill>
        <patternFill>
          <bgColor theme="4" tint="0.39997558519241921"/>
        </patternFill>
      </fill>
    </dxf>
    <dxf>
      <fill>
        <patternFill>
          <bgColor theme="4" tint="0.39997558519241921"/>
        </patternFill>
      </fill>
    </dxf>
    <dxf>
      <fill>
        <patternFill>
          <bgColor theme="4" tint="0.39997558519241921"/>
        </patternFill>
      </fill>
    </dxf>
    <dxf>
      <fill>
        <patternFill>
          <bgColor theme="4" tint="0.39997558519241921"/>
        </patternFill>
      </fill>
    </dxf>
    <dxf>
      <fill>
        <patternFill>
          <bgColor theme="4" tint="0.39997558519241921"/>
        </patternFill>
      </fill>
    </dxf>
    <dxf>
      <fill>
        <patternFill>
          <bgColor theme="4" tint="0.39997558519241921"/>
        </patternFill>
      </fill>
    </dxf>
    <dxf>
      <fill>
        <patternFill>
          <bgColor theme="4" tint="0.39997558519241921"/>
        </patternFill>
      </fill>
    </dxf>
    <dxf>
      <fill>
        <patternFill>
          <bgColor theme="4" tint="0.39997558519241921"/>
        </patternFill>
      </fill>
    </dxf>
    <dxf>
      <fill>
        <patternFill>
          <bgColor theme="4" tint="0.39997558519241921"/>
        </patternFill>
      </fill>
    </dxf>
    <dxf>
      <fill>
        <patternFill>
          <bgColor theme="4" tint="0.39997558519241921"/>
        </patternFill>
      </fill>
    </dxf>
    <dxf>
      <fill>
        <patternFill>
          <bgColor theme="4" tint="0.39997558519241921"/>
        </patternFill>
      </fill>
    </dxf>
    <dxf>
      <fill>
        <patternFill>
          <bgColor theme="4" tint="0.39997558519241921"/>
        </patternFill>
      </fill>
    </dxf>
    <dxf>
      <fill>
        <patternFill>
          <bgColor theme="4" tint="0.39997558519241921"/>
        </patternFill>
      </fill>
    </dxf>
    <dxf>
      <fill>
        <patternFill>
          <bgColor theme="4" tint="0.39997558519241921"/>
        </patternFill>
      </fill>
    </dxf>
    <dxf>
      <fill>
        <patternFill>
          <bgColor theme="4" tint="0.39997558519241921"/>
        </patternFill>
      </fill>
    </dxf>
    <dxf>
      <fill>
        <patternFill>
          <bgColor theme="4" tint="0.39997558519241921"/>
        </patternFill>
      </fill>
    </dxf>
    <dxf>
      <fill>
        <patternFill>
          <bgColor theme="4" tint="0.39997558519241921"/>
        </patternFill>
      </fill>
    </dxf>
    <dxf>
      <fill>
        <patternFill>
          <bgColor theme="4" tint="0.39997558519241921"/>
        </patternFill>
      </fill>
    </dxf>
    <dxf>
      <fill>
        <patternFill>
          <bgColor theme="4" tint="0.39997558519241921"/>
        </patternFill>
      </fill>
    </dxf>
    <dxf>
      <fill>
        <patternFill>
          <bgColor theme="4" tint="0.39997558519241921"/>
        </patternFill>
      </fill>
    </dxf>
    <dxf>
      <fill>
        <patternFill>
          <bgColor theme="4" tint="0.39997558519241921"/>
        </patternFill>
      </fill>
    </dxf>
    <dxf>
      <fill>
        <patternFill>
          <bgColor theme="4" tint="0.39997558519241921"/>
        </patternFill>
      </fill>
    </dxf>
    <dxf>
      <fill>
        <patternFill>
          <bgColor theme="4" tint="0.39997558519241921"/>
        </patternFill>
      </fill>
    </dxf>
    <dxf>
      <fill>
        <patternFill>
          <bgColor theme="4" tint="0.39997558519241921"/>
        </patternFill>
      </fill>
    </dxf>
    <dxf>
      <fill>
        <patternFill>
          <bgColor theme="4" tint="0.39997558519241921"/>
        </patternFill>
      </fill>
    </dxf>
    <dxf>
      <fill>
        <patternFill>
          <bgColor theme="4" tint="0.39997558519241921"/>
        </patternFill>
      </fill>
    </dxf>
    <dxf>
      <fill>
        <patternFill>
          <bgColor theme="4" tint="0.39997558519241921"/>
        </patternFill>
      </fill>
    </dxf>
    <dxf>
      <fill>
        <patternFill>
          <bgColor theme="4" tint="0.39997558519241921"/>
        </patternFill>
      </fill>
    </dxf>
    <dxf>
      <fill>
        <patternFill>
          <bgColor theme="4" tint="0.39997558519241921"/>
        </patternFill>
      </fill>
    </dxf>
    <dxf>
      <fill>
        <patternFill>
          <bgColor theme="4" tint="0.39997558519241921"/>
        </patternFill>
      </fill>
    </dxf>
    <dxf>
      <fill>
        <patternFill>
          <bgColor theme="4" tint="0.39997558519241921"/>
        </patternFill>
      </fill>
    </dxf>
    <dxf>
      <fill>
        <patternFill>
          <bgColor theme="4" tint="0.39997558519241921"/>
        </patternFill>
      </fill>
    </dxf>
    <dxf>
      <fill>
        <patternFill>
          <bgColor theme="4" tint="0.39997558519241921"/>
        </patternFill>
      </fill>
    </dxf>
    <dxf>
      <fill>
        <patternFill>
          <bgColor theme="4" tint="0.39997558519241921"/>
        </patternFill>
      </fill>
    </dxf>
    <dxf>
      <fill>
        <patternFill>
          <bgColor theme="4" tint="0.39997558519241921"/>
        </patternFill>
      </fill>
    </dxf>
    <dxf>
      <fill>
        <patternFill>
          <bgColor theme="4" tint="0.39997558519241921"/>
        </patternFill>
      </fill>
    </dxf>
    <dxf>
      <fill>
        <patternFill>
          <bgColor theme="4" tint="0.39997558519241921"/>
        </patternFill>
      </fill>
    </dxf>
    <dxf>
      <fill>
        <patternFill>
          <bgColor theme="4" tint="0.39997558519241921"/>
        </patternFill>
      </fill>
    </dxf>
    <dxf>
      <fill>
        <patternFill>
          <bgColor theme="4" tint="0.39997558519241921"/>
        </patternFill>
      </fill>
    </dxf>
    <dxf>
      <fill>
        <patternFill>
          <bgColor theme="4" tint="0.39997558519241921"/>
        </patternFill>
      </fill>
    </dxf>
    <dxf>
      <fill>
        <patternFill>
          <bgColor theme="4" tint="0.39997558519241921"/>
        </patternFill>
      </fill>
    </dxf>
    <dxf>
      <fill>
        <patternFill>
          <bgColor theme="4" tint="0.39997558519241921"/>
        </patternFill>
      </fill>
    </dxf>
    <dxf>
      <fill>
        <patternFill>
          <bgColor theme="4" tint="0.39997558519241921"/>
        </patternFill>
      </fill>
    </dxf>
    <dxf>
      <fill>
        <patternFill>
          <bgColor theme="4" tint="0.39997558519241921"/>
        </patternFill>
      </fill>
    </dxf>
    <dxf>
      <fill>
        <patternFill>
          <bgColor theme="4" tint="0.39997558519241921"/>
        </patternFill>
      </fill>
    </dxf>
    <dxf>
      <fill>
        <patternFill>
          <bgColor theme="4" tint="0.39997558519241921"/>
        </patternFill>
      </fill>
    </dxf>
    <dxf>
      <fill>
        <patternFill>
          <bgColor theme="4" tint="0.39997558519241921"/>
        </patternFill>
      </fill>
    </dxf>
    <dxf>
      <fill>
        <patternFill>
          <bgColor theme="4" tint="0.39997558519241921"/>
        </patternFill>
      </fill>
    </dxf>
    <dxf>
      <fill>
        <patternFill>
          <bgColor theme="4" tint="0.39997558519241921"/>
        </patternFill>
      </fill>
    </dxf>
    <dxf>
      <fill>
        <patternFill>
          <bgColor theme="4" tint="0.39997558519241921"/>
        </patternFill>
      </fill>
    </dxf>
    <dxf>
      <fill>
        <patternFill>
          <bgColor theme="4" tint="0.39997558519241921"/>
        </patternFill>
      </fill>
    </dxf>
    <dxf>
      <fill>
        <patternFill>
          <bgColor theme="4" tint="0.39997558519241921"/>
        </patternFill>
      </fill>
    </dxf>
    <dxf>
      <fill>
        <patternFill>
          <bgColor theme="4" tint="0.39997558519241921"/>
        </patternFill>
      </fill>
    </dxf>
    <dxf>
      <fill>
        <patternFill>
          <bgColor theme="4" tint="0.39997558519241921"/>
        </patternFill>
      </fill>
    </dxf>
    <dxf>
      <fill>
        <patternFill>
          <bgColor theme="4" tint="0.39997558519241921"/>
        </patternFill>
      </fill>
    </dxf>
    <dxf>
      <fill>
        <patternFill>
          <bgColor theme="4" tint="0.39997558519241921"/>
        </patternFill>
      </fill>
    </dxf>
    <dxf>
      <fill>
        <patternFill>
          <bgColor theme="4" tint="0.39997558519241921"/>
        </patternFill>
      </fill>
    </dxf>
    <dxf>
      <fill>
        <patternFill>
          <bgColor theme="4" tint="0.39997558519241921"/>
        </patternFill>
      </fill>
    </dxf>
    <dxf>
      <fill>
        <patternFill>
          <bgColor theme="4" tint="0.39997558519241921"/>
        </patternFill>
      </fill>
    </dxf>
    <dxf>
      <fill>
        <patternFill>
          <bgColor theme="4" tint="0.39997558519241921"/>
        </patternFill>
      </fill>
    </dxf>
    <dxf>
      <fill>
        <patternFill>
          <bgColor theme="4" tint="0.39997558519241921"/>
        </patternFill>
      </fill>
    </dxf>
    <dxf>
      <fill>
        <patternFill>
          <bgColor theme="4" tint="0.39997558519241921"/>
        </patternFill>
      </fill>
    </dxf>
    <dxf>
      <fill>
        <patternFill>
          <bgColor theme="4" tint="0.39997558519241921"/>
        </patternFill>
      </fill>
    </dxf>
    <dxf>
      <fill>
        <patternFill>
          <bgColor theme="4" tint="0.39997558519241921"/>
        </patternFill>
      </fill>
    </dxf>
    <dxf>
      <fill>
        <patternFill>
          <bgColor theme="4" tint="0.39997558519241921"/>
        </patternFill>
      </fill>
    </dxf>
    <dxf>
      <fill>
        <patternFill>
          <bgColor theme="4" tint="0.39997558519241921"/>
        </patternFill>
      </fill>
    </dxf>
    <dxf>
      <fill>
        <patternFill>
          <bgColor theme="4" tint="0.39997558519241921"/>
        </patternFill>
      </fill>
    </dxf>
    <dxf>
      <fill>
        <patternFill>
          <bgColor theme="4" tint="0.39997558519241921"/>
        </patternFill>
      </fill>
    </dxf>
    <dxf>
      <fill>
        <patternFill>
          <bgColor theme="4" tint="0.39997558519241921"/>
        </patternFill>
      </fill>
    </dxf>
    <dxf>
      <fill>
        <patternFill>
          <bgColor theme="4" tint="0.39997558519241921"/>
        </patternFill>
      </fill>
    </dxf>
    <dxf>
      <fill>
        <patternFill>
          <bgColor theme="4" tint="0.39997558519241921"/>
        </patternFill>
      </fill>
    </dxf>
    <dxf>
      <fill>
        <patternFill>
          <bgColor theme="4" tint="0.39997558519241921"/>
        </patternFill>
      </fill>
    </dxf>
    <dxf>
      <fill>
        <patternFill>
          <bgColor theme="4" tint="0.39997558519241921"/>
        </patternFill>
      </fill>
    </dxf>
    <dxf>
      <fill>
        <patternFill>
          <bgColor theme="4" tint="0.39997558519241921"/>
        </patternFill>
      </fill>
    </dxf>
    <dxf>
      <fill>
        <patternFill>
          <bgColor theme="4" tint="0.39997558519241921"/>
        </patternFill>
      </fill>
    </dxf>
    <dxf>
      <fill>
        <patternFill>
          <bgColor theme="4" tint="0.39997558519241921"/>
        </patternFill>
      </fill>
    </dxf>
    <dxf>
      <fill>
        <patternFill>
          <bgColor theme="4" tint="0.39997558519241921"/>
        </patternFill>
      </fill>
    </dxf>
    <dxf>
      <fill>
        <patternFill>
          <bgColor theme="4" tint="0.39997558519241921"/>
        </patternFill>
      </fill>
    </dxf>
    <dxf>
      <fill>
        <patternFill>
          <bgColor theme="4" tint="0.39997558519241921"/>
        </patternFill>
      </fill>
    </dxf>
    <dxf>
      <fill>
        <patternFill>
          <bgColor theme="4" tint="0.39997558519241921"/>
        </patternFill>
      </fill>
    </dxf>
    <dxf>
      <fill>
        <patternFill>
          <bgColor theme="4" tint="0.39997558519241921"/>
        </patternFill>
      </fill>
    </dxf>
    <dxf>
      <fill>
        <patternFill>
          <bgColor theme="4" tint="0.39997558519241921"/>
        </patternFill>
      </fill>
    </dxf>
    <dxf>
      <fill>
        <patternFill>
          <bgColor theme="4" tint="0.39997558519241921"/>
        </patternFill>
      </fill>
    </dxf>
    <dxf>
      <fill>
        <patternFill>
          <bgColor theme="4" tint="0.39997558519241921"/>
        </patternFill>
      </fill>
    </dxf>
    <dxf>
      <fill>
        <patternFill>
          <bgColor theme="4" tint="0.39997558519241921"/>
        </patternFill>
      </fill>
    </dxf>
    <dxf>
      <fill>
        <patternFill>
          <bgColor theme="4" tint="0.39997558519241921"/>
        </patternFill>
      </fill>
    </dxf>
    <dxf>
      <fill>
        <patternFill>
          <bgColor theme="4" tint="0.39997558519241921"/>
        </patternFill>
      </fill>
    </dxf>
    <dxf>
      <fill>
        <patternFill>
          <bgColor theme="4" tint="0.39997558519241921"/>
        </patternFill>
      </fill>
    </dxf>
    <dxf>
      <fill>
        <patternFill>
          <bgColor theme="4" tint="0.39997558519241921"/>
        </patternFill>
      </fill>
    </dxf>
    <dxf>
      <fill>
        <patternFill>
          <bgColor theme="4" tint="0.39997558519241921"/>
        </patternFill>
      </fill>
    </dxf>
    <dxf>
      <fill>
        <patternFill>
          <bgColor theme="4" tint="0.39997558519241921"/>
        </patternFill>
      </fill>
    </dxf>
    <dxf>
      <fill>
        <patternFill>
          <bgColor theme="4" tint="0.39997558519241921"/>
        </patternFill>
      </fill>
    </dxf>
    <dxf>
      <fill>
        <patternFill>
          <bgColor theme="4" tint="0.39997558519241921"/>
        </patternFill>
      </fill>
    </dxf>
    <dxf>
      <fill>
        <patternFill>
          <bgColor theme="4" tint="0.39997558519241921"/>
        </patternFill>
      </fill>
    </dxf>
    <dxf>
      <fill>
        <patternFill>
          <bgColor theme="4" tint="0.39997558519241921"/>
        </patternFill>
      </fill>
    </dxf>
    <dxf>
      <fill>
        <patternFill>
          <bgColor theme="4" tint="0.39997558519241921"/>
        </patternFill>
      </fill>
    </dxf>
    <dxf>
      <fill>
        <patternFill>
          <bgColor theme="4" tint="0.39997558519241921"/>
        </patternFill>
      </fill>
    </dxf>
    <dxf>
      <fill>
        <patternFill>
          <bgColor theme="4" tint="0.39997558519241921"/>
        </patternFill>
      </fill>
    </dxf>
    <dxf>
      <fill>
        <patternFill>
          <bgColor theme="4" tint="0.39997558519241921"/>
        </patternFill>
      </fill>
    </dxf>
    <dxf>
      <fill>
        <patternFill>
          <bgColor theme="4" tint="0.39997558519241921"/>
        </patternFill>
      </fill>
    </dxf>
    <dxf>
      <fill>
        <patternFill>
          <bgColor theme="4" tint="0.39997558519241921"/>
        </patternFill>
      </fill>
    </dxf>
    <dxf>
      <fill>
        <patternFill>
          <bgColor theme="4" tint="0.39997558519241921"/>
        </patternFill>
      </fill>
    </dxf>
    <dxf>
      <fill>
        <patternFill>
          <bgColor theme="4" tint="0.39997558519241921"/>
        </patternFill>
      </fill>
    </dxf>
    <dxf>
      <fill>
        <patternFill>
          <bgColor theme="4" tint="0.39997558519241921"/>
        </patternFill>
      </fill>
    </dxf>
    <dxf>
      <fill>
        <patternFill>
          <bgColor theme="4" tint="0.39997558519241921"/>
        </patternFill>
      </fill>
    </dxf>
    <dxf>
      <fill>
        <patternFill>
          <bgColor theme="4" tint="0.39997558519241921"/>
        </patternFill>
      </fill>
    </dxf>
    <dxf>
      <fill>
        <patternFill>
          <bgColor theme="4" tint="0.39997558519241921"/>
        </patternFill>
      </fill>
    </dxf>
    <dxf>
      <fill>
        <patternFill>
          <bgColor theme="4" tint="0.39997558519241921"/>
        </patternFill>
      </fill>
    </dxf>
    <dxf>
      <fill>
        <patternFill>
          <bgColor theme="4" tint="0.39997558519241921"/>
        </patternFill>
      </fill>
    </dxf>
    <dxf>
      <fill>
        <patternFill>
          <bgColor theme="4" tint="0.39997558519241921"/>
        </patternFill>
      </fill>
    </dxf>
    <dxf>
      <fill>
        <patternFill>
          <bgColor theme="4" tint="0.39997558519241921"/>
        </patternFill>
      </fill>
    </dxf>
    <dxf>
      <fill>
        <patternFill>
          <bgColor theme="4" tint="0.39997558519241921"/>
        </patternFill>
      </fill>
    </dxf>
    <dxf>
      <fill>
        <patternFill>
          <bgColor theme="4" tint="0.39997558519241921"/>
        </patternFill>
      </fill>
    </dxf>
    <dxf>
      <numFmt numFmtId="0" formatCode="General"/>
      <fill>
        <patternFill patternType="solid">
          <fgColor indexed="64"/>
          <bgColor theme="4" tint="0.39997558519241921"/>
        </patternFill>
      </fill>
    </dxf>
    <dxf>
      <numFmt numFmtId="0" formatCode="General"/>
      <fill>
        <patternFill patternType="solid">
          <fgColor indexed="64"/>
          <bgColor theme="4" tint="0.39997558519241921"/>
        </patternFill>
      </fill>
    </dxf>
    <dxf>
      <numFmt numFmtId="0" formatCode="General"/>
      <fill>
        <patternFill patternType="solid">
          <fgColor indexed="64"/>
          <bgColor theme="4" tint="0.39997558519241921"/>
        </patternFill>
      </fill>
    </dxf>
    <dxf>
      <fill>
        <patternFill patternType="solid">
          <fgColor indexed="64"/>
          <bgColor theme="4" tint="0.39997558519241921"/>
        </patternFill>
      </fill>
      <alignment horizontal="left" vertical="bottom" textRotation="0" wrapText="0" indent="0" justifyLastLine="0" shrinkToFit="0" readingOrder="0"/>
    </dxf>
    <dxf>
      <fill>
        <patternFill patternType="solid">
          <fgColor indexed="64"/>
          <bgColor theme="4" tint="0.39997558519241921"/>
        </patternFill>
      </fill>
    </dxf>
    <dxf>
      <fill>
        <patternFill patternType="solid">
          <fgColor indexed="64"/>
          <bgColor theme="4" tint="0.39997558519241921"/>
        </patternFill>
      </fill>
    </dxf>
    <dxf>
      <fill>
        <patternFill>
          <bgColor theme="4" tint="0.39997558519241921"/>
        </patternFill>
      </fill>
    </dxf>
    <dxf>
      <fill>
        <patternFill>
          <bgColor theme="4" tint="0.39997558519241921"/>
        </patternFill>
      </fill>
    </dxf>
    <dxf>
      <fill>
        <patternFill>
          <bgColor theme="4" tint="0.39997558519241921"/>
        </patternFill>
      </fill>
    </dxf>
    <dxf>
      <fill>
        <patternFill>
          <bgColor theme="4" tint="0.39997558519241921"/>
        </patternFill>
      </fill>
    </dxf>
    <dxf>
      <fill>
        <patternFill>
          <bgColor theme="4" tint="0.39997558519241921"/>
        </patternFill>
      </fill>
    </dxf>
    <dxf>
      <fill>
        <patternFill>
          <bgColor theme="4" tint="0.39997558519241921"/>
        </patternFill>
      </fill>
    </dxf>
    <dxf>
      <fill>
        <patternFill>
          <bgColor theme="4" tint="0.39997558519241921"/>
        </patternFill>
      </fill>
    </dxf>
    <dxf>
      <fill>
        <patternFill>
          <bgColor theme="4" tint="0.39997558519241921"/>
        </patternFill>
      </fill>
    </dxf>
    <dxf>
      <fill>
        <patternFill>
          <bgColor theme="4" tint="0.39997558519241921"/>
        </patternFill>
      </fill>
    </dxf>
    <dxf>
      <fill>
        <patternFill>
          <bgColor theme="4" tint="0.39997558519241921"/>
        </patternFill>
      </fill>
    </dxf>
    <dxf>
      <fill>
        <patternFill>
          <bgColor theme="4" tint="0.39997558519241921"/>
        </patternFill>
      </fill>
    </dxf>
    <dxf>
      <fill>
        <patternFill>
          <bgColor theme="4" tint="0.39997558519241921"/>
        </patternFill>
      </fill>
    </dxf>
  </dxfs>
  <tableStyles count="0" defaultTableStyle="TableStyleMedium2" defaultPivotStyle="PivotStyleLight16"/>
  <colors>
    <mruColors>
      <color rgb="FF00FF99"/>
      <color rgb="FF3333FF"/>
      <color rgb="FFFF33CC"/>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microsoft.com/office/2007/relationships/slicerCache" Target="slicerCaches/slicerCache3.xml"/><Relationship Id="rId18" Type="http://schemas.openxmlformats.org/officeDocument/2006/relationships/styles" Target="styles.xml"/><Relationship Id="rId26" Type="http://schemas.microsoft.com/office/2017/06/relationships/rdSupportingPropertyBagStructure" Target="richData/rdsupportingpropertybagstructure.xml"/><Relationship Id="rId3" Type="http://schemas.openxmlformats.org/officeDocument/2006/relationships/worksheet" Target="worksheets/sheet3.xml"/><Relationship Id="rId21" Type="http://schemas.openxmlformats.org/officeDocument/2006/relationships/calcChain" Target="calcChain.xml"/><Relationship Id="rId7" Type="http://schemas.openxmlformats.org/officeDocument/2006/relationships/worksheet" Target="worksheets/sheet7.xml"/><Relationship Id="rId12" Type="http://schemas.microsoft.com/office/2007/relationships/slicerCache" Target="slicerCaches/slicerCache2.xml"/><Relationship Id="rId17" Type="http://schemas.openxmlformats.org/officeDocument/2006/relationships/theme" Target="theme/theme1.xml"/><Relationship Id="rId25" Type="http://schemas.microsoft.com/office/2017/06/relationships/rdRichValueTypes" Target="richData/rdRichValueTypes.xml"/><Relationship Id="rId2" Type="http://schemas.openxmlformats.org/officeDocument/2006/relationships/worksheet" Target="worksheets/sheet2.xml"/><Relationship Id="rId16" Type="http://schemas.microsoft.com/office/2007/relationships/slicerCache" Target="slicerCaches/slicerCache6.xml"/><Relationship Id="rId20" Type="http://schemas.openxmlformats.org/officeDocument/2006/relationships/sheetMetadata" Target="metadata.xml"/><Relationship Id="rId29" Type="http://schemas.microsoft.com/office/2017/06/relationships/rdRichValueStructure" Target="richData/rdrichvaluestructure.xml"/><Relationship Id="rId1" Type="http://schemas.openxmlformats.org/officeDocument/2006/relationships/worksheet" Target="worksheets/sheet1.xml"/><Relationship Id="rId6" Type="http://schemas.openxmlformats.org/officeDocument/2006/relationships/worksheet" Target="worksheets/sheet6.xml"/><Relationship Id="rId11" Type="http://schemas.microsoft.com/office/2007/relationships/slicerCache" Target="slicerCaches/slicerCache1.xml"/><Relationship Id="rId24" Type="http://schemas.microsoft.com/office/2017/06/relationships/richStyles" Target="richData/richStyles.xml"/><Relationship Id="rId5" Type="http://schemas.openxmlformats.org/officeDocument/2006/relationships/worksheet" Target="worksheets/sheet5.xml"/><Relationship Id="rId15" Type="http://schemas.microsoft.com/office/2007/relationships/slicerCache" Target="slicerCaches/slicerCache5.xml"/><Relationship Id="rId28" Type="http://schemas.microsoft.com/office/2020/07/relationships/rdRichValueWebImage" Target="richData/rdRichValueWebImage.xml"/><Relationship Id="rId23" Type="http://schemas.microsoft.com/office/2017/06/relationships/rdRichValue" Target="richData/rdrichvalue.xml"/><Relationship Id="rId10" Type="http://schemas.openxmlformats.org/officeDocument/2006/relationships/pivotCacheDefinition" Target="pivotCache/pivotCacheDefinition2.xml"/><Relationship Id="rId19"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pivotCacheDefinition" Target="pivotCache/pivotCacheDefinition1.xml"/><Relationship Id="rId14" Type="http://schemas.microsoft.com/office/2007/relationships/slicerCache" Target="slicerCaches/slicerCache4.xml"/><Relationship Id="rId27" Type="http://schemas.microsoft.com/office/2017/06/relationships/rdArray" Target="richData/rdarray.xml"/><Relationship Id="rId22" Type="http://schemas.microsoft.com/office/2017/06/relationships/rdSupportingPropertyBag" Target="richData/rdsupportingpropertybag.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_rels/chart4.xml.rels><?xml version="1.0" encoding="UTF-8" standalone="yes"?>
<Relationships xmlns="http://schemas.openxmlformats.org/package/2006/relationships"><Relationship Id="rId3" Type="http://schemas.openxmlformats.org/officeDocument/2006/relationships/chartUserShapes" Target="../drawings/drawing3.xml"/><Relationship Id="rId2" Type="http://schemas.microsoft.com/office/2011/relationships/chartColorStyle" Target="colors4.xml"/><Relationship Id="rId1" Type="http://schemas.microsoft.com/office/2011/relationships/chartStyle" Target="style4.xml"/></Relationships>
</file>

<file path=xl/charts/_rels/chart5.xml.rels><?xml version="1.0" encoding="UTF-8" standalone="yes"?>
<Relationships xmlns="http://schemas.openxmlformats.org/package/2006/relationships"><Relationship Id="rId2" Type="http://schemas.microsoft.com/office/2011/relationships/chartColorStyle" Target="colors5.xml"/><Relationship Id="rId1" Type="http://schemas.microsoft.com/office/2011/relationships/chartStyle" Target="style5.xml"/></Relationships>
</file>

<file path=xl/charts/_rels/chart6.xml.rels><?xml version="1.0" encoding="UTF-8" standalone="yes"?>
<Relationships xmlns="http://schemas.openxmlformats.org/package/2006/relationships"><Relationship Id="rId2" Type="http://schemas.microsoft.com/office/2011/relationships/chartColorStyle" Target="colors6.xml"/><Relationship Id="rId1" Type="http://schemas.microsoft.com/office/2011/relationships/chartStyle" Target="style6.xml"/></Relationships>
</file>

<file path=xl/charts/_rels/chart7.xml.rels><?xml version="1.0" encoding="UTF-8" standalone="yes"?>
<Relationships xmlns="http://schemas.openxmlformats.org/package/2006/relationships"><Relationship Id="rId2" Type="http://schemas.microsoft.com/office/2011/relationships/chartColorStyle" Target="colors7.xml"/><Relationship Id="rId1" Type="http://schemas.microsoft.com/office/2011/relationships/chartStyle" Target="style7.xml"/></Relationships>
</file>

<file path=xl/charts/_rels/chart8.xml.rels><?xml version="1.0" encoding="UTF-8" standalone="yes"?>
<Relationships xmlns="http://schemas.openxmlformats.org/package/2006/relationships"><Relationship Id="rId2" Type="http://schemas.microsoft.com/office/2011/relationships/chartColorStyle" Target="colors8.xml"/><Relationship Id="rId1" Type="http://schemas.microsoft.com/office/2011/relationships/chartStyle" Target="style8.xml"/></Relationships>
</file>

<file path=xl/charts/_rels/chartEx1.xml.rels><?xml version="1.0" encoding="UTF-8" standalone="yes"?>
<Relationships xmlns="http://schemas.openxmlformats.org/package/2006/relationships"><Relationship Id="rId2" Type="http://schemas.microsoft.com/office/2011/relationships/chartColorStyle" Target="colors10.xml"/><Relationship Id="rId1" Type="http://schemas.microsoft.com/office/2011/relationships/chartStyle" Target="style10.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manualLayout>
          <c:layoutTarget val="inner"/>
          <c:xMode val="edge"/>
          <c:yMode val="edge"/>
          <c:x val="0.15512843556289796"/>
          <c:y val="0.32148866953267985"/>
          <c:w val="0.79954747284934424"/>
          <c:h val="0.42771431877895838"/>
        </c:manualLayout>
      </c:layout>
      <c:barChart>
        <c:barDir val="col"/>
        <c:grouping val="clustered"/>
        <c:varyColors val="0"/>
        <c:ser>
          <c:idx val="0"/>
          <c:order val="0"/>
          <c:tx>
            <c:strRef>
              <c:f>'SDG8 Database'!$D$48</c:f>
              <c:strCache>
                <c:ptCount val="1"/>
                <c:pt idx="0">
                  <c:v>Both sexes</c:v>
                </c:pt>
              </c:strCache>
            </c:strRef>
          </c:tx>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2"/>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tx2">
                          <a:lumMod val="35000"/>
                          <a:lumOff val="65000"/>
                        </a:schemeClr>
                      </a:solidFill>
                    </a:ln>
                    <a:effectLst/>
                  </c:spPr>
                </c15:leaderLines>
              </c:ext>
            </c:extLst>
          </c:dLbls>
          <c:cat>
            <c:strRef>
              <c:f>'SDG8 Database'!$E$47:$G$47</c:f>
              <c:strCache>
                <c:ptCount val="3"/>
                <c:pt idx="0">
                  <c:v>Jan-Mar 2023</c:v>
                </c:pt>
                <c:pt idx="1">
                  <c:v>Oct Dec 2023</c:v>
                </c:pt>
                <c:pt idx="2">
                  <c:v>Jan Mar 2024</c:v>
                </c:pt>
              </c:strCache>
            </c:strRef>
          </c:cat>
          <c:val>
            <c:numRef>
              <c:f>'SDG8 Database'!$E$48:$G$48</c:f>
              <c:numCache>
                <c:formatCode>General</c:formatCode>
                <c:ptCount val="3"/>
                <c:pt idx="0">
                  <c:v>40604</c:v>
                </c:pt>
                <c:pt idx="1">
                  <c:v>41022</c:v>
                </c:pt>
                <c:pt idx="2">
                  <c:v>41158</c:v>
                </c:pt>
              </c:numCache>
            </c:numRef>
          </c:val>
          <c:extLst>
            <c:ext xmlns:c16="http://schemas.microsoft.com/office/drawing/2014/chart" uri="{C3380CC4-5D6E-409C-BE32-E72D297353CC}">
              <c16:uniqueId val="{00000000-16EA-4986-AEFE-BE9BF19DB600}"/>
            </c:ext>
          </c:extLst>
        </c:ser>
        <c:ser>
          <c:idx val="1"/>
          <c:order val="1"/>
          <c:tx>
            <c:strRef>
              <c:f>'SDG8 Database'!$D$49</c:f>
              <c:strCache>
                <c:ptCount val="1"/>
                <c:pt idx="0">
                  <c:v>Women</c:v>
                </c:pt>
              </c:strCache>
            </c:strRef>
          </c:tx>
          <c:spPr>
            <a:gradFill rotWithShape="1">
              <a:gsLst>
                <a:gs pos="0">
                  <a:schemeClr val="accent2">
                    <a:satMod val="103000"/>
                    <a:lumMod val="102000"/>
                    <a:tint val="94000"/>
                  </a:schemeClr>
                </a:gs>
                <a:gs pos="50000">
                  <a:schemeClr val="accent2">
                    <a:satMod val="110000"/>
                    <a:lumMod val="100000"/>
                    <a:shade val="100000"/>
                  </a:schemeClr>
                </a:gs>
                <a:gs pos="100000">
                  <a:schemeClr val="accent2">
                    <a:lumMod val="99000"/>
                    <a:satMod val="120000"/>
                    <a:shade val="78000"/>
                  </a:schemeClr>
                </a:gs>
              </a:gsLst>
              <a:lin ang="5400000" scaled="0"/>
            </a:gra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2"/>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tx2">
                          <a:lumMod val="35000"/>
                          <a:lumOff val="65000"/>
                        </a:schemeClr>
                      </a:solidFill>
                    </a:ln>
                    <a:effectLst/>
                  </c:spPr>
                </c15:leaderLines>
              </c:ext>
            </c:extLst>
          </c:dLbls>
          <c:cat>
            <c:strRef>
              <c:f>'SDG8 Database'!$E$47:$G$47</c:f>
              <c:strCache>
                <c:ptCount val="3"/>
                <c:pt idx="0">
                  <c:v>Jan-Mar 2023</c:v>
                </c:pt>
                <c:pt idx="1">
                  <c:v>Oct Dec 2023</c:v>
                </c:pt>
                <c:pt idx="2">
                  <c:v>Jan Mar 2024</c:v>
                </c:pt>
              </c:strCache>
            </c:strRef>
          </c:cat>
          <c:val>
            <c:numRef>
              <c:f>'SDG8 Database'!$E$49:$G$49</c:f>
              <c:numCache>
                <c:formatCode>General</c:formatCode>
                <c:ptCount val="3"/>
                <c:pt idx="0">
                  <c:v>20463</c:v>
                </c:pt>
                <c:pt idx="1">
                  <c:v>20664</c:v>
                </c:pt>
                <c:pt idx="2">
                  <c:v>20729</c:v>
                </c:pt>
              </c:numCache>
            </c:numRef>
          </c:val>
          <c:extLst>
            <c:ext xmlns:c16="http://schemas.microsoft.com/office/drawing/2014/chart" uri="{C3380CC4-5D6E-409C-BE32-E72D297353CC}">
              <c16:uniqueId val="{00000001-16EA-4986-AEFE-BE9BF19DB600}"/>
            </c:ext>
          </c:extLst>
        </c:ser>
        <c:ser>
          <c:idx val="2"/>
          <c:order val="2"/>
          <c:tx>
            <c:strRef>
              <c:f>'SDG8 Database'!$D$50</c:f>
              <c:strCache>
                <c:ptCount val="1"/>
                <c:pt idx="0">
                  <c:v>Men</c:v>
                </c:pt>
              </c:strCache>
            </c:strRef>
          </c:tx>
          <c:spPr>
            <a:gradFill rotWithShape="1">
              <a:gsLst>
                <a:gs pos="0">
                  <a:schemeClr val="accent3">
                    <a:satMod val="103000"/>
                    <a:lumMod val="102000"/>
                    <a:tint val="94000"/>
                  </a:schemeClr>
                </a:gs>
                <a:gs pos="50000">
                  <a:schemeClr val="accent3">
                    <a:satMod val="110000"/>
                    <a:lumMod val="100000"/>
                    <a:shade val="100000"/>
                  </a:schemeClr>
                </a:gs>
                <a:gs pos="100000">
                  <a:schemeClr val="accent3">
                    <a:lumMod val="99000"/>
                    <a:satMod val="120000"/>
                    <a:shade val="78000"/>
                  </a:schemeClr>
                </a:gs>
              </a:gsLst>
              <a:lin ang="5400000" scaled="0"/>
            </a:gra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2"/>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tx2">
                          <a:lumMod val="35000"/>
                          <a:lumOff val="65000"/>
                        </a:schemeClr>
                      </a:solidFill>
                    </a:ln>
                    <a:effectLst/>
                  </c:spPr>
                </c15:leaderLines>
              </c:ext>
            </c:extLst>
          </c:dLbls>
          <c:cat>
            <c:strRef>
              <c:f>'SDG8 Database'!$E$47:$G$47</c:f>
              <c:strCache>
                <c:ptCount val="3"/>
                <c:pt idx="0">
                  <c:v>Jan-Mar 2023</c:v>
                </c:pt>
                <c:pt idx="1">
                  <c:v>Oct Dec 2023</c:v>
                </c:pt>
                <c:pt idx="2">
                  <c:v>Jan Mar 2024</c:v>
                </c:pt>
              </c:strCache>
            </c:strRef>
          </c:cat>
          <c:val>
            <c:numRef>
              <c:f>'SDG8 Database'!$E$50:$G$50</c:f>
              <c:numCache>
                <c:formatCode>General</c:formatCode>
                <c:ptCount val="3"/>
                <c:pt idx="0">
                  <c:v>20140</c:v>
                </c:pt>
                <c:pt idx="1">
                  <c:v>20357</c:v>
                </c:pt>
                <c:pt idx="2">
                  <c:v>20429</c:v>
                </c:pt>
              </c:numCache>
            </c:numRef>
          </c:val>
          <c:extLst>
            <c:ext xmlns:c16="http://schemas.microsoft.com/office/drawing/2014/chart" uri="{C3380CC4-5D6E-409C-BE32-E72D297353CC}">
              <c16:uniqueId val="{00000002-16EA-4986-AEFE-BE9BF19DB600}"/>
            </c:ext>
          </c:extLst>
        </c:ser>
        <c:dLbls>
          <c:showLegendKey val="0"/>
          <c:showVal val="0"/>
          <c:showCatName val="0"/>
          <c:showSerName val="0"/>
          <c:showPercent val="0"/>
          <c:showBubbleSize val="0"/>
        </c:dLbls>
        <c:gapWidth val="100"/>
        <c:overlap val="-24"/>
        <c:axId val="232457616"/>
        <c:axId val="232440816"/>
      </c:barChart>
      <c:catAx>
        <c:axId val="232457616"/>
        <c:scaling>
          <c:orientation val="minMax"/>
        </c:scaling>
        <c:delete val="0"/>
        <c:axPos val="b"/>
        <c:numFmt formatCode="General" sourceLinked="1"/>
        <c:majorTickMark val="none"/>
        <c:minorTickMark val="none"/>
        <c:tickLblPos val="nextTo"/>
        <c:spPr>
          <a:noFill/>
          <a:ln w="9525" cap="flat" cmpd="sng" algn="ctr">
            <a:solidFill>
              <a:schemeClr val="tx2">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2"/>
                </a:solidFill>
                <a:latin typeface="+mn-lt"/>
                <a:ea typeface="+mn-ea"/>
                <a:cs typeface="+mn-cs"/>
              </a:defRPr>
            </a:pPr>
            <a:endParaRPr lang="en-US"/>
          </a:p>
        </c:txPr>
        <c:crossAx val="232440816"/>
        <c:crosses val="autoZero"/>
        <c:auto val="1"/>
        <c:lblAlgn val="ctr"/>
        <c:lblOffset val="100"/>
        <c:noMultiLvlLbl val="0"/>
      </c:catAx>
      <c:valAx>
        <c:axId val="232440816"/>
        <c:scaling>
          <c:orientation val="minMax"/>
          <c:min val="180"/>
        </c:scaling>
        <c:delete val="0"/>
        <c:axPos val="l"/>
        <c:majorGridlines>
          <c:spPr>
            <a:ln w="9525" cap="flat" cmpd="sng" algn="ctr">
              <a:solidFill>
                <a:schemeClr val="tx2">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2"/>
                </a:solidFill>
                <a:latin typeface="+mn-lt"/>
                <a:ea typeface="+mn-ea"/>
                <a:cs typeface="+mn-cs"/>
              </a:defRPr>
            </a:pPr>
            <a:endParaRPr lang="en-US"/>
          </a:p>
        </c:txPr>
        <c:crossAx val="232457616"/>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2"/>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2">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[Excel workbook with data analysis and dashboard.xlsx]Data Table!PivotTable23</c:name>
    <c:fmtId val="7"/>
  </c:pivotSource>
  <c:chart>
    <c:autoTitleDeleted val="1"/>
    <c:pivotFmts>
      <c:pivotFmt>
        <c:idx val="0"/>
        <c:dLbl>
          <c:idx val="0"/>
          <c:showLegendKey val="0"/>
          <c:showVal val="0"/>
          <c:showCatName val="0"/>
          <c:showSerName val="0"/>
          <c:showPercent val="0"/>
          <c:showBubbleSize val="0"/>
          <c:extLst>
            <c:ext xmlns:c15="http://schemas.microsoft.com/office/drawing/2012/chart" uri="{CE6537A1-D6FC-4f65-9D91-7224C49458BB}"/>
          </c:extLst>
        </c:dLbl>
      </c:pivotFmt>
      <c:pivotFmt>
        <c:idx val="1"/>
        <c:dLbl>
          <c:idx val="0"/>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a:sp3d/>
        </c:spPr>
        <c:marker>
          <c:symbol val="circle"/>
          <c:size val="5"/>
          <c:spPr>
            <a:solidFill>
              <a:schemeClr val="accent1"/>
            </a:solidFill>
            <a:ln w="9525">
              <a:solidFill>
                <a:schemeClr val="accent1"/>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s>
    <c:view3D>
      <c:rotX val="15"/>
      <c:rotY val="20"/>
      <c:depthPercent val="100"/>
      <c:rAngAx val="1"/>
    </c:view3D>
    <c:floor>
      <c:thickness val="0"/>
      <c:spPr>
        <a:noFill/>
        <a:ln>
          <a:noFill/>
        </a:ln>
        <a:effectLst/>
        <a:sp3d/>
      </c:spPr>
    </c:floor>
    <c:sideWall>
      <c:thickness val="0"/>
      <c:spPr>
        <a:noFill/>
        <a:ln>
          <a:noFill/>
        </a:ln>
        <a:effectLst/>
        <a:sp3d/>
      </c:spPr>
    </c:sideWall>
    <c:backWall>
      <c:thickness val="0"/>
      <c:spPr>
        <a:noFill/>
        <a:ln>
          <a:noFill/>
        </a:ln>
        <a:effectLst/>
        <a:sp3d/>
      </c:spPr>
    </c:backWall>
    <c:plotArea>
      <c:layout>
        <c:manualLayout>
          <c:layoutTarget val="inner"/>
          <c:xMode val="edge"/>
          <c:yMode val="edge"/>
          <c:x val="0.2013888888888889"/>
          <c:y val="0.11702525628500657"/>
          <c:w val="0.71805555555555556"/>
          <c:h val="0.765387232661493"/>
        </c:manualLayout>
      </c:layout>
      <c:bar3DChart>
        <c:barDir val="bar"/>
        <c:grouping val="clustered"/>
        <c:varyColors val="0"/>
        <c:ser>
          <c:idx val="0"/>
          <c:order val="0"/>
          <c:tx>
            <c:strRef>
              <c:f>'Data Table'!$B$3</c:f>
              <c:strCache>
                <c:ptCount val="1"/>
                <c:pt idx="0">
                  <c:v>Total</c:v>
                </c:pt>
              </c:strCache>
            </c:strRef>
          </c:tx>
          <c:spPr>
            <a:solidFill>
              <a:schemeClr val="accent1"/>
            </a:solidFill>
            <a:ln>
              <a:noFill/>
            </a:ln>
            <a:effectLst/>
            <a:sp3d/>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'Data Table'!$A$4:$A$14</c:f>
              <c:strCache>
                <c:ptCount val="10"/>
                <c:pt idx="0">
                  <c:v>Eastern Cape</c:v>
                </c:pt>
                <c:pt idx="1">
                  <c:v>Free State</c:v>
                </c:pt>
                <c:pt idx="2">
                  <c:v>Gauteng</c:v>
                </c:pt>
                <c:pt idx="3">
                  <c:v>KwaZulu-Natal</c:v>
                </c:pt>
                <c:pt idx="4">
                  <c:v>Limpopo</c:v>
                </c:pt>
                <c:pt idx="5">
                  <c:v>Mpumalanga</c:v>
                </c:pt>
                <c:pt idx="6">
                  <c:v>North West</c:v>
                </c:pt>
                <c:pt idx="7">
                  <c:v>Northern Cape</c:v>
                </c:pt>
                <c:pt idx="8">
                  <c:v>South Africa</c:v>
                </c:pt>
                <c:pt idx="9">
                  <c:v>Western Cape</c:v>
                </c:pt>
              </c:strCache>
            </c:strRef>
          </c:cat>
          <c:val>
            <c:numRef>
              <c:f>'Data Table'!$B$4:$B$14</c:f>
              <c:numCache>
                <c:formatCode>General</c:formatCode>
                <c:ptCount val="10"/>
                <c:pt idx="0">
                  <c:v>1344</c:v>
                </c:pt>
                <c:pt idx="1">
                  <c:v>742</c:v>
                </c:pt>
                <c:pt idx="2">
                  <c:v>5061</c:v>
                </c:pt>
                <c:pt idx="3">
                  <c:v>2891</c:v>
                </c:pt>
                <c:pt idx="4">
                  <c:v>1495</c:v>
                </c:pt>
                <c:pt idx="5">
                  <c:v>1242</c:v>
                </c:pt>
                <c:pt idx="6">
                  <c:v>899</c:v>
                </c:pt>
                <c:pt idx="7">
                  <c:v>331</c:v>
                </c:pt>
                <c:pt idx="8">
                  <c:v>16745</c:v>
                </c:pt>
                <c:pt idx="9">
                  <c:v>2740</c:v>
                </c:pt>
              </c:numCache>
            </c:numRef>
          </c:val>
          <c:extLst>
            <c:ext xmlns:c16="http://schemas.microsoft.com/office/drawing/2014/chart" uri="{C3380CC4-5D6E-409C-BE32-E72D297353CC}">
              <c16:uniqueId val="{00000000-94BC-4F6C-A6C1-CA0B808FEDE8}"/>
            </c:ext>
          </c:extLst>
        </c:ser>
        <c:dLbls>
          <c:showLegendKey val="0"/>
          <c:showVal val="1"/>
          <c:showCatName val="0"/>
          <c:showSerName val="0"/>
          <c:showPercent val="0"/>
          <c:showBubbleSize val="0"/>
        </c:dLbls>
        <c:gapWidth val="150"/>
        <c:shape val="box"/>
        <c:axId val="455978080"/>
        <c:axId val="455979040"/>
        <c:axId val="0"/>
      </c:bar3DChart>
      <c:catAx>
        <c:axId val="455978080"/>
        <c:scaling>
          <c:orientation val="minMax"/>
        </c:scaling>
        <c:delete val="1"/>
        <c:axPos val="l"/>
        <c:numFmt formatCode="General" sourceLinked="1"/>
        <c:majorTickMark val="none"/>
        <c:minorTickMark val="none"/>
        <c:tickLblPos val="nextTo"/>
        <c:crossAx val="455979040"/>
        <c:crosses val="autoZero"/>
        <c:auto val="1"/>
        <c:lblAlgn val="ctr"/>
        <c:lblOffset val="100"/>
        <c:noMultiLvlLbl val="0"/>
      </c:catAx>
      <c:valAx>
        <c:axId val="455979040"/>
        <c:scaling>
          <c:orientation val="minMax"/>
        </c:scaling>
        <c:delete val="0"/>
        <c:axPos val="b"/>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455978080"/>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Visible val="1"/>
      </c14:pivotOptions>
    </c:ext>
    <c:ext xmlns:c16="http://schemas.microsoft.com/office/drawing/2014/chart" uri="{E28EC0CA-F0BB-4C9C-879D-F8772B89E7AC}">
      <c16:pivotOptions16>
        <c16:showExpandCollapseFieldButtons val="1"/>
      </c16:pivotOptions16>
    </c:ext>
  </c:extLst>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manualLayout>
          <c:layoutTarget val="inner"/>
          <c:xMode val="edge"/>
          <c:yMode val="edge"/>
          <c:x val="0.27775322358426008"/>
          <c:y val="0"/>
          <c:w val="0.4711799531314535"/>
          <c:h val="0.92743683305912739"/>
        </c:manualLayout>
      </c:layout>
      <c:doughnutChart>
        <c:varyColors val="1"/>
        <c:ser>
          <c:idx val="0"/>
          <c:order val="0"/>
          <c:dPt>
            <c:idx val="0"/>
            <c:bubble3D val="0"/>
            <c:spPr>
              <a:solidFill>
                <a:schemeClr val="accent1"/>
              </a:solidFill>
              <a:ln>
                <a:noFill/>
              </a:ln>
              <a:effectLst/>
              <a:scene3d>
                <a:camera prst="orthographicFront"/>
                <a:lightRig rig="brightRoom" dir="t"/>
              </a:scene3d>
              <a:sp3d prstMaterial="flat">
                <a:bevelT w="50800" h="101600" prst="angle"/>
                <a:contourClr>
                  <a:srgbClr val="000000"/>
                </a:contourClr>
              </a:sp3d>
            </c:spPr>
            <c:extLst>
              <c:ext xmlns:c16="http://schemas.microsoft.com/office/drawing/2014/chart" uri="{C3380CC4-5D6E-409C-BE32-E72D297353CC}">
                <c16:uniqueId val="{00000001-F260-435C-871B-760701633855}"/>
              </c:ext>
            </c:extLst>
          </c:dPt>
          <c:dPt>
            <c:idx val="1"/>
            <c:bubble3D val="0"/>
            <c:spPr>
              <a:solidFill>
                <a:schemeClr val="accent2"/>
              </a:solidFill>
              <a:ln>
                <a:noFill/>
              </a:ln>
              <a:effectLst/>
              <a:scene3d>
                <a:camera prst="orthographicFront"/>
                <a:lightRig rig="brightRoom" dir="t"/>
              </a:scene3d>
              <a:sp3d prstMaterial="flat">
                <a:bevelT w="50800" h="101600" prst="angle"/>
                <a:contourClr>
                  <a:srgbClr val="000000"/>
                </a:contourClr>
              </a:sp3d>
            </c:spPr>
            <c:extLst>
              <c:ext xmlns:c16="http://schemas.microsoft.com/office/drawing/2014/chart" uri="{C3380CC4-5D6E-409C-BE32-E72D297353CC}">
                <c16:uniqueId val="{00000003-F260-435C-871B-760701633855}"/>
              </c:ext>
            </c:extLst>
          </c:dPt>
          <c:dPt>
            <c:idx val="2"/>
            <c:bubble3D val="0"/>
            <c:spPr>
              <a:solidFill>
                <a:schemeClr val="accent3"/>
              </a:solidFill>
              <a:ln>
                <a:noFill/>
              </a:ln>
              <a:effectLst/>
              <a:scene3d>
                <a:camera prst="orthographicFront"/>
                <a:lightRig rig="brightRoom" dir="t"/>
              </a:scene3d>
              <a:sp3d prstMaterial="flat">
                <a:bevelT w="50800" h="101600" prst="angle"/>
                <a:contourClr>
                  <a:srgbClr val="000000"/>
                </a:contourClr>
              </a:sp3d>
            </c:spPr>
            <c:extLst>
              <c:ext xmlns:c16="http://schemas.microsoft.com/office/drawing/2014/chart" uri="{C3380CC4-5D6E-409C-BE32-E72D297353CC}">
                <c16:uniqueId val="{00000005-F260-435C-871B-760701633855}"/>
              </c:ext>
            </c:extLst>
          </c:dPt>
          <c:dPt>
            <c:idx val="3"/>
            <c:bubble3D val="0"/>
            <c:spPr>
              <a:solidFill>
                <a:schemeClr val="accent4"/>
              </a:solidFill>
              <a:ln>
                <a:noFill/>
              </a:ln>
              <a:effectLst/>
              <a:scene3d>
                <a:camera prst="orthographicFront"/>
                <a:lightRig rig="brightRoom" dir="t"/>
              </a:scene3d>
              <a:sp3d prstMaterial="flat">
                <a:bevelT w="50800" h="101600" prst="angle"/>
                <a:contourClr>
                  <a:srgbClr val="000000"/>
                </a:contourClr>
              </a:sp3d>
            </c:spPr>
            <c:extLst>
              <c:ext xmlns:c16="http://schemas.microsoft.com/office/drawing/2014/chart" uri="{C3380CC4-5D6E-409C-BE32-E72D297353CC}">
                <c16:uniqueId val="{00000007-F260-435C-871B-760701633855}"/>
              </c:ext>
            </c:extLst>
          </c:dPt>
          <c:dLbls>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showLegendKey val="0"/>
            <c:showVal val="0"/>
            <c:showCatName val="0"/>
            <c:showSerName val="0"/>
            <c:showPercent val="1"/>
            <c:showBubbleSize val="0"/>
            <c:showLeaderLines val="1"/>
            <c:leaderLines>
              <c:spPr>
                <a:ln w="9525" cap="flat" cmpd="sng" algn="ctr">
                  <a:solidFill>
                    <a:schemeClr val="tx1">
                      <a:lumMod val="35000"/>
                      <a:lumOff val="65000"/>
                    </a:schemeClr>
                  </a:solidFill>
                  <a:round/>
                </a:ln>
                <a:effectLst/>
              </c:spPr>
            </c:leaderLines>
            <c:extLst>
              <c:ext xmlns:c15="http://schemas.microsoft.com/office/drawing/2012/chart" uri="{CE6537A1-D6FC-4f65-9D91-7224C49458BB}"/>
            </c:extLst>
          </c:dLbls>
          <c:cat>
            <c:strRef>
              <c:f>'Data Table'!$D$3:$D$6</c:f>
              <c:strCache>
                <c:ptCount val="4"/>
                <c:pt idx="0">
                  <c:v>Black/African</c:v>
                </c:pt>
                <c:pt idx="1">
                  <c:v>Coloured</c:v>
                </c:pt>
                <c:pt idx="2">
                  <c:v>Indian/Asian</c:v>
                </c:pt>
                <c:pt idx="3">
                  <c:v>White</c:v>
                </c:pt>
              </c:strCache>
            </c:strRef>
          </c:cat>
          <c:val>
            <c:numRef>
              <c:f>'Data Table'!$E$3:$E$6</c:f>
              <c:numCache>
                <c:formatCode>General</c:formatCode>
                <c:ptCount val="4"/>
                <c:pt idx="0">
                  <c:v>33728</c:v>
                </c:pt>
                <c:pt idx="1">
                  <c:v>3601</c:v>
                </c:pt>
                <c:pt idx="2">
                  <c:v>1051</c:v>
                </c:pt>
                <c:pt idx="3">
                  <c:v>2778</c:v>
                </c:pt>
              </c:numCache>
            </c:numRef>
          </c:val>
          <c:extLst>
            <c:ext xmlns:c16="http://schemas.microsoft.com/office/drawing/2014/chart" uri="{C3380CC4-5D6E-409C-BE32-E72D297353CC}">
              <c16:uniqueId val="{00000008-F260-435C-871B-760701633855}"/>
            </c:ext>
          </c:extLst>
        </c:ser>
        <c:dLbls>
          <c:showLegendKey val="0"/>
          <c:showVal val="0"/>
          <c:showCatName val="0"/>
          <c:showSerName val="0"/>
          <c:showPercent val="1"/>
          <c:showBubbleSize val="0"/>
          <c:showLeaderLines val="1"/>
        </c:dLbls>
        <c:firstSliceAng val="0"/>
        <c:holeSize val="58"/>
      </c:doughnutChart>
      <c:spPr>
        <a:noFill/>
        <a:ln>
          <a:noFill/>
        </a:ln>
        <a:effectLst/>
      </c:spPr>
    </c:plotArea>
    <c:legend>
      <c:legendPos val="r"/>
      <c:layout>
        <c:manualLayout>
          <c:xMode val="edge"/>
          <c:yMode val="edge"/>
          <c:x val="0.77603446895116401"/>
          <c:y val="0.27383615658232152"/>
          <c:w val="0.19117708806676367"/>
          <c:h val="0.38857275472471253"/>
        </c:manualLayout>
      </c:layout>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noFill/>
      <a:round/>
    </a:ln>
    <a:effectLst/>
  </c:spPr>
  <c:txPr>
    <a:bodyPr/>
    <a:lstStyle/>
    <a:p>
      <a:pPr>
        <a:defRPr/>
      </a:pPr>
      <a:endParaRPr lang="en-US"/>
    </a:p>
  </c:txPr>
  <c:printSettings>
    <c:headerFooter/>
    <c:pageMargins b="0.75" l="0.7" r="0.7" t="0.75" header="0.3" footer="0.3"/>
    <c:pageSetup/>
  </c:printSettings>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manualLayout>
          <c:layoutTarget val="inner"/>
          <c:xMode val="edge"/>
          <c:yMode val="edge"/>
          <c:x val="0.44801284703491689"/>
          <c:y val="0.27358250717948757"/>
          <c:w val="0.37768638884753097"/>
          <c:h val="0.69625937607591037"/>
        </c:manualLayout>
      </c:layout>
      <c:doughnutChart>
        <c:varyColors val="1"/>
        <c:ser>
          <c:idx val="0"/>
          <c:order val="0"/>
          <c:tx>
            <c:strRef>
              <c:f>'SDG8 Database'!$C$88:$F$88</c:f>
              <c:strCache>
                <c:ptCount val="4"/>
                <c:pt idx="0">
                  <c:v>Employment Rate</c:v>
                </c:pt>
                <c:pt idx="1">
                  <c:v>40.3</c:v>
                </c:pt>
                <c:pt idx="2">
                  <c:v>40.7</c:v>
                </c:pt>
                <c:pt idx="3">
                  <c:v>percent</c:v>
                </c:pt>
              </c:strCache>
            </c:strRef>
          </c:tx>
          <c:explosion val="8"/>
          <c:dPt>
            <c:idx val="0"/>
            <c:bubble3D val="0"/>
            <c:spPr>
              <a:solidFill>
                <a:schemeClr val="accent1"/>
              </a:solidFill>
              <a:ln w="19050">
                <a:solidFill>
                  <a:schemeClr val="lt1"/>
                </a:solidFill>
              </a:ln>
              <a:effectLst/>
            </c:spPr>
            <c:extLst>
              <c:ext xmlns:c16="http://schemas.microsoft.com/office/drawing/2014/chart" uri="{C3380CC4-5D6E-409C-BE32-E72D297353CC}">
                <c16:uniqueId val="{00000001-4E1F-4347-8390-A6850CD0AA53}"/>
              </c:ext>
            </c:extLst>
          </c:dPt>
          <c:val>
            <c:numRef>
              <c:f>'SDG8 Database'!$G$88</c:f>
              <c:numCache>
                <c:formatCode>mmm\-yy</c:formatCode>
                <c:ptCount val="1"/>
                <c:pt idx="0">
                  <c:v>45444</c:v>
                </c:pt>
              </c:numCache>
            </c:numRef>
          </c:val>
          <c:extLst>
            <c:ext xmlns:c16="http://schemas.microsoft.com/office/drawing/2014/chart" uri="{C3380CC4-5D6E-409C-BE32-E72D297353CC}">
              <c16:uniqueId val="{00000002-4E1F-4347-8390-A6850CD0AA53}"/>
            </c:ext>
          </c:extLst>
        </c:ser>
        <c:dLbls>
          <c:showLegendKey val="0"/>
          <c:showVal val="0"/>
          <c:showCatName val="0"/>
          <c:showSerName val="0"/>
          <c:showPercent val="0"/>
          <c:showBubbleSize val="0"/>
          <c:showLeaderLines val="1"/>
        </c:dLbls>
        <c:firstSliceAng val="0"/>
        <c:holeSize val="75"/>
      </c:doughnutChart>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noFill/>
      <a:round/>
    </a:ln>
    <a:effectLst/>
  </c:spPr>
  <c:txPr>
    <a:bodyPr/>
    <a:lstStyle/>
    <a:p>
      <a:pPr>
        <a:defRPr/>
      </a:pPr>
      <a:endParaRPr lang="en-US"/>
    </a:p>
  </c:txPr>
  <c:printSettings>
    <c:headerFooter/>
    <c:pageMargins b="0.75" l="0.7" r="0.7" t="0.75" header="0.3" footer="0.3"/>
    <c:pageSetup/>
  </c:printSettings>
  <c:userShapes r:id="rId3"/>
</c:chartSpace>
</file>

<file path=xl/charts/chart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manualLayout>
          <c:layoutTarget val="inner"/>
          <c:xMode val="edge"/>
          <c:yMode val="edge"/>
          <c:x val="0.29273834713235336"/>
          <c:y val="0.12095067568784482"/>
          <c:w val="0.48813550788101667"/>
          <c:h val="0.79839096023723832"/>
        </c:manualLayout>
      </c:layout>
      <c:doughnutChart>
        <c:varyColors val="1"/>
        <c:ser>
          <c:idx val="0"/>
          <c:order val="0"/>
          <c:tx>
            <c:strRef>
              <c:f>'SDG8 Database'!$C$92:$F$92</c:f>
              <c:strCache>
                <c:ptCount val="4"/>
                <c:pt idx="0">
                  <c:v>Unemployment Rate</c:v>
                </c:pt>
                <c:pt idx="1">
                  <c:v>33.5</c:v>
                </c:pt>
                <c:pt idx="2">
                  <c:v>32.9</c:v>
                </c:pt>
                <c:pt idx="3">
                  <c:v>percent</c:v>
                </c:pt>
              </c:strCache>
            </c:strRef>
          </c:tx>
          <c:dPt>
            <c:idx val="0"/>
            <c:bubble3D val="0"/>
            <c:spPr>
              <a:solidFill>
                <a:schemeClr val="accent1"/>
              </a:solidFill>
              <a:ln w="19050">
                <a:solidFill>
                  <a:schemeClr val="lt1"/>
                </a:solidFill>
              </a:ln>
              <a:effectLst/>
            </c:spPr>
            <c:extLst>
              <c:ext xmlns:c16="http://schemas.microsoft.com/office/drawing/2014/chart" uri="{C3380CC4-5D6E-409C-BE32-E72D297353CC}">
                <c16:uniqueId val="{00000001-B292-4801-9C43-A05164B2607E}"/>
              </c:ext>
            </c:extLst>
          </c:dPt>
          <c:val>
            <c:numRef>
              <c:f>'SDG8 Database'!$G$92</c:f>
              <c:numCache>
                <c:formatCode>mmm\-yy</c:formatCode>
                <c:ptCount val="1"/>
                <c:pt idx="0">
                  <c:v>45444</c:v>
                </c:pt>
              </c:numCache>
            </c:numRef>
          </c:val>
          <c:extLst>
            <c:ext xmlns:c16="http://schemas.microsoft.com/office/drawing/2014/chart" uri="{C3380CC4-5D6E-409C-BE32-E72D297353CC}">
              <c16:uniqueId val="{00000002-B292-4801-9C43-A05164B2607E}"/>
            </c:ext>
          </c:extLst>
        </c:ser>
        <c:dLbls>
          <c:showLegendKey val="0"/>
          <c:showVal val="0"/>
          <c:showCatName val="0"/>
          <c:showSerName val="0"/>
          <c:showPercent val="0"/>
          <c:showBubbleSize val="0"/>
          <c:showLeaderLines val="1"/>
        </c:dLbls>
        <c:firstSliceAng val="0"/>
        <c:holeSize val="75"/>
      </c:doughnutChart>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noFill/>
      <a:round/>
    </a:ln>
    <a:effectLst/>
  </c:spPr>
  <c:txPr>
    <a:bodyPr/>
    <a:lstStyle/>
    <a:p>
      <a:pPr>
        <a:defRPr/>
      </a:pPr>
      <a:endParaRPr lang="en-US"/>
    </a:p>
  </c:txPr>
  <c:printSettings>
    <c:headerFooter/>
    <c:pageMargins b="0.75" l="0.7" r="0.7" t="0.75" header="0.3" footer="0.3"/>
    <c:pageSetup/>
  </c:printSettings>
</c:chartSpace>
</file>

<file path=xl/charts/chart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manualLayout>
          <c:layoutTarget val="inner"/>
          <c:xMode val="edge"/>
          <c:yMode val="edge"/>
          <c:x val="0.54450152879755387"/>
          <c:y val="0.14059786563533733"/>
          <c:w val="0.46023304959098349"/>
          <c:h val="0.84717404954476816"/>
        </c:manualLayout>
      </c:layout>
      <c:doughnutChart>
        <c:varyColors val="1"/>
        <c:ser>
          <c:idx val="0"/>
          <c:order val="0"/>
          <c:tx>
            <c:strRef>
              <c:f>'SDG8 Database'!$C$95:$F$95</c:f>
              <c:strCache>
                <c:ptCount val="4"/>
                <c:pt idx="0">
                  <c:v>Youth Unemployment Rate</c:v>
                </c:pt>
                <c:pt idx="1">
                  <c:v>60.8</c:v>
                </c:pt>
                <c:pt idx="2">
                  <c:v>59.7</c:v>
                </c:pt>
                <c:pt idx="3">
                  <c:v>percent</c:v>
                </c:pt>
              </c:strCache>
            </c:strRef>
          </c:tx>
          <c:explosion val="7"/>
          <c:dPt>
            <c:idx val="0"/>
            <c:bubble3D val="0"/>
            <c:spPr>
              <a:solidFill>
                <a:schemeClr val="accent1"/>
              </a:solidFill>
              <a:ln w="19050">
                <a:solidFill>
                  <a:schemeClr val="lt1"/>
                </a:solidFill>
              </a:ln>
              <a:effectLst/>
            </c:spPr>
            <c:extLst>
              <c:ext xmlns:c16="http://schemas.microsoft.com/office/drawing/2014/chart" uri="{C3380CC4-5D6E-409C-BE32-E72D297353CC}">
                <c16:uniqueId val="{00000001-2867-4389-AB5F-416D6EE2B107}"/>
              </c:ext>
            </c:extLst>
          </c:dPt>
          <c:val>
            <c:numRef>
              <c:f>'SDG8 Database'!$G$95</c:f>
              <c:numCache>
                <c:formatCode>mmm\-yy</c:formatCode>
                <c:ptCount val="1"/>
                <c:pt idx="0">
                  <c:v>45444</c:v>
                </c:pt>
              </c:numCache>
            </c:numRef>
          </c:val>
          <c:extLst>
            <c:ext xmlns:c16="http://schemas.microsoft.com/office/drawing/2014/chart" uri="{C3380CC4-5D6E-409C-BE32-E72D297353CC}">
              <c16:uniqueId val="{00000002-2867-4389-AB5F-416D6EE2B107}"/>
            </c:ext>
          </c:extLst>
        </c:ser>
        <c:dLbls>
          <c:showLegendKey val="0"/>
          <c:showVal val="0"/>
          <c:showCatName val="0"/>
          <c:showSerName val="0"/>
          <c:showPercent val="0"/>
          <c:showBubbleSize val="0"/>
          <c:showLeaderLines val="1"/>
        </c:dLbls>
        <c:firstSliceAng val="0"/>
        <c:holeSize val="75"/>
      </c:doughnutChart>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noFill/>
      <a:round/>
    </a:ln>
    <a:effectLst/>
  </c:spPr>
  <c:txPr>
    <a:bodyPr/>
    <a:lstStyle/>
    <a:p>
      <a:pPr>
        <a:defRPr/>
      </a:pPr>
      <a:endParaRPr lang="en-US"/>
    </a:p>
  </c:txPr>
  <c:printSettings>
    <c:headerFooter/>
    <c:pageMargins b="0.75" l="0.7" r="0.7" t="0.75" header="0.3" footer="0.3"/>
    <c:pageSetup/>
  </c:printSettings>
</c:chartSpace>
</file>

<file path=xl/charts/chart7.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manualLayout>
          <c:layoutTarget val="inner"/>
          <c:xMode val="edge"/>
          <c:yMode val="edge"/>
          <c:x val="5.4129610610039999E-2"/>
          <c:y val="5.7139888836943535E-2"/>
          <c:w val="0.90021338806181761"/>
          <c:h val="0.82235588947828464"/>
        </c:manualLayout>
      </c:layout>
      <c:barChart>
        <c:barDir val="col"/>
        <c:grouping val="clustered"/>
        <c:varyColors val="0"/>
        <c:ser>
          <c:idx val="0"/>
          <c:order val="0"/>
          <c:spPr>
            <a:gradFill>
              <a:gsLst>
                <a:gs pos="0">
                  <a:schemeClr val="accent1"/>
                </a:gs>
                <a:gs pos="100000">
                  <a:schemeClr val="accent1">
                    <a:lumMod val="84000"/>
                  </a:schemeClr>
                </a:gs>
              </a:gsLst>
              <a:lin ang="5400000" scaled="1"/>
            </a:gradFill>
            <a:ln>
              <a:noFill/>
            </a:ln>
            <a:effectLst>
              <a:outerShdw blurRad="76200" dir="18900000" sy="23000" kx="-1200000" algn="bl" rotWithShape="0">
                <a:prstClr val="black">
                  <a:alpha val="20000"/>
                </a:prstClr>
              </a:outerShdw>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1000" b="1" i="0" u="none" strike="noStrike" kern="1200" baseline="0">
                    <a:solidFill>
                      <a:schemeClr val="lt1"/>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dk1">
                          <a:lumMod val="50000"/>
                          <a:lumOff val="50000"/>
                        </a:schemeClr>
                      </a:solidFill>
                    </a:ln>
                    <a:effectLst/>
                  </c:spPr>
                </c15:leaderLines>
              </c:ext>
            </c:extLst>
          </c:dLbls>
          <c:cat>
            <c:strRef>
              <c:f>'SDG8 Database'!$D$100:$H$100</c:f>
              <c:strCache>
                <c:ptCount val="5"/>
                <c:pt idx="0">
                  <c:v>Actual</c:v>
                </c:pt>
                <c:pt idx="1">
                  <c:v>Previous</c:v>
                </c:pt>
                <c:pt idx="2">
                  <c:v>Highest</c:v>
                </c:pt>
                <c:pt idx="3">
                  <c:v>Lowest</c:v>
                </c:pt>
                <c:pt idx="4">
                  <c:v>Dates</c:v>
                </c:pt>
              </c:strCache>
            </c:strRef>
          </c:cat>
          <c:val>
            <c:numRef>
              <c:f>'SDG8 Database'!$D$101:$H$101</c:f>
              <c:numCache>
                <c:formatCode>General</c:formatCode>
                <c:ptCount val="5"/>
                <c:pt idx="0">
                  <c:v>60.6</c:v>
                </c:pt>
                <c:pt idx="1">
                  <c:v>60.7</c:v>
                </c:pt>
                <c:pt idx="2">
                  <c:v>60.8</c:v>
                </c:pt>
                <c:pt idx="3">
                  <c:v>47.3</c:v>
                </c:pt>
                <c:pt idx="4">
                  <c:v>0</c:v>
                </c:pt>
              </c:numCache>
            </c:numRef>
          </c:val>
          <c:extLst>
            <c:ext xmlns:c16="http://schemas.microsoft.com/office/drawing/2014/chart" uri="{C3380CC4-5D6E-409C-BE32-E72D297353CC}">
              <c16:uniqueId val="{00000000-9842-497B-B2B5-B24CD342EF0F}"/>
            </c:ext>
          </c:extLst>
        </c:ser>
        <c:dLbls>
          <c:dLblPos val="inEnd"/>
          <c:showLegendKey val="0"/>
          <c:showVal val="1"/>
          <c:showCatName val="0"/>
          <c:showSerName val="0"/>
          <c:showPercent val="0"/>
          <c:showBubbleSize val="0"/>
        </c:dLbls>
        <c:gapWidth val="41"/>
        <c:axId val="135010976"/>
        <c:axId val="135001856"/>
      </c:barChart>
      <c:catAx>
        <c:axId val="135010976"/>
        <c:scaling>
          <c:orientation val="minMax"/>
        </c:scaling>
        <c:delete val="0"/>
        <c:axPos val="b"/>
        <c:numFmt formatCode="General" sourceLinked="1"/>
        <c:majorTickMark val="out"/>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dk1">
                    <a:lumMod val="65000"/>
                    <a:lumOff val="35000"/>
                  </a:schemeClr>
                </a:solidFill>
                <a:effectLst/>
                <a:latin typeface="+mn-lt"/>
                <a:ea typeface="+mn-ea"/>
                <a:cs typeface="+mn-cs"/>
              </a:defRPr>
            </a:pPr>
            <a:endParaRPr lang="en-US"/>
          </a:p>
        </c:txPr>
        <c:crossAx val="135001856"/>
        <c:crosses val="autoZero"/>
        <c:auto val="1"/>
        <c:lblAlgn val="ctr"/>
        <c:lblOffset val="100"/>
        <c:noMultiLvlLbl val="0"/>
      </c:catAx>
      <c:valAx>
        <c:axId val="135001856"/>
        <c:scaling>
          <c:orientation val="minMax"/>
        </c:scaling>
        <c:delete val="0"/>
        <c:axPos val="l"/>
        <c:numFmt formatCode="General" sourceLinked="1"/>
        <c:majorTickMark val="out"/>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dk1">
                    <a:lumMod val="65000"/>
                    <a:lumOff val="35000"/>
                  </a:schemeClr>
                </a:solidFill>
                <a:latin typeface="+mn-lt"/>
                <a:ea typeface="+mn-ea"/>
                <a:cs typeface="+mn-cs"/>
              </a:defRPr>
            </a:pPr>
            <a:endParaRPr lang="en-US"/>
          </a:p>
        </c:txPr>
        <c:crossAx val="135010976"/>
        <c:crosses val="autoZero"/>
        <c:crossBetween val="between"/>
      </c:valAx>
      <c:dTable>
        <c:showHorzBorder val="1"/>
        <c:showVertBorder val="1"/>
        <c:showOutline val="1"/>
        <c:showKeys val="1"/>
        <c:spPr>
          <a:noFill/>
          <a:ln w="9525">
            <a:solidFill>
              <a:schemeClr val="dk1">
                <a:lumMod val="15000"/>
                <a:lumOff val="85000"/>
              </a:schemeClr>
            </a:solidFill>
          </a:ln>
          <a:effectLst/>
        </c:spPr>
        <c:txPr>
          <a:bodyPr rot="0" spcFirstLastPara="1" vertOverflow="ellipsis" vert="horz" wrap="square" anchor="ctr" anchorCtr="1"/>
          <a:lstStyle/>
          <a:p>
            <a:pPr rtl="0">
              <a:defRPr sz="900" b="0" i="0" u="none" strike="noStrike" kern="1200" baseline="0">
                <a:solidFill>
                  <a:schemeClr val="dk1">
                    <a:lumMod val="65000"/>
                    <a:lumOff val="35000"/>
                  </a:schemeClr>
                </a:solidFill>
                <a:latin typeface="+mn-lt"/>
                <a:ea typeface="+mn-ea"/>
                <a:cs typeface="+mn-cs"/>
              </a:defRPr>
            </a:pPr>
            <a:endParaRPr lang="en-US"/>
          </a:p>
        </c:txPr>
      </c:dTable>
      <c:spPr>
        <a:noFill/>
        <a:ln>
          <a:noFill/>
        </a:ln>
        <a:effectLst/>
      </c:spPr>
    </c:plotArea>
    <c:plotVisOnly val="1"/>
    <c:dispBlanksAs val="gap"/>
    <c:showDLblsOverMax val="0"/>
  </c:chart>
  <c:spPr>
    <a:gradFill flip="none" rotWithShape="1">
      <a:gsLst>
        <a:gs pos="0">
          <a:schemeClr val="lt1"/>
        </a:gs>
        <a:gs pos="68000">
          <a:schemeClr val="lt1">
            <a:lumMod val="85000"/>
          </a:schemeClr>
        </a:gs>
        <a:gs pos="100000">
          <a:schemeClr val="lt1"/>
        </a:gs>
      </a:gsLst>
      <a:lin ang="5400000" scaled="1"/>
      <a:tileRect/>
    </a:gradFill>
    <a:ln w="9525" cap="flat" cmpd="sng" algn="ctr">
      <a:noFill/>
      <a:round/>
    </a:ln>
    <a:effectLst/>
  </c:spPr>
  <c:txPr>
    <a:bodyPr/>
    <a:lstStyle/>
    <a:p>
      <a:pPr>
        <a:defRPr/>
      </a:pPr>
      <a:endParaRPr lang="en-US"/>
    </a:p>
  </c:txPr>
  <c:printSettings>
    <c:headerFooter/>
    <c:pageMargins b="0.75" l="0.7" r="0.7" t="0.75" header="0.3" footer="0.3"/>
    <c:pageSetup/>
  </c:printSettings>
</c:chartSpace>
</file>

<file path=xl/charts/chart8.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manualLayout>
          <c:layoutTarget val="inner"/>
          <c:xMode val="edge"/>
          <c:yMode val="edge"/>
          <c:x val="0.36489263866024435"/>
          <c:y val="9.8756311996073071E-2"/>
          <c:w val="0.46023304959098349"/>
          <c:h val="0.84717404954476816"/>
        </c:manualLayout>
      </c:layout>
      <c:doughnutChart>
        <c:varyColors val="1"/>
        <c:dLbls>
          <c:showLegendKey val="0"/>
          <c:showVal val="0"/>
          <c:showCatName val="0"/>
          <c:showSerName val="0"/>
          <c:showPercent val="0"/>
          <c:showBubbleSize val="0"/>
          <c:showLeaderLines val="0"/>
        </c:dLbls>
        <c:firstSliceAng val="0"/>
        <c:holeSize val="75"/>
      </c:doughnutChart>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noFill/>
      <a:round/>
    </a:ln>
    <a:effectLst/>
  </c:spPr>
  <c:txPr>
    <a:bodyPr/>
    <a:lstStyle/>
    <a:p>
      <a:pPr>
        <a:defRPr/>
      </a:pPr>
      <a:endParaRPr lang="en-US"/>
    </a:p>
  </c:txPr>
  <c:printSettings>
    <c:headerFooter/>
    <c:pageMargins b="0.75" l="0.7" r="0.7" t="0.75" header="0.3" footer="0.3"/>
    <c:pageSetup/>
  </c:printSettings>
</c:chartSpace>
</file>

<file path=xl/charts/chartEx1.xml><?xml version="1.0" encoding="utf-8"?>
<cx:chartSpace xmlns:a="http://schemas.openxmlformats.org/drawingml/2006/main" xmlns:r="http://schemas.openxmlformats.org/officeDocument/2006/relationships" xmlns:cx="http://schemas.microsoft.com/office/drawing/2014/chartex">
  <cx:chartData>
    <cx:data id="0">
      <cx:strDim type="colorStr">
        <cx:f>_xlchart.v6.4</cx:f>
        <cx:nf>_xlchart.v6.3</cx:nf>
      </cx:strDim>
      <cx:strDim type="entityId">
        <cx:lvl ptCount="9">
          <cx:pt idx="0">10028874</cx:pt>
          <cx:pt idx="1">24518</cx:pt>
          <cx:pt idx="2">10028875</cx:pt>
          <cx:pt idx="3">10028878</cx:pt>
          <cx:pt idx="4">10028880</cx:pt>
          <cx:pt idx="5">10028876</cx:pt>
          <cx:pt idx="6">10028879</cx:pt>
          <cx:pt idx="7">10028877</cx:pt>
          <cx:pt idx="8">10028881</cx:pt>
        </cx:lvl>
      </cx:strDim>
      <cx:strDim type="cat">
        <cx:f>_xlchart.v6.1</cx:f>
        <cx:nf>_xlchart.v6.0</cx:nf>
      </cx:strDim>
    </cx:data>
  </cx:chartData>
  <cx:chart>
    <cx:title pos="t" align="ctr" overlay="1"/>
    <cx:plotArea>
      <cx:plotAreaRegion>
        <cx:series layoutId="regionMap" uniqueId="{16805D26-7440-47E6-8EDB-2C3EA06B7E9F}" formatIdx="0">
          <cx:tx>
            <cx:txData>
              <cx:f>_xlchart.v6.3</cx:f>
              <cx:v>Country</cx:v>
            </cx:txData>
          </cx:tx>
          <cx:dataId val="0"/>
          <cx:layoutPr>
            <cx:regionLabelLayout val="bestFitOnly"/>
            <cx:geography cultureLanguage="en-US" cultureRegion="US" attribution="Powered by Bing">
              <cx:geoCache provider="{E9337A44-BEBE-4D9F-B70C-5C5E7DAFC167}">
                <cx:binary>lHpZk6Y4ku1fKavnoUoSWtumx+wKvi32iNwi8gXLjIwEIUAICbH8+usx3T1ddWemza7F0xcChITr
+DnH/d9f17+8dm/fpl/WvhvCX17Xv/7axDj+5fffw2vz1n8Lv/XmdXLB/Yy/vbr+d/fzp3l9+/3H
9G0xQ/07QZj+/tp8m+Lb+ut//Ds8rX5z5bf47TBEE7fH+W3ant7C3MXwL0f/l8Ff3v7zMR+38e2v
v766eYjvj6uNG379+9Dlx19/JUj9+svvf3zE3wfvvvVw3wc3x+aX//NzMq/f/tttb99C/OuvufwN
oTzPheQII0EJ+fWX5e19BPPfKMecK0WwFOzXXwY3xeavv2aE/IaJILABLJdIMkV//SW8zwRjlP+m
pFBMIIRETt4f94+3e3DdVrvhv3bj779/Geb+wZkhBpiSIfzrL+PfLnxfH+NUSSkxkoQhRXL0vt7x
9dsTfIH36/+NmsAkS4Row3FPyhotXjPSBTFqKuL8QlbKN52yIYibJke79UXuV9HoqmZhvMvxzukN
72ffl9M4ra7IKd2ytsi7Zr+jtJ3l4+JzVSvN9lhXT5bSKd0MLer8IUejms57z9uTZbSur8gy4thp
PMyNKg2nS/rAd0SqXm/DkIdCZGSfyzr6LXzrMBYL0V1PaizLtcrqx2EO+1oyNW38Kwo2jqpQsOr6
ZNtVMqZ3X23rfa7ydXR6H2iVDsvU2/hpESMXhSdUrcUqt727713fTSc7eNl+QCRj9omYfey/hyyI
R1YPHD2ymVN5xZ0Pa5mvTgwlwWufjn0avTt3aUry47wJx0JpknS2VGkZuu99Hcf2HKVadlqSWLn+
0nKT1G1ycSJlnnYhttscIqbdy9iLHDG9dvtS32HpZ2kKWJ7bXlhU2X61rD6Ob7lslO90TC6Yb13j
rC/V3i/eabpjVY2abUMgZ9t4bB9H3LTT14YJE+4Mz2Smcz4u2aUf81b+lHOI8xnPbg9vmxXY1XrN
raFIh7TkGSk7JHFXlx2PQ+6LZlpNs5aR724/tzV8kp8r6jgrzbDj7Fg57OCz+Z7SfNURj6q+Hxaa
S15secs5LDBV2dpoCS9rYCNMV83v109duO/m5PK7pAa1P2eziiYv1tXMa3VJHcfhK11xqJ530qz+
s4+Lcw/CD4elU/60B/MxV4xe2yW3n+vRxku9qEVHK57pxscf2NlqLbKUnpGsx7KqafOfgfvYWOsK
yte6bNyy7Lr3dTbpvq5X2Ih17R7a2on8S17Tan7xxHbLNSNT1AzlZkFlMChrtZxHOstSzGlgaxE6
1X/sVje0uqWtO7Zp3x+rLI5H+KhZ0lmDVqRFxiCMc9V0OjALr7NiY+tCmZa/+CrH7UUxM6mh6NVi
0J1d7YQelkxVdVXUkmdTibgx3Op6jJVvde4NG145xVWsDmy1jNzZVrn9viOjJV9EJecX223k4Glm
5sLFrc9PTnXpCIereoFLyakd53zUkRJvC1/D363qmolfIWycKhCaUnzKxt3yRjexIV2rkbNwZqN1
NHs2aQvp+9YrtfyQNCh5QbzP2Dkbu8Xc+m105OeEkHVHnM2muuKLb9tDg7Z51vuaA/DfT2F08bxn
oX+iOW1tETdfYYg6b/Ni30Jb0DlM6ICSoGtBReptMW+Ze8lS45uytfnY6mYG1LgbKzguWHBD9a5g
P/UiM7mWylp5FsPOxFFRkR2o6z0vlIhOHWrpWEHU3PlimrP2xm6odRrbYPPrao/9fo7Y0UbXlRsa
jcZakgNZXP+c+nkJepuUvc7yKT24rc+6Mm9bPms20i7oLmfD80z6/a1ylF9jbvYizWb54YhMh9ot
/Klv5PNese2pCozmFwOLxto2VXZcSLCn3mb8UKE9kWL1AJ3wIpnUu0DuIrzBp92l5WC4gTfrsxBe
VrVypk2fmde6WrIvA031fYRnlpYHc+i2fHtig+xOI+L5yVfzdjOQrv9Yt/3yGAabk6tKhJ8c8Tjp
ygz06LN9fBl35T61YpFbgSImPxPB3agnxnOdbVLoaTdiOfQy4o91vu9SsyHVP1HMxbPoCO+Kdaax
MNvKD1Ps2+5q5pMoKiPZZ8qXdT/tFfa66bu11cQRexNTL5oykcrfNyoTB75U0h4wmqpODyFf3+Yp
fYoTT40WSxqe6YD8Rzj8ZNKYZtV06PvMXmYp6Q/ZJXVnAq1LyYa6zAey3XZTqL4uTbPjm87F5ZDm
bkpakqW9F74Vj7DN64X3yn4N44wbjZ2cj0nCovRQIzqV9VAnU6woJ8XgMR7PI+HTlwXyfF2OK+H+
JBKlT10mOQCiaJ4HJNJtnWR2QhWmH3kTppcJLfMRS86PyyrM00jzcPDdis5JZFebbIxu8vEjsqu/
W6haqvstZPY8tRsu8rFfUrFMbLuOHHA2H+PZkEgWjarJn+dtQFf5gtinCZvv1I/DFV7rG9sohnW3
sPgZjyOFqEf0VtD53m6y+zju+15uOE3FPO1NuToXi2Sqm+gIL9gcp8e5m9212t9ZQD6S/sVUQVwR
wrOnJWy2jINz96iyTUlsVr8ok6aT70U6eMSyn91O0Foo386dHjNHH1fkvL2Mm1v1RmEXirCm+pih
1tx0+/yzNu29EuYyeF+9VJg8iMWGD9T77NCaiX7xmRmK3Ix3oou3E/bzpW1Gk+nM9ehnZVOvp6m5
plNABfa0+ZxliOhYh3IdenpRdQKmEMKVVxnSPUoALDlFrvDrRBqt9qX6uCrHjpD0fpC8Mqngwm16
7OeTsq27HpfhOAxT68sUOjZeRjLZTvsRJT2beD8Eul4Dv5FnAFR10+9tdur7mn0GBpTxr95Nqf6x
8g0rjbrBP9kO5Y0eO7+XymTDoKu2il+6bkBVOXGjfMmkC32Zsmoex1LUk4paMiBq574GQvKEd7SI
l07h9L2RPR/LsDXb2bTzUC6RozIb8c+xns12BJTr3yyk+zs58y+dy9qXfmoAn53fCyNQX8xVqP11
PiZzrqLCZUJmt3plDQDM3BI9CORvuzWzBeNmPAoVo1631d704yaf4Whk26HNcnZyeT4T7ZquPjqg
mZ/XLpns0o3vsD3jWvBixmaORzFt2+vaZHOvVTIu3lNa+VM9jf6VrQM5ODNtxY6X7it1qWfHKSPq
2AYRDu1Gx0M1jvekbWV9oFJUBW1cXWa+2zY9YdrfVNHAS9RtLNyy37Bq8fWxH4fhZqvYqtWwDSdH
khsLngl8zPCSDpXNMqKBKnde0wAoqvlSL8d1J/MhpHy5ySs5FaNZR6qn2i4/VGuHD4M1w4u0zD5v
WaLPa9XEp1Uxh3Utdn9MaJNf5BTiOSU7HNfZ/dh7gc6+nbqybpG8HfHQ3zq+hKOQe/ejX0h+mi1F
58YuXHs1TwCPeX8/JdSUjLdzGepgntJChyI0GT5WS99/IkzuV4ww/KUR46fOoA44sUQn1+7pjTA/
Fmsn3hyEwCmpLhSKqUyPjah1sukJyEGAFGpoX3ivWMGDlw9kqJpLu4v6dlICAlWuNWRYVN1aF95M
x9qsgKhXJaPUP03wCfOrEHhfhnnuv9C8z0o3oO6UXNd8X4A6nptNwjELBNtPgQ3diYZ+uHPLTL8u
bug+hranqwbpsXY6WzNxiusIfFQMW3NPl2nWHW6t05WIzBZDtKywIPIGIGNrWgrWkp+DYfOl24FV
6LAicVhET6bCGoFrzWyElG+Xbj6QceGX0e5AFYZpAKaQEXqZ8n5qD0MvcdC+nqrsSsq9HYtqlfMp
xIp86tvGKojIMZZO1nOl14rQ54xM7CfjW/ed+Hm5NSoCPdzp9HUjAyn3PlSumFrEWx3DMH7Lieyv
El9cV247RYc6r8bSZ5NPj30nmqZc+F4DhwsPHVnoXerX6YSRVYe+6+OTwITdRYQhrMOwMV13Lg2a
VmbRM5n9rrt5MFec7GjSHZogCPNJDKJcYzvbW9+SuZjHPhR4XYQtpixlWja9ZSUlXVdWotlvKBMC
3ToI664cNjLBajZMco18DqoPgnW5U7OwH9d9AZjKtqYar1fWinPjZf7kM7SdvbO0vUqTEVUZGQ2f
lhGBzFjaFRdboBsrZoEbokNj8fplDtvtRAZXaZzZrgFSjZrz1gz5ATgLe8irlJ18TfkrIwvKdWfd
/CABdy90s+3N2u/1dxF6GS41qok4WOemw0LZ1mi7cQApaxwpjGpXq13bTfs1c8x4nQeTjkrM9iVr
JbC+jk8f6zXAKXRAFHUjGPpJZewPvKraSwao9qWemfmeWmwOLrbpGQyQ4X6mqteYT16TnPeQf2KT
3c/7XN9LgHRaVMSpL0rl75R12VCxgRa4z1ysyqYV7NCyxklgCzm6M7kVd8rR5RsGDnnYPKevyTnj
iqFlqNJdW033HeLpMlWe3kjKh4+DVMOLkDXw55HG3ul1jOPTOCp09EPXXW8ooq/c1uEwtBW/oDhl
o4Z8U/2gY/Ql7qvlg8yn5RHtHbWaKrXFciWshmPJzGGOiJ7cPkOSarz6ZJMD9Z+l5UyjmL9QK6cj
RMT4laEZXTZa2ddtEO2NN1JexeCW05htVC9oYFeey30rGaJfGoyryxTT9mGrsvaNx7YrNpXP195B
OM4oVq+s5kFHFpo73q/2CQMmQrIx86IVqKPHhqgOgmwN35wa1aOpUHUkqwoHjuWFcTTfdLyvrwbF
LNYStqAYhs5/kLSvvsbo+1syTiCwl9ncNL2B5J01drtjEMkZYeeuGirAD5O3a2F6ln9lVdVf8yyM
N21e44PP3YewA1PRK8buqPLW8CPA9ya1bzdzWrrKXOF67go8GzYBjZ26z3QPS17UOyRlMXSuFD1o
QIDvHj+qmoQvgxeBF9xtC7D2uba0wFW9wx0LV491zd0IyXXchc6HBsQ0uCXApMHy0qtE/ByBKg06
EkZVKaY1ffOTo8/zGpZPI957VtCVMXKoPZaf8bDTBCG1qkuc2aiut92b9vvuhFLn1gOxX1Rv8wul
1q9HBMIunIAf/+hCEmWFwvKQBsoWnbz8iWSbXoLpULhedzm39w4z8I8ksHukY7d1WmzV9+h5tn3s
s1gX7UrMoK1f6i/ZNIxXFnjsAxgd1cmblWfFQmrELjnzVhRoqrfzsk6MatQzkxU9ylVfknrjB9lu
03CVMeoGvXi13AzzgNrDDo6bPU17nh9VFWRpnGc/eI38qbKuXQ4tSZAIVeyXYhFVVtqsQ29838D0
cIgcViVgJOBk7RE06b4cph6I+2XkS4JjIcl2A0ZOHHVW+/6jg2zZFQNLWa03cDx1QqP/tE7USIBh
kc77yjawRmSHP88Rs6u57dvCgJYsp3nJXlHoG1C6Oej+PV8/NK2hN0BJ8xLMKFGsPUF3WWvaR9zt
w4ksea7lNIjbOaPrBxEHewfLBOmV9faFA9aHcqy3qZhC31vdmUiuM7fXJ5d4VUJObWstpaoPO9u2
Wx+9E1qBp1gVrjXmyNzUPnFXNYUJQ6cOzUYJKkBkdQ88MzYUa+UYusWiAhvQ4n7LgQisubia92ZH
T1OnEphsPm7dNVgbsEJrSAOLXWc2ayAPWf5hGoOrH7JqnEGpQVgtvdHENpS/0X6fh+9z3bfsaNnk
Y1dGOY1GT9zv7rORgB3n2dqmnbWs7Fo9RzbLCUEI8io7kT41sypHUOr1qWuFZQ8B5De9VKK1sWjT
AtIlqkVV1w1J236QyMCsTWTihq2j/Lm0sVVfVxkq1mkUAZkOLuR8uklVLx5AK9D2k1ULj5purQkX
6mQrj83sKnlbgZKtHlmVV+7YgU5YLvsCKHnco4VZTd2zHwOoY1/usm21w5CatcmHvk0FFqBlVz22
tFblxkiFD5UQMJ5ysJwem74du3OLUzYfYO545GJX+FDPKV7TpYnmuPSQZ578ItJ+NJb01QnBUWK3
Kci4X0/WbvTMbJU3Z3CEenHdOYrnU77uYD/qfd5x9ZRJBpOHDGWylLDQ+gS24JYutQp9fNiy2G86
l7bZTq0UKDvaBg39OQaSZQ+tGVV/2oHA5Jpvgbizoiuvbjq0DkCQQTihTxxhDpg7tHMOVKuli7YC
dOGD2leYd487uLL/FsQmPVpFpbc90EnXVtSXqiGCFlal8Z5tXmxFtXGb6d1S+XmRTKgjG9B6Ay5W
+9UhmYI2eEtlALJ+zFZOy6zrxJOanSjaEU4MEL8GHFghniq3brrOV1MYl0IxE3JXt+GROPEZPMoF
nM16fAIH2eg1yLzs5nf6t40nAYd6OuB9D+e5rnCJnIxPnemHI8TZs9zpUmJWk6JBdTrLPZ9eBhbn
C9jA/HMfwlwoUMmrplkLLgg4KseOUlyscfjhq/XTKvt4SJN8hiAMWrYdnI4YK524BddeJXcAFtbp
1AxKe2QJ7ARpiwawtWi65su0AwNJ7Sh067NQLDGbjpHu/cE3dXNq1pCdRZpAC1OgZENU2trlFHLB
D1H6vhjZDgvv0aaxivMBTHH8wIKvikQt3ct+rRtgzdOmLiwkX2tDkAVrxeag4qk6yAGbbyFv5JHB
npXWBrypQjQpR7f7tLfnphPXWQr1uc1df6BZsx096Z6CZN8M78Sge8D8x1pW+JRQbS98oeHSbCP5
GC0ff26SN3cBRNqkARy7h26XkMw8A0wb3XyL59m/UIRjgQLpLsD5UatHmO7rQhHoKDbkZQ/n7Lo2
fv0pB+X0wAIcdm5sOlUj5t+bNt2kfe0+dynWX9KY8RLUh3jNq1Z8R70B4xJ291kEICIpNObDttVG
4xWnO4y77TBBjagA12w49HkCwyklVcisno4QJfSIxuYLd2prTxF7BMDml7bYiKqfspmP58DNG7UD
vxi/3edgK2qbxCc8NGOJbTYemDcI7NCUtFqrnzQt7QU3vfzumGyLHtxxT/of25hzMJnpWO47+zLz
vNVYUFw2C1D4LPrqOolpfBD9+g14flYMXQLjAw6jdszWD0ZusuQYTNlSiPkRSNn3Hg6yHisFGWlt
Hzqo32hgLcsR783wvDs7DYeO4ngYzeg/2GiWQZt27Z52tz3iea9AxM3osGfLeOnnOitpN6zaVQiX
W2dwMeT2Q9v0ma68mqayyhZ8sk0YvyWLnvaYP21x+7RZe+YDhnJHdM+ZmNx12/Ozwag+ewtx1ebL
y4DX/dbM21W1pv3Ac1pp2oz0VOEhXqd1crf9INcrzMD0WYDsXjzJQAyNcBixYfik9qG+M0s81l7i
N68i8DshybsRLCfNPZ8vIp9ezQT1Kw9W15XwwhdydWfXQaGERNUdkQcC1lJ1SlBVK+uE1zLxeilI
4M+Aq+llHpcr2qXqYuyUinxueTrMngooD7ThHJW72jqSlawZO/AY+3wAKxazpYgk5fdSCEvLJo8M
tONEhyuQc0NTYjgvy6mruLnOq4rf5RzCdtzNelZ5v5V76r6MqIU8O1X4E+pwD8W+rS+hvjRciaYH
2tJPTHs2fJpq/lxPEJnWxLXs8gEgXeAvPdlpAR/rXca1K0Bst4EnZoI0B1C0X3CHXx1vfGl7DrqN
8v4E/KA/JDOwGzrM2Q9VrZnGxJliXIQr9sZ9Gi180nWGeleBwc3TvgvkiqdWgufi6y+77YAMrnM4
GpFDKc+2vjAN718SFBAPU7atsLu9LMYWqm2gJlv2mIewnKLJpl3n9bjuRb/VP0CdAv8gHdarBYAE
MBwhjgHarxZwgHUlh5vZVv4znkZciBrs67Za4VBKP5wFNnWtc5GtB1QzDnA/n5KZDGjlGGkJFcJt
OQyLuZl7Pl+BRXi/xmYu1qELj1vbsmv4hsMb3dsKDIcBVAsyzSc6z+FmaTv7sXFAQPTOQBgUZFhe
3x3in1kEeu3C7D6RDZlyBnEFHgqUjsq+a5ZiR/kMy8XZQm+nESL2Iij7uoKRfMnU6GiRLV2YDnFd
0W1Szh851A3LHq/fG5KpvZyzqWoPVVpMXs42Q6MmA+XutAiSX63tFL9U4KReu42HwshmfITC9lDY
zAhg62CqFcgsSueNyb6BlQF8OrMnUD/4luSx+7RX7XbM9wHC1ZsfcmN1CfbUIx7UY8ysBCCqVl7Q
3e5l6/e6xBSBkW2p0rRtYtLTYgdgJJ6UaJSvpo2Z7qEcUR2C4b4G7jTZUXvatXlBxjHqaavBEOas
KRgU0Q6UGlgbxa5MUHsFP4iGYzIzmERrnnR0nEOVeRqX47YTgKC2I+k4btt2bFCHzgOVK1Q4suEn
2owB6x1t1ybg7B6gmp+2DfIycNes5ANvrsCXyEo/Jvb4h+aC/6FcDz0Bf6rVM2AzKqdcUIoopiL/
c63e9/WS5cPGtSXpDGrtaLcZQ3F3E/pfTwQNBn+YSGKZI+gIwBgjyhUlgv95omphixUVCJEpH6i/
6rkh6/XGdozKfz2R/PNEsAyOc4EpyzFigvP38T90H1RyW9qxH8whh0qqOLgkYquhvFK9JAdUslSw
qbuumWo+4pqzdPrX0+P3Hftn94N8n5+Ar0JyIhgXOX/fiD/Mv3ipgHkpczBDRjtdgSNLNTPQtEAb
kQ9HmQk1PkPvRJtu0dzhB7SP4DpQz6oSiulZc1OrEalbHOfAiv98ud//1sny98/9t26NVzduk6mb
v7ey/NfP//joQCL2//5+zz//+d4L889ft/9oovmXV53e3HvLSvh/L/rTk+Fl/v527302f/rx35pu
/tF18j925Pwvg3/qufn2ozdDaUKE5pn4x+YZjBCRkKz+8CnfJ/lT483de6vM2zT8Unwb3/7nm//W
fkPYb1Qo+MaMMngqkhDK/2y/YQyMNOi0YTnFEHr/1YBDfxMQDbkSiIOElQrG/tGAk5PfJHTsKMUJ
ZpKgHP//NODI/L+daQbtPwQJOGY55tAp9OcIBJsRW7GzXVebV+oq2WjDsSFb3Z7BsQv2k5mIacGL
9VW42hfiZcEVg56OFrk0LnrfFqMulTNmfraz8/hTlXCW/QSvFKiLcWBiFdZODdVx7exXLKEyWY64
j7n2GbHoSq4Zee03vKvLsrlwk3DaoJjgTaXuwF5stkc0N16UYUjNoyAzdGtUowpXEZsMikdTzcbr
oEz+ankNLuV7D4hCukY5GwuLwIA7xgak7FE00HxzXUOPRl0k0pr8/7JzZttx41qTfiKexRnALckc
NaQmy7JvuDzIAAcQJAgQBJ++I1XVp3ym/k9fd994VS1ZFsXEsHfEF/vQeA8ZvE5d4PbbwBYBCoG2
UWnmvHtcJZc1fCy1QEKbSMf3+M7QVkkQzvSCCwKlI+83eN6DyyQugbHp3FGOscFvnTgfXUA9LeOz
DfIurpaV9eaEatyog6BJIveNNMLvRot+Zc9EzuBDLDw0Za/ati8EnwNx8gCx+luIrUkITwa0B7oE
eLx7l8y2OS25zsQhpYJqHPYDmS7Ozro9oNiZt7duwlVehVGAhrPkPd/qC6FN/J4YBUG7nBfRdxt6
2XHgRRgpFVVNlORqBxHT/upCLJad7Rr4PVJtywg9ERAIipoMikbnIxPvm4ZF9SUOw3nch42P87vF
L0GzYzAIHtJ1bJ5dK9cKFAIu3DDiX/I5GF+M6z3IBjS/32HIQIiMawg4hecpxFKxkqctzTh6uzie
Ubx27dusRYObb63HAdqQ2FqYTRscjgYF/o2DzuQhmLc9zEZGxHs9eRjveWKmtezyuIeEkOvW3KEt
G4+DX2BTWYBU80PtYyjBu1CqANfuGrqgjHoNvKQIwFMV8ZaLoULfsWwD2vClIVjiyYCGDgKHBHs2
LPqeRzM6bj9GE5wb4ViWicIkPX7pdA22O0+Ebr9MSarlUXosu8J4NWyHhLAJDw3qJT2kPUUZBKEh
XIvFBuPNQOSifokR5kQxWdmGVcg83nk/LdN8QKGHgoe2hP5MBc3cac5AAhVLHJBhp7Lx6rlGIpNo
YJxWeF969ru8z9V8dCQNTWG2PnxlfdfdxlwMz5TXbCo3vc7QCFle8yIftmTrSmrS4d3zPguLHLvv
GCZkzW5QcvbLuTV4oxUs7xb2uKqbPY9p89qJLBVVSoEcocGlSbObolXfyWZduiLPU9XeNXVClpt6
dSx9nkPe8CLVTTCdJ7Tr6QtHAbyYIlcBS1DphP0Xjru5eQzJGr7JLZsg8hNJ7J0F3GQrmU1zeLHg
5PxJQnybbiZB2fYg0wSeZScdFjz+JPV3nmmbn8FURQuOHH3hWUROBJ4EkMCrI+Ybk7yZWNeFbLi+
+3DEAhhepgrsitMnlMd+Rl1LZeTPH86YzwWU4zWVKHav9tgWkF/j5F+FFT1cd59GfG8d1vaMpy61
xF7Kt1kc/41htibZelyDjJdhuiSVdvSHTORnbBi4Z3rengdeX/5nA02A+SvqIedtJZ310wEmWvDz
v7LSmDAVLGf5NTWzhr9ck/wI1MD+BIaYv/1hrs15f4UmXq44VPe7yQbQRtzZdYXx8W+dtkwEgBFQ
U27nde6WGgVVsH1aw8mWm3WAVn6z27YuCYB1jNsv00b23gPgWwuBc7Y9/TfuW53Z+swXs2+CYNj9
YcN1DFyanORwEgJnDTTFqIL4w9EdQraMcZAUrDZp2YYSnZ3qM3HcegeJINu4lsWHSxeEm7zpmUsP
rYq2Tz0O9N2HWxc0bfMyGAnGpZvro4H0th1VjnOqm9HARpOhdx/+nQIAURkF1AWoYVLwlBB0HkFy
vN675Yedx2OAUNcX8EkpBcePq6QElwe0wOEyC330SQ/sy5ZRUv2TySevJl/U2vUyGXtZHWwT0Wbm
0Rm1AKSNvuFZnYGA6xJSpkqar63CxRZvkYUWN8Gqhr9t/zvHb14qNzJb4T6E4h+rvPgX6w+bFXdb
iv7v39l/mkU4p3i+PgVtLZ7/sgD5TO49keblLxuwZaO46TNX3/xlBdbxOt4SaT9x9ONPv9uBLnEx
OuQrZRqaZzoF5OUvS7Duhu/SdpcPVzDpm6d+mZpHw5YeLHHrGtCTsAZnsXbPUsIy+8sflE0+lGvD
gdf83SQMUKm7au7mn3+ZhBuLu59RMu7+o1E4+jg7h24+fpiF6xq1D13WqNOHYeiztb64ceGnD8OQ
xP2xV3SsaM0ncMh9f5DKDB/O4TKPX2gew5DWWfnhICq6LIDNO2id/4WL2EWC7UkKydxmydB0EM2T
zABAatFS4Bd/Tjsx/AJVnRTjNOhdvWndFjK1/q1h/mHEyzh/2IwjT6eDBGvSerKezdhxdPtMHbJ4
ead6SshO1H38ajKTnv+wHLeElVEOV8atMS+1WaEFzNuQVTUdxfE387HOalV1uuV1YXuCO1yk/jbg
AX+hhrVVvkhT+Xa2uFh+8yLjBY5PSQyrH5dhaCoat/agOw2wjPnQ1wWp8V4DVFzVn67ksMLyhcWG
C72efmhXs5NlVPxwA0g5EFPw+VdD49uN6fVUo7ovfzcqZRO5z0tPvP1XozJZencOE973+39xK1EX
4uaT9eRQUv57y3Lq/PI4ZYD8PmxLGzRzoWlY+7uuj3JUJCFktj+8SxnEB7x3oz8lNWTSP7xLNYzk
QKkfd3E81edo6/nvBmZeE5bg8h1YV6GuSiSOjHEsPrzMZpxjXzbt0EGZ4kIclRT5MwcW9vqbqamo
aJ+H0IyX34xN6Ikp+BfSOviQ0GOq2vfTr9+czV4ALiwJ2LA/nM25bdSzmhicDmficvF1u//d3lwC
Eeld29kIeLia3M0A1lkV/ZDKQ2rAgvyL0Tnm3We4YPMptDmHsoQbBiDbPUru6CX19fB9nLk5pGhg
rk7pmENcb/1jk3X9frT5ax3VQ2Wm8BZcsK26RYsZIjz51A/++4f/GaaonTNr+Y40Q1yC72W7DxN0
QR1+WbJYHvSSjZWPVXtsGcUFlwB4oYnb9hNDL4PlWL/wiPS7JoTCLzx/i93wtR7BIHULbU4glfWX
vp3ncgvy/mxcy2+w0MYbOxG+n0TXfJLELLfGCX0cSNOfmnbGrTLquJxRcOTQE8dxD6vTPX94pRFn
gu3iSGZ/eqX1mCy09OnQbTsSh5BzIgbXDjrOGFew4+zngPhWQkdl4bGfZLjHPzjeOhl3TWFGHj9m
idl+bmKmY0lUjerUh5N5qPM0/xkKVAjl0toRTQxtdVj2G3dAUaLtDNwb1SK07poBJvLBp2UV7Jix
K6UiXa93C7zhC1dIpVQwoPLxAdxfflfbBAimSTtcW2Eb1l/XHJZQGfKwpodhFSK8HQiMlN00GqtK
vxiB9zatp7AZgU02W6Yui/JJvPfjFr1lC1GmGLDMQSdMvFVH7FUKzETThFcGhBItoBDErgQiLl+N
teplA5OgyqAPeHuwfZygesnI1IBXH4k6Jh6BgT0D0Z+W42hZDHGPsHIa5XX1GpK722ZIuMbxGvGf
MbIq9j6OBmoqFvXNp2hJ5vRmQ1KB7TRwiLaYXbatsCuTNoO1oRQ9NXXaRoc+znpVQAKaJGjkEQJl
CYJjcMepadSnrpEzgTbpoqnEqWvlfgFp/TprCZm+p3yNqiiewV8L08f2sIGSulZD9eqrRc/LevC5
dbhkwiV84m6BaUC7LqKFTdCS7+LFgCnfpIYDGqDRnEu/KtTIQiOfU6YpohpHH62xuKg5D+Jj0kRi
2S/1Kpbd4BMpjxYORrvLAEms1diuTl9Ft0ZVHH15ViQsgCdqdTY+gudiWcFmwaNiBvL0Ba9zZODI
2/ga7JkG1NPZwhF7QdRFiyMnhLwLH6Y/GdQFaLQO7WQ1kwgrc91g0RYsB3GEAknBeiBuTJ5kDwKq
WKH2rfugT9AnruvC8kolGagR1dfppyXYYlwnY9L9zCI17GWzARNC3qEHjjkECVwxmyH/09XRs0mv
HUbUwrEKxcYoULBWoC40+QCPVwRX34Wlkok99MgRURtNsVHRtMSfc9Zf3yLn2sFC6I08hQCledGi
WY/2Em0S3a+Kq/CWdISucBSbgO+o16b7Fg0ccuE4R2n0/f9rf7/l7f4n7Q8y7H8O3e2Qq/s/SH/4
3j+Td+Hf4jBGvC7PATymlEJa+0P6Q8AOHS80vDAClHjVuH/T/hgCduBaWRxDp4Liju/6u/aX/i1G
VC4jCYuS7CPL97+Vzn+QcxFU/PP/fw/fsfyq7f2lPl+zd0hu5Cyn0B8ZnuaqDf6mPk82R9vYwcfo
GJCxZQRUClqOnUJaz3Whch495cAh0aTNfV3mvp2+bCrAkZqb+p5PfChJjF3brsNyNzqUgkMukTPZ
6uGhT1Y08yLIr/JfHumoSgTfSKV5kg53W7p9rUMy72ci0O0jUuRLbLQmK8AP+1ONU/1Ik2F9GIYQ
DvhK8x5QkDPiSdCgf8AFgbQFkFe4DyLhxpd51lIQx8vw1FnLIMa1NQz+lRakY/3jwtb1jU6+RjAj
yHkxjjrJCo9WJioW2g7rwQZihKyOXiAr7Bqv2HmdnflTsoCF3ksL7edeiMnIwkiUOGpAeWy5hvqX
8i3OqxlpF1uMoMMa2Mt+c1AFCQrlTbEL8yOIBw8F7gjxUlw828A+qH6dCqm35cVpkyV7sAq45UQN
zHPXj1mzFXHL8UyoepGdAGnhj0A5GUSJWeOf6xIGfkXZPARMgTa3AcTmFAV/B2Ie8Q8HG5gZxoJ9
oFNzBo5qpjINJ3bpehV9F10uH4MJZUnR5Uu9wVIUfsCVM4DO6hrKJnhRQVLOdbz9DBcW3GkV3pAp
5DkM5BTQ4RKsUEBZHTMNQRh5g8IEor63Smxlv4DgMUn4Ek8c/Hu20goiNFCEGVrmOa2TFaVTnM5X
xcI9Cw1atkQZCMQ/1WW4BfKG+w2Y15pjeeFPBM4gOkjETqI+BSMG7AoyLR+9e+hatNqKBu+oUB0p
A9XUB6kD9GfbrJ/mkdaQbzvZH+aOwGDpgXw8ZR3SPWJCVzzkaj1sElXoyiJ2qaeA3vIEIQwbUuhY
bcQhGQ2deOqhrEwHK0j0YpqV3IKBn2WZafmOXCoomJAYDpoj7s1TIxb2VUm4nXCN4Agqk2X30QQL
n6iEFjT1/NxFiTop3UVt5QWBou0bZgubcuhaE3ZTscJ5v0tT+00qkIWN2pKHjEJtR5qINHt4Gtl+
dvnyjrs5IOh7444X3HpXTG6ccE17aNGN7h89C8N93wLtIh1c2hFp1qduiMEvmTgNf/X475d4bcwz
LEoNkDTungPquqyIomv0IAd3kSr2a0qG/oa7HgTRss6f1+G6/5gjl3WFi5q2hj7ZuAbZkvHGnqH5
+2fEDORjGFubXsKZ66XyQRrFkCqJ/DXUbv6pN6e/d2Ls9hO84nFPXUSOjb9+ylznA9g1OQXllG7m
Uw5o9BgO3D+wvE/PIgMSgAfzw1nIBL95l0bLYQ5aIfZ+YAJbJ8qib1kHJAUubGL2kHyQTDF5fQN1
uy0cihiA2Mre6ImT5x7qz6sNkf8CuLP6bxPJkARCN6L3CIKeepsuh3wN6iKDWFcubnkJAf4/xfMQ
3wJxe4i113f5YPgTgMfkMXIwyTOI3XejUMtlxgWBfR23I4Ku6/qpISv+DomSY5ynEzbstBzasLF7
GhGCeCfrb5Y8zY5WIH6V9diPloBVZC5St1FtTxuEhCKzjb1tctLc1oDpH5oe+MxopHgHY16Los9m
vVVgT9yTWdsYuSBR273rBwjECaCq5oseUJHfUDf3dzWh1BycgyJTdm2Cbx9pXB9i8B22wJmd2EqJ
POg+AxJi+hA6GfGTzWMI5AO6temA8NnYTqiakCAorfTdV5v221jU2skBLCnBYgFShV4MoD4yAVFq
b0OkO9ouvTWo8TI+A9FKop+jGg+hnZdbO6LzAK0CCiTsKwLEMYECsjYHb9g+cimKwKuIRWyOfGgs
btZ2vrOKuXbPaXSP5wN+NiHwBni1K0kyxTdbf6YNr7JGPjDsNdBwOG6sKqSdX0E/FPVsdxPIrUBB
7GDtA7fsaWDrlyCkaO/DT9Hc7Xh/m3TjZwmC/UOFsfPOiAvgiW+Wraz5gz7AtkS/1yBEnu3RPL0A
yhM3HzQCSurSJq96y28DGIW4OZ6yVYYFYlO7PkEzyKcNqkPfl+mU3HgF8CAXnxBZLQaZPbNu8eVw
5V2hqVB/4HaqkP+IIOOYInbzBBzrUSKCwflwGsN51+V3oNkPTaJ+bbrZbz2jbdGM2txNHYIXLrx1
aYzoFBY5rlg/1DiAFrU3K32Gn3DQaGM2SnAZ4NynUEQngBva7WMiSkPos6yT7r7WjJd5b4FfZuUH
H4FIdAYdPbwJl/YXtEzA1etQ8Q/wxHRf/YigJ7D1KzABXvGKTbHgvouy5Q0npt5b4bBBUlKsDu1h
s+6AkYHoWa6JHGTmuzn+Fo7LYZUTAOn8MTGutIv91brs3K3R52ja7kgXnRALiwp44mGpSbLDiipn
DQC0DuLHJB1/hgjZzMLAp0ODlfnEna+iK1Jk5ICDE/oUKnVYY1cMgzQCOCswS9VZUfYyf4eIvBxi
pOMsTtWkttVC5rt+m3YIcZuXDpEtn4pbEyZHOszXTAL93FH8HDqA7BpSRL882ZDpSJoi75qziASQ
Uj3cEA0784Pm0Ob6MTN5g5Blt09JY55qChR6qk82rUDzW1CK6LH9l41Eb7OB9BvN36U3FxgTP2KC
rFrYIsqzQZWO2o2f8jAcQAqhXXeGf082Mp8WQ803jr6kbCGhPUJSoyc9AtRJpxQIetgt75LS+Kgo
Wp+Wp+XqXq1m+9QC5qsBTBq9HyOs8iXzWO7Zba1T4NbgQvpw2y2bLQi+ytV61iE7NO5KvXAUNtGR
sifexnuIYMB/nur8NYAKr8PliATkKQfLRsAtIxwKptUdfdLdtjMvpMdKmqB4RulbyHvc/c1nqtZl
HwVvMnmFTPsr4WiZNUN0DoBYh6BOACBKaF0IzEoI2jbawYm76mgpdeAuBbI1aQWXGLMQ0nGvZXDb
B+G5ld0NtUnzCEVmLAaFGQZLrKPjlre3sZdlS3GHoRdHQ62QuUZ2DRDoAfMP7uAdP7rBNjsccj+S
ICgy6nHHg27OdVmb4biA6B24efQhAN0g/LbF87NBdL1O5wfX6jc/TahxEwy7uBof2Jy3MOoukqO+
0urBqugia3Vb45CrE1QCOR7/iv02Cz8YGXZ7lj2KkByNXuLC5fNhQx6SduspJsMdZC+Ut4JWLeLC
gjevaEpPLvqa96DmkmQpTW6qK008bYB5lm7dK1EjlzVhwsVfMDGKxMpO/Ylnyw82e7uDknKeJug7
Af965YuXaSqtG6EcwyaqUXV1vT6x5svmojtkaM9BNJ0BAVa947/GFj0GdWCPnf659OJ2BEMAfQlp
BGLchevpdmvTXcMhZ6Rt88Vzf8YOvVMrPn/Z1HwnsuBGeoipMl0eOCfdHtDd+xjb5l4H7SHzLS97
vgI7t9/CpL/08/e8wz05rV2VWDh4gzzrURYC65plBrM4XhG2xL6pDQRa8G3Qnc5IgZ4aqPC1Hfbb
ggBVbC7UuWpNcDGP2ZH05PUDf548eW37GSMY9AHDXshP2mzBFzLD7Sk56BACmCBsf+Qir9MS6TXf
43MdJnh+YbPWpaulepyIcFNZ90QjhSKsvVEzb16yLtiqrgVjfax5R3FRIFwML25uc1AbOptuctPR
rpTpFiCjGdP7gQz6FMUmuK3rxv/QzUROo1KWF2R27DDDXQS02K97iIATzniYoXyHmks8eMwjQTkL
Mhvcrenb74L2EPw2Ox5UNuDlQJDhCK2pentDhdLNaLMw5KPE9h/Ggi4i5oVidLh3CiwvDd2ntevZ
PUtwLsLoR17CpWByD9Mil35HOwhUISxjzPNImpOwaXON65hTavT61SeK7zLhEcCfVKt3Kpry7w2b
+V3cYJ5KocYtew4AV4IkxfsQuUFkqJvYHTj2rHlugQWcAHcYh3MItUY59jL45SC3eXRwV6ghyzsB
WDugKCchJ8Y46ZEY/iU+QAiYue4tZxjDUeRrBg5VEmSuoK5uQXTX6VW/AdbvkCOCFN49YMNB9AIT
o0HXYvbIu3Jy9ugokQJGEQWkspxakUq4+r7N4fYSZ+YqbcJxe1ODi74pBDlhJ8dTNl1S0G8aGcsP
voPRAH8xz5NfwGvlez8I8CEd4jbdPifBeE4QiIUqlrlsKMjocfBg2g2O1BxRvYs1MPHRgIMN2IEQ
ie8Q/3ESga1YvXqHURBFiEdcS2e7JD04kSe4Ga3mjx4wNMpDpvKSMtU18IVbxHD9MoDW4Inqm4cl
3cJ9dAUcC6wJmKqK+rwpp42RoOyEpB2iHivucM9q9k6l9J9dgg3qMgXAB7MH9BvPp2CqYiDFmM1Q
o/rKRLofVh3NZT3C8LhLkDJkyNKjtTxsYEBm1NAbWiWMG2JHqC8bqi6N0NvnuHcLHh1xzq2cwzEK
YN9IpMlys8EvobP1EdLevDmDRu0em7wOhzLLNJ6auhGkQDZceQkOTPAQCOS0SozYUbLAG+HXKQEe
r73AxACKARMeP38Og2CpGnRbwVflaWtPGHQyLgDzamiJQOXrZC8mXkNa4anEaCIcacl9lPP4ay/n
fC1FA3epaKMZ95qOaoamJ1llWlI6YActvGE/J5+ijOTJhFSqxqAdUcBpQNMPgw5pC9v1efsrDSbv
yh5aAEMvPubfQHxwecJda3+ZjFGYKtMUJhVS09jWK6YMhWWiouAcLhtiR3ZJiXzz3K4PMkgQfHFT
CxOpiWOwQxOHZ1p52MO7SI12OMCqzIGGkaWy65ZHxxCzbh6wH8Mf7Rjpb5am2wJJPR4xsSAk5POM
VQWXCuiLwkLkmDKRBvQwI5LdwnCzUNHXGqkEZyN1mk0WvSi2pFOZN3OywxuU96Ste1fCJ/EVSTwi
kL/Jdv9GAAMq97v+BcwUCRyGQzzJ0A8ykv4T/Ul4tm1hiHEZdR+B7ZWJh8zKESLCxmWdl9hJiGoh
miNacw9cauiOJJcLf5nqOusqOfBUY/ZUiA+lS2bxMiuGPgiX3BrvVyzOamYRlmyTBCs8EqDhQ4nR
TNhGokVftRPDvAsjDBE5bF7x/pVN4RQckzDCNYPPZGLoTkbX7I2J2QM+uk08Bqi71B+v4U+S8h+E
wb9Tm/+Eff6/zHkCyPzPWu+N+/YVs0OCewCg/b/hPPHNf4q9VywzIujbMrC8UUohA/8p9tK/YfZa
whhNEZBGthNf+Tvomf8NydcwoxCH849JbL+JvdHfsEmgBOMvAExmafZ/A3rmHyDnP4q9+CHw866L
Hvx2/k9irwn4kIApANtl6dYUmxGg8mk0fos6xX4AcFSomynPy2Fx6AUHD0fkQlvum8ogyBqdNWzo
5jgmG58OzdChscL4qLpDW4KJTrusH+w3ZM+hCkRx3UALasYIaSOmIGgShS20d5hxgJN/rDl8oEjA
/ShwL5HHVC8jfixnTh0wWAv9IcZQlSKO6hsGc/Bu2cLsZqBA6mFiotrBjJVIn7axFaRybYNoe7jY
CABjEyK6F0V+qzBxpBPllICxRKm3+FcfQLdV6Rxth4yudCcw5kfCQ0uW3QpNyBSh8DEiUQZJZiCe
Wh0Hm3GUoX5ZwjtMoOAzOhs2ROi7AGyx3p8H2OiA+rZQpGRPY5VBAkmlelJQxztMw0jHd9xYQWkg
IqHeZgiQUwcpRIxU/iIky7q7lLfZUPWbotEBrtn43hAd4aLC3L3oNGW+QXlhSbAcMqhyBe1FBCG5
tQqZsgg+WndOoW1uu7R225k0PCYn5BPMT94SFSEKV5PwcTUJdI828MyXfcY7W4AzWYo+YNHDhIjw
ekLljKSdg2b+SGxQv0RC/ABmMOUVR9/+GqhhLX1op64iOJK61eff4i2xrqKEY+BGN9q4nJxVQAX1
WNNTZFt8htT3y3psaLJiPE0g3tyAGQInhDhWt08Bt0DjTfkushKhFczZyTr1RS3IGRF3zvSQ3hCp
StayAkWFeFoyhpEZUAJaxl8WBnMvnSsjo1uJCQDHBUIoLINyHS0p4MsiYj8n5khGfs4yyR7SjV84
XAc1AE/4GLU267wr22nCHJhgexNa3mN2kjigOnlBLDzcdTatgfah3GUJuQvSi25sf1zTZPxaq/5c
BxSTl7r2RveeINzcX7U4jGCIzyhwLzinWX1CQQwNIejwXL8PayM6/WZQqQxzDSsCmZNl7A4rHeXF
4qLtERX0zs/FaNE6HyfQx3jBGPz3BaM9ZlbpCJ7kneVZ9zNscqg4OkFg6jbyxH91YIkxgyKpkTCS
XuCuAd1I7oQZhb+JUXsbVDOZh9Sf2PSt64GfV00QYXrKBM4Csw8BlPalWgdIpTPpJLahzNByYADB
1FTSLGF+SyGaBkW69nNTEtba5tzHonmfAFEBpwYoGj4rXcfZfgTg9D51MpywajdDoFINet1BPZ6S
w7DZshtRt1VNSjFhBSUGVqsd16boAWumZT9BaKyoaUZ7QNg9vaSY2XY/wMp1+1kJ2NYOTYg7dJtp
ZDW52qVVnsQIzYW6x1dhpUTrDgMd43VH2AYPW3g3vLI2bopWsLcFV/lxNPknHz7Izeww1uBpdupM
XfuS9OSUXbNnGe1v3RocgZgWcT3cUpk+XVNoNjAFpp7cr9t2r2y6g4MF4FfBhQhiTKsESN9exj55
xTHblDZv97NdMYAMtKle7Y7CDoAobR8FdH2DlwzqEuddXrrsG4oAKFUKFUPc2xEohi2Derq5Btjs
UD+Na43Zdfau7ccdHPOdG5Ba68mCkljsQQUBAJXhj2mdHojEcC9v19suVpiVw/TtJut3Ub/D/24L
SD8HIDRnboY3hyW+YEZNVqNQ67L7ECPXipbM73Nj76ZpQSzOVzz7FRB+P41RIZf8Si7vRoDBcgxx
yuGn1v2Pa2YOH3QVNHicub2npLlgyMAZBfqzY4+Z/mmWBuNZoHih6GSf48yYCqN6sAMwG6XgzICw
45fYqKcxCEuayEoIlx/SCcN9QDJQWyNIiBcPUKzH/CNk5PWhFlEMSF1/U+PIkVCAks/SksXb10kD
n46D6TZq9f4jnddb/WSCBYLijOxdE6elwwCovQsaRBBXZLIzdMsjJOHxocG0u74OxM4E/Rc7T3Kv
kV6sSCYwfWsYqywY4ieZR+qXH+w1vwlZ8EcPY6LUAGbgXp3b3u8HOmF3Bp8SK76maHAWjSJ2ITuS
YHcIzNaS/v6P0F+EwCUGni3vSQb+XwfqBRDJ+hH+A4NAC425O6XaNLhSKk9Bm1zLx/NHJJAbe249
lHnib52I31wwXZCSFzuVGGg58/LElxjLud/uh4Vuu8nLl809YfZUZVL9haYX2wRVPGuIVDDCIP1M
fYu5NC0sKcWZfU6S8Rr2tjg4wSNsn5mk+2umcGbuBkcm8B/0hHw9ym2QoLzjx2vO0Fxb7lRkJ4uP
+n+xdybbkSRXkv2V/oC2PKpq89bnEZMHEAFs7CACgM3zbF9f1yxZySTZZBV7TS5JAgHA3dX0yRO5
wmuJZ6Umn+2aHe+Z4J57iHPs7Z+jl2B6ftGt5FxNzUWVYh31TXM3ZM1+nGLM5ab5nKQwSTt2EDh1
nfQ+52zs3OzOTT3eiCL7BkQGBh5SSpE9Tpj6NzaEvHXbxMdOdZdynPZOVLJdrULQTJXZDD/71MzO
GeyudRmELwaaP+sg3vRFuK3SmgVvYH9hPd4XwCgRYUr0IQMcq+jXkflNodo2/edfI5DATglEYvX2
R2hoigeZZR3MzLgERsjOlFghLKdNopn9SVp16iIr35asZOu888jtLk5iyn3eO9GL1fhas4bqV2+r
yo6/W2y59TnBK5/bqu2+Fz3BYciWzqVlwbqdbO/N8thgZ6NkwVRLtguqgYziVvPapVlWMMqP4zce
4ESzI0k0sVxhYoYBqNAgss20rHKyZa2TLSsebZzXPS2X3HZVzlsgMWZasEKFZznkLosie94Zlcv6
SC2rpL7F5neAv8CKqZ63TaHW9k/xsoKqlnUUpLbgE5mdLda8rRqzJLoY8wYrqy0cTk1/ZPmXX1ST
znsuYFip49u7dt6ChfM+rG56+yGcd2TEBbq9nPdmAxjdA7tT/TGSkAn8ZcHmxNhq8nnr1pRFeR1C
aZMbYic3joH/JOc9nc/CTs6bu5rI+RMe9G88MYa1Oe/3eOx3+4SVH+Cmelcsa8Bx3gg2y3IwnveE
yJ32TZvYHXbzFpElQ7TKEPDOMrfzTTlvG41l8SjnHeSwrCP/718nTSI+DHDlMsy181zX1pDnUHJw
EqI5zqOft4yBYhkJY5EFDrftehsuI2O5jI9EMhDuiSONAmshAGC2OUybkCoZPJ2pQx6I5nnUXEbT
ZBlTi2VkJWTK+Bovo2y4jLVqGXGNahpQO9yM0dfjmBEX1cGN+8+kibEaGPjvFO9/6ipSBjG/fzVm
7qrPz/9za96bv8kS/uXLfh8wlcuo6DBGKiEMCAnmX91Exm+kTubUojDI5tqzY+hPA6Y1hwUZMC2c
Q/rfJAnFb5aDAOLaS/7Qdu1/Z8AkRvf3diJTccIz/rLsw4EjjL9DecOITt1EY3nnVgZSs96N9tGd
9eeg17WL7ffV0agC96718JOEnCZI1jiEyjMuoNha9XFXfFORQuCGVMvNMxlisemJUHwLZy08debk
RrFI5D0M6sd6Ec7HPK10ZpFZUB91oaGhmVH8y5etheS+yO810J03m8jlBxmRPb7wdWAWdyUIIiIu
KQ8nIMklsr7m3DnhL1mWd10UvEwIdKbIt8L81FkGWFzSSE2g0KmfC8gkdBhXRgSgsDwF04sFrxLn
wsyZzrO7THd3vQnsw3WNw+T+Yv2980Kpbeq+WMuiNQ5aqrlMd1gU2bQWMEP54Ge7mXgyme0158Rf
L9STWkIe6e3srmKXNbr+MQS4MobW48RBIslVSlWe2d7X66LBcqTXzXGqs73Ev4mllG0VdwFWVv8f
hBTZsGi6gk3aVWDIzppIvfDTcrToaFW8SJ0kebyNXf2hLK4+LwssM7YI9rkhSdk4PiAO4X9rQfnx
KwagPAhPeuAQbPKkWw+j7TpJwm6ruW9VVd9rnfOuCYUhIk8SIEa+uvdT5vnCmcekWn3w2Dk4Rf1g
873GPt7WQwVEy4p3C4tF4as8GTOQpuRps5OmGWEcF+faqXosO91DpMmLiodqN/JtwfeE2DPENALe
TN8y6b4YebXLpoq1YPlcGKbYGnKyYUkFa1GyYW+98dDm7X2omdAJ8V62df6LsJ73MHr+Q5rWr7Zj
3gim7h1R3zWx2CumnFqkt3SI+Ka6TLcOEse6FZK3umacw/ZLFlpwC7vpFjbaLIHrn0Uvb13aHhwJ
qMOzfqWOzSYVSh0eIHdvV87arqtLVDrHrsSNMLQnL6x4buClcn3MSmQv15qfHvLIO7Lf6Zjhmm3c
xbw0mvtiWtn9EFsnVtnGavQ674kMHyxfsDLs/w9MkOTvJl7aQnniZE7jJYpH5qu2X7td+pgV/XM9
1DiRhne7MC1Ym/pFpeYPAXLHLlv7wWwWZ3n4KiuLWCKuP6Vlm1rYpzH+FG6yqRr9TXFf4HfymmcX
HBN+h4Mak4NZjEwGzrm2dlxamofSjfUVyTwSIuoF7NAl5OLsljWGEgd7Hc7GLXvooxXox8Y1H7Io
gLuRYHlwrqhcPzTWy9kYvQajOyP1MGrU3yFab3XduIv98i3Qxmels6RttHvkmgsAonOYNIexRRpL
8wdPv8KkS/aZZ3zFQwveg10XSdPqTdXFJkPneJ0wIoMQY+VhZpn2OOXZoyGSHwWECfZL1b2dedlq
gBLLp1U2G+Vae4Vnv9UZYv+bpcMT+l4Gydae1H3fZCusPpCB/E0f1GcGxVML0qgHdUUanQWSsi6V
Ba1aC49hBX9pyF//AO6U6hgmdrGCgrMqO/9uVEyk0V0Uaq+GVj/kukVwaryr/MDaCV1sCuMBpObK
FYQgGtCSVVn+lEZ5NdPywQVuja2fLTsUaSihax2+SSSYRQDOrUfLJXrSnkPO0dID/VFAS2BeR7df
CRxBK6GuwdS96F2wsZJuk4X5rsrepzBzT6xgXrS+fOwid8M24l3DIAeTZ6tBktbkDdDpz0AfNlH0
TqL5QIBlU3YvNjSgkcERL6JaxZW2cls0e91LPqapVt+83PuZ+G+gytdJlG3DZDq5mn5yM/EhI1Gt
QdwcElcdC27XsYbDrioeyHHgNWmfZKfdki57qKPZMJ5dW1vnGM0em3mIGPq9l7kPsU3qqTmZhbnJ
w5INKX8TUd8LTDKNzc6+0Y6B6T3PQKJITw4GRQ9xxXZA7D1V7WvH3+Hzm+kiBpNm9GAFmIuD7z5u
s6wxMKNN7feoHxgk+xKUO5/wSfzEBr/DknEa2NDJFJlzTPaum701jvfo1yhjcOx7hZcklaSasRfo
3r4dfZM3nrlpiuwqYbF5eo69s2JLPqbCfAK7rG3NOjwm1rTX2uwsQh+61JSfY3h5Yauekuoeg+HR
DnAtWixGdT78g7YVrrxa+KO8LnmAnfzaI+EhZn/EcH1qryNyOoOTPMvhu6k3K5DFuhjybxYsM3KJ
p8abTo7W/RgZlbD7PellsMvR8oo4ugrH4I9qbhBWT2GSEQYIKt1ileVttdT67vmogd7HJC2HJSZk
4kbGewxF22L8IVhNBkb2iP/yAu/tm+fpD2Y8vYnR3DtturaieAMk+SnQeACPMaob+F0rJ2HKEhZe
TqXrwF4wOZmdvorgNWGX2Yey2JkeLnu29Ci7Z7aQ7Kc4wP06efSMig+hCHdjz7tcF80Z4GBIbjQQ
Zx+ktSbvGhPfSR6fbcxKWmxepso7myAlc9d/SKpbySuQcwoB6f1ettUAarI9EMPbEcY89szSpmXe
osxx1m0od/EUbxGvjmGYPHa5c3Xq4A2ta9V2ckeoc2J96Gw9PmF5xeW9SrS9TLVDp2u3bjBfOT9R
l9oHTAdvUZocUUIF761hXip9LlypCm6Sj4socNt6FZTVIR/ybQ0Kgqw4FleA3PAFzOwbfKKNYZcI
NqGszhOLsXUhhr3VukfpYt0oNpp0zU1pq+fS0vdNU50zg5sOMZOD2QlnR+HC+JR56kH0YgVCc1+6
fE0bCF5AD4xjufZtjiIAPqUQKLh720Nr0SEbk+PJf3hZjEzUHP8WZiVxd2RI4Cwzdm0N1q65xROe
IiWOaUwThLrTGg05QGxY1RMb21LIsWmDRqxKvbrTyQfawxEjxUrBn25Zq2JTXk2Vv7fHbw2RQFGH
Kz3PNnFZH7XGWRtaT+9AbJy7LDgovDz0X4wsS6XxCdsZq1Cwa+pJ34vKfrXdE8/kTQat1oJSSiAc
LxHiQCB4H6cjCcQIPrlclaG/ULV0mb/pY43LbiFrlT0xKiT5eJU2+K0xCgTReeh7eNJkdvmD8B60
gUE3wdZJf9WzCWH41oBFxsLhbJraIfQUoRbNfF1r2o0dcRgbAihnYc7deG9FaX0m0XQZArHlErFx
bdpb6hB5h1OhSK44gDeFiZ+wLxoMm6kXPGMN0DchBSbfqyFqHxywYYX7lKA4XdkAD2f7D6yXrINf
LHA+ZrIXtviDSKIzCLJVMrnZCxF95FjsA/qwjfGZAq/SkCQ2jBXIt+HoAiajmidKNz5ebs4XR0PQ
TRfpN89FwgtnG/cOZRTtfmBDVG1IiNcUBoQWNxl4FaBvu7hI9iIV4JDINXF1mUVnxd1x/sdydgTl
ZCBMl7NGbTixYe5KzBriFtr1gM90VrSdRdxmFZA7my6nAWbdND2NLWHvdd06rvywYriY6tg4YK5r
mOgTQBPn0LblDRabacIYnClkurQ0WJpskFkqsC0WM12zt1ZGVTCuxEQXCkR4Zu9vQg4cTi2i2Ahg
Y5Lvo50F2p0PSWTYlOUEdi7H8LtKY6E/GenspGGc6K+scMYvMfT6pvN0VO0JgYS6g+pCSY1+1Awz
ehtwgJ3YdGdIsYAPE77DsSGhuzJm23A2cYs3RzfdFsNQ7KQRcsEUU7j3WC5hRO+t75WJjFpCOruX
pkIcrUJiYkWi3fzBpOvEyMK7RBT4QJSpyVObZ/m5txJ3H5kw+GHaqwfcHcarPxKZ01XAqBMpe3iS
bsY/nwfgbKmO0bgUulm3z1RKP0ZggZGfyGHQmTHhh1fU1QRJO260wag/Ird0HvUgrQ5ckkDRVdLG
y2Tm9qlWUw6HFj+43/Er1ZFrY8nqlXNxhecfWlk69TppZtrgXJFDnMRgtMNQ/piOpnfTzSk75S77
K5Z4BBbCrndfugx2QOMBq8M8425pr+DHMgbqdhCf661RqfzcQitMVpQp5Dd4OpIpw3f3adqb54G7
/K11+NOawEbI1A0ejxvYLwuP2wL+CVO6zs8+tqlL7AIP5C2Qn2t+9L1uOOkW4xtu8NJv19ZQVpcy
dfP7LK28lyoGp+lphG/i1AWarogBrwOrGB645aV4err8hhuMjhOvKiB9+66D97RmI2nzts67If2i
CQ2xCIumSXsHv39SzaOQMnQoH1r+WUp3eGpau9t3Hf+WhVNuH5qYOXn/O5sy40V0obXdlZqXkuxL
FMk4NTwALMuPFjuKMw0r/UbnPbUiZoS/xJ264YHbQveLtWGxi50hepuycNx63DkvVdB7N54l/S/l
Rl++IG3hO32370dn2HexYYEAhS5rDVl5DGQX+GQTk+CXPyWa932EwPPcmglfHHGe7m2XUy9z9Dpn
MdxiFPLiqrmv5RjxGWdOwuwSAEs7l/jo2lsnPI+PAT9KzGQ01HfMrzCUY8Kz/CtylOmp5/L6oVED
lq8peLD6XVv1SNs8uvCyG43kJ1NjPv0EPFhEa+CAIWrvOMMX06CIfo4pua87cGCpy7WShULsAd85
ChcVmM0pi5adPuj+D971/bhjIvTJOMS68yMyDf85Gwzpnt0uG97TTueKVHQ9Z4phpmzUoaIkNhb2
YVRY3azmq67teYtUjwkJepzdD6gC6rXiFfmY+AD073BKcEGx6X1FF3S+OOtn8HbNPaAHNn6lySE5
ceCrB9R081QbcqAOy81ukQtDB8F9ZNld+p3YQ9kP7voy6a5R3rr3o+zzM8ZazPkoHvlmILawU20z
2KsiTCeO0Qo7LH71nLhU6pjOhZ22eYiihlV3G+m8GwjjbvjnqwtnufdGe8XwMPqu+1LwDdYuRS43
dNl8Q0FYvjHxe+1rBVkjHd3kM06M4J3mOvcFcsvwlLWS50hqTvZjGKriM5MZRl/FhxllI/qZaoP8
biSpzSycmoHJdqoYLiWr8kdf4ToEu8HMsnOsBtw8nXLFvRA1+mzoTS6GXaO/x66m34+RjX86nfcL
HrIXqVuSTU+01nE1jWIO77AdpEaZU8m7AuGMDVzS+TqnJTkTAsErTcwYITXUTXWnmTNeyI5U/0wE
L+bXjP3APtas5AARebCxoRJ1fZ+jtJv9eBe6RkfmdJgr6ti1azncBBbD+ooPEJO6ngnjmf0fOoqr
DXhyTX4ABZRwJiOR4oaSBIuIHXMyw5MmJ4hJNqcmlsWunclKoXCCc9CaxtXXJlmv7AXANBvxMkxu
FmAme2Y0eTOticRjj4uDvNKOx0x0a3XTP8iF7qQbM+lJ8wbrZxUV5guobQluI6pf55jMN+yo/iu0
JLI1MzGKdrzwZqZ98NAuQKlpgUsl+D8G/lZsVFfBgp7KKkt7sdtKb9ZaO3OphmH2oPrZmL/lVsSP
nwAr/TKgrRtrA3x3v9IXcb+e3aET4hUdIRMyW+FRqtBgIwXbZN7aKSV9bCnlX43RxHCaMAOAIcOF
yhDks1ozhzdA2VS6zXbVeDauYtE0Nw7XcODMWZ8A0aqR4LrF7xpYZkZym6qn3hH9c+9qZx7f+Z29
eGWRSvmZcaeiLOLImf20fi1+0CaFy9YYwSbRoYf51m0G9TjGAgb+4s0dFp8uhVnBQ7S4d41cw8mr
d7ChHTECMawx+v5Jk/5/+OX+ARWnAEnoGJhoy3ORkv/OQfQ/4h//40j7H/YEs4YPeZC/6z93pF2L
Nn1P3jP/bwo///qVf9jRBJ2fkrUAUeHZdfYnO5piccZGwLAM3TQNOId/bAv034CYkFimAGHxsGFV
++/ssbJ/M1wSyfyH/3nJJf8b2WOADH/jvWSOFWTcgG6ynnBsyxGzN/NP2ePITA03msmh+eTgJnH6
sqBXo03RuPzew3FSLe4T/lqYJFjX4kqRi0MFQxbrb6uO/PAYO9x5sOJjaOkWb4tcfC7+4nmBS2Bf
W0R4XJeLK6bjykHL2WyWKRffzLR4aFIy0x+aURv6NRBwkskRB+Ur1UHzuVhT9HNIYifcl9a5almH
PlZjUMnvIe5yn6V1bn3U/7RgMQMCRR8XkTMW9K3xYAQfGfxiKyjfbJPcph4Pb2Y4cmLSw9iBzlhX
Q1fSn7HUMI44unsnYavA6vvr9z7GdvZZQZoqbr+XMmaVUbd3NlMAk3+kD95GxwlNEsfEt7ZrMnxA
2yrRvXETFbGJzYHle8OEH6Xm3e+1jRYtG/c1Nu2ehxLmlS5w38h2ec0xb5i+T0UWF9mvFDu8f4qq
lr0Ny9L4f6hzjGwLkwDEAsYv5Rm7pdhx4qc8DUFKS4hLu2PVtMWJWo+jQegUC22NvkOl1Lj9vfCx
UhPr4AlDPPojvnYUVBwJBIH/VP4YOE07HDwRFc0p+L0BMqtkD4zfkDEq/FwDycAVFK/GVBXbKlQh
j8xGHKM8y4Ij6R4J94TamrBsebz6o+2vQeIZ02ON945rgIO66xk+Mp0wp+JqpWM47HsysfaGBqrc
2+ZFaABJMucgC8+f5DslrslZ2TXBgqDL3E8s7yYAIsPz9jFu936D5Ctno1Nvv/ZlQKAyyg0193pl
pKCdGIbfprCBz9PmI3nrQxYNyUeNDvt9WfjNS9Z13FhIPOBDMoaOuw14+QHpM2xehMp5YIw1ecT7
3hToeLHu+/SvSD+ib2PMMfBR4uCc7aEKBAwlw71VQ9P8CvOqbtYNC4nPsXCIsJVKfBtrWBZb/rYi
WEtoXICgRVyOBDjDMmPVrRGK8EtX/RJxjEDSFiPVLzGyOBjBqa3tlU9DIjFid6gh/MgYO5FIxv6T
oMN4q+jyJZEHrZBs3dRan7QK2hC4OTn6dde1bXyF9OF9DNkwxrAH/Bo6R0ypy2yQmj5GnoKkKKQg
WIHZ3PkAvsJl3PMHrrxwwKnbs4y2OPqUYQBbnJwyPJe6mZAjjhm3jpbeRxPRqAbaM2hlF7lENhPj
WT9ylcIKCvPUxUZ34uNYuCerKMwfaaZnKoc5PjnPo9STaMdPqZVr0al0oPeUAW6thmzCaFeGuBh8
VbXy2reTTvYlUzXbEOljw1ee734p1yxL0Il6r58s/pRgHc2J/phYc6vunKbSmw4+gtKHkfIH3Yap
HcEpi0rAABFQZJo2jJqhpm9NwiueOUBV9WHFgLKSIeYNCjX49n1Gl+rcyMJs4+csEI98G20k7NKF
tD6VkUfzqtlxszP5WH6RLqL/I2Xb/AVlWhDSZ2iDxVn175Q/io9eL6pog64f3fyWtyttb6AlyQPq
DXiiHLM/JncGvnBCSFqXNbvbDTo+16kh1SpJmNLkBGinpO2OHMXDr6mcQKgEbciyATmOgWua8t4j
KheSi5gCzcUuq4Gh3BThLKZNRmijZEzzJjSBnsbMn9GwSmOy7p9V0Kp3ynL4MNEh5L1bNHdph3TQ
DYlHbWjOTU7Fn9/xodkEyptWFrEQWGB967EMCD2zPmeVE+hUMTqxv40JK5ir2hGE8Ug4EytqDJ1h
mfep/Aj9rvo0SLGWq7oIZt4V8Vyxi2SBRQRcGOM3bZgW7QRl8uGYlmCV7GJWXfG5o3Klp3HWuQqs
quMqGHrrsWPcS7eR309nw3GHmBKmEkNfoeGnJRGdtM+QbURwLSjuo9LNboNv4G6HaGfkfLC2IfXE
MJVijS0Jp46JOsiBDi8/h+gBAuylgFa0kl6Oyhy4Xw5pB1agUZb/NJuyp1uzkMWNYjLg8645fumA
uK74TSZmssA3nqJFeeIjKPdat+hRMoq0OwuG+ktveR0LDwsQ0pqmgYaAnu2DeNUVGr5BPRSfz6If
kDEX+QvQGGOrWmQxY5HIJpb73ZbGDbogikVFG+PGfubKkFJRNyts0e9yG+IA2hteIHQ4NCY0uW7R
55bb1H/unv+ru6cj/tXdc//eNp+Z/485iPnL/rCpIHQIrpBkFmz4Nlwv/5KDsH/DmCXxoij+D9K0
1J8unuZvApcKzfIzK5sv5Ar8x8WTxnn0JyEkjfS20OW/1zjv8ANwgZub6efCeUc6fBtJskJJiYBh
yb+7eFIoIicPBhQF7CPyAx/ne6VQfQgCmRfl6cm2M7LqMnToC54dh/tutBDm4Myy0kub56IgWzzG
CtnRilw6nXi/K0jCWjxGu3H+ZJbLh7ROSa1fhSmy9jmfP8e55vCRhpDN80xDlTi3y4ee6Kb1GHse
R4ERmb1zHZcjwlqOC6cuOTpa7IAf9XyeiOVoiZdjZlyOHK66HD/mchRZICs+HeSGDy6zs66nmRVp
SCeHXxn9fpwtR1u6HHMKx2yNcIlJfRdmZVexOAwhZ6OQdNypS5h7kd2cvbzmAjOObaIdfD/W3mMn
IzXR8od+dyAT+GeK5DmEQwzh+U4sh7OYz+lyObKhVXF8i+UojwraJ/AF2a13oLugLlbhcvSjGgcO
fpI4e1UU3nbH2ujyE410ai8BpR0qtsrb0cnCvWhQRVZdZIebOsmtz55dJYg+tx2ePLsTP13X53Vx
gtx7Yehggi7wfyPvzE+f0ZhDo6MzKp5KejKjKcYq7kk0w9rlEdo2Z1Pnu6wyLRRPDtqDe6j7mse5
ijxCcK0k+DNj53izVJixsVxEddbtKjwDGU5obkjrzuuCfcx27XufY5/c1QwrR24mPCdsHtXA26KB
K0SA6v0a6Hr34IjBzy5eJMm1qIY3HQ9JSplMiodwO87FWnhm02g6UFqaiF1PnYEJl3F2eFq8RhPR
6HrAnKt1TbbufZfLC+2pib1PfbByW+VAVaarKmjE89gJFX1QFcEVjjeJhRxSVyy+aqU1BhFOJ5a4
Een+Zj1jh9HOaju7gsIyQsBIgR/DodENdq8ZCFG25Hhdqp3tebie+G7zLxXYXEjIovQEazxbIsjY
KTt6T8tN2j+t/h7FW/GzGjGsgUWHxdbW3Fs0DIeYa1mjbMDpGhsv0VS+b2Ypd5hFXS1Iwp0WdzM+
fNF7F+nX7hUY2ywP9/6UwuJB/QrxTzTFq+ay2yhjXCIqhUJp8PKveYTo33mciJ/hNOSbKFD5sdOH
nLplJMRiKNEfpyoP7/7zNPnfOB7/okf8S9PjJWSyLvJ/fJrYfNlfZAxJEYISLnhOpfNs+Kvn0fpN
twCWOZZAknCgdf/pYaJ+45NI0M0Wri2t2df414eJ+ZvOwwnTnYWOhVNR/3c8j+4/hOpMHiSoKSYf
O9uGvjxbIv+kYjSk46m1ZKsdk8hmXev0jlzL5biolqOjljDWD0QmxJO1HC71cmXG5hDm98Z8kzYo
Oo42gL/kh6/PN+35zh1DMlT4uVP3C24nl3Jrvp/nKlQ1GQyHa3s80hW2xsjFdd7vMVsf7eWaT4cC
N8RUplWJkUoxCmj5PBa4y4jQLePCaAMcInAHJXInS4+RwqIjHCdDVpK412qmDq8KfHGIlmGElmnA
hnMhYLbW5DywsO5nuqD80/2Sy0iTgx7GJNDYRrbX5Dz2+B7fkwo5ax6HhghfiyhLgCqp5zAyWaZN
JQNit/PcFm7J6VGCIf7RL8MWm7aAwiKdEcxJYlbx0TKa6cuY5qU1ORNzGd/izijqY7GMddky4vWj
zrg3uqo4tssQqMqMXQRbZYZDI6owraR1TFwgUnhJgYBOH9kyVJrLgJnIHDYt8rj3AVaGETRfxlF7
GU2JLVmfqT+wzKqX4dUhXXib5om2TweWOPCCeIhr/jz0QkxgAK4HixlZtQ46l+BB6qy1gnkZNYP/
GsYJY7RX0FmwNpswZDufcrSuh2Xshu0kv9FdkO/beSovGbHZxM+zusVD/eYsA7zVNg4IjGWsX0Z8
HI2M+72b4mvAYKIN93FvIgmkszoQLUKBOWsG3iIf5IuUoGZVoV4EBm8RG3zqOThAFxGipsmu3LS1
pJKU3aHe0AWNXs7jBf2C6DNSRmzUXr8JSJ7taTLirhDOugdhdBZYo+zo9511EVXynDyytkYuoaWp
8La91AsbOWSWVMDZFddUDQgtGnVRPML54z7miWZNj5TiOD4VEqaLl8BKcT4NQ137e8S4niXKWOTq
qzMgBGUDBhpnqsqtbs2+QOL6WImTzFknWt+Fm0CMbcszAY9NEDBfkyKbtHNvQqje+NAZ1Jue1hVA
vcCayuTKmzyp9grwMDKgsldZkqXbSk+f0qm7A0AD8afWSX6H1fQk9YorkyW3Tg0RiY9jxKiWYtUB
knqo3ZImTRPLyUQV2Dq3y+TeMGmOyHvgJFH1QVWkDtur3Nvl+A3dkWKItKqdq2ExJObRV8vNaBuz
RV0nw0g/FK0QUjbaTgAmXNmD/x6XvbvumKrWBgx5AivOTZ8cYE0l0TeZaefEj/d6GVbf0fI61qig
Sh34gFSkDU7/CJ9tdgL61usAXGc15Czq/JR+aVdo7on4OkW/QfoDUvTW0cwXN/fbB2oa7jwK74tc
42Xuu/RQIsDBzB0+hadBaOjMO6OvkRypUii+XMPWtiPrWo27E4peGJreadQtx1v7Tm6uC6NINn0f
yDsAYt2O/Z//KkMrPxZelFNA1nprZ9LbC3hud8QfFor3Mcrf2c/jaJIEdm9Z3dLK56RwgjJDnUdL
e40si7HX6ny2bKlN2NP3UdVs+ynCJoF3jnQxXkliooGBPdWCGubLRnxoZRhjz41YZJeAtNCRTYdb
UkkrZsI7LnSHO2JSpBnLoNgU3YhlyE35RCKNkM6cprS/YSDiox037l02aLTDD+rJ94znqYifadnA
xNOG/QdtpP3Wn2DNOYZtnbCn/kit6KoP0lkPkU0AM1e3ZKq3HIJY61oLr6RTvOhF11CqXsceGEkm
4j7OLxl2V/6E2Maopw2wcE0qIfWETS61yxeEXI2NIMYSMJYpNaVs17BZkUD0bANrn8dKstS3Fake
LDSTe6cyvPIIWuBBMA+thQeCUur+zongbbDDn593+Qk+r9qosXry7ebGTTpbT/h9trqT0sgTgWKe
ZnHGiuNyD6J+1/vjD5cMwaqQZnUqkx4KeEuYqcyehjTZxWnGKq6UwUG2AQEvg9V0Bslo8NxVZ3vv
fLpOPPK+2Y7RU9QzoWr2BOd006DnoMxfg5ZmSX94KAOxa115LOrgsZ4g+4wRrdN6L1e85sQKZXcO
sFYA1kEXlPzqRtz7m1gX8alyxl2UUvPYDd611NGFrYiMcUbMMFBwgXVc6ZsBTFVTZ+k1Ev10nHwc
GnmJ4VhK45BlU/6o0urDs+uvqlL9EyINeb1muDiu/qjFNSyaKtUvmjQMdC/1LH10Ghb6ByrCPLq4
zQTxy5yZqmB30hT5XMczSHT6VKfDuC8dL19bhd6cpkKBiCk5MMt2OmYtTaRwpiuTl73snI/BcMqz
3eSvPnm2VYRVgRrK9r7DxvxsCz4krCxtMp+q/HJi13umamRaS6o48TTKA4/IswfUG7yqy77Vcwas
GvUe1pJ+oCfqVwAKvyr0raeNpIiJdgb3LYH6texjEopzo7yfxFetbFW0IlR3nJLqy5n4QcJJODez
Hn1YJPpsGzkEaYJjWSX19ya077KU4WwqKCMxWUXLMm3OWHi7Ywr7eUU4aQcU37/j5e5h2AgctKCh
dx05uwZvNjZFKdicErRN27e4b/EVyD2But3cNXIt8KJvxWDtuC6ZKxts9sQPcqDi29umTLN4rVxV
4efT6H5OUy0+KpEDoGKT/ukk7G+tlsRjmk7Vqix8iq0BTUaaNZIYqzEq9IQULlVj05iQPeS1vtGL
8KNrE4pSm553gu5YWF85xziPDrw/iLaEsKt05YoNjXPxW81PGqzsut4O/Bkwdrb1HTJLsW17Aysn
s3NxAKUJx47JcbyGgB4edWzFl0Fg01beyCWR97Qy/O6XmdAcnNuT8TpNFKTbtNZv+T3wOwmEOPen
FEU+76NhJMaeTyuKTEp1aaosBfSWbfJxOtKLcNbCZMdf/leiESimHiDesXqi5NePThmGuw3drt97
TT3P5ZD7evS0Hf9zd8w8chYaZXp7nAftrkvkRbexOEj9omc52vK9Rz8ATtikfWiT1wZGACSFdvNf
7J1Zb+NIloX/SqHfWUMGySAJzAww2uVNlre084Xwyn3f+evnIzOz2tnpyu5CDRooYND94kpbEiUq
4sa955zPdZpy3Yd8L+tx31rKCYFj1BcOQbFRfzKdEsv0ygmMrUjh/6LX3jtKt2Y+sKr7UicTgeSg
yc880ObFSPW59UmXiGw9x1VbHSo9hZZYqAvdBIXicTJ+6gpFP3XdUm7hIjksKC+1eVtyi1TpuV89
I1fdevmwH8huL2Pt2s7GM79vxTJTGG4U+rLvk2Bjl7ZxFgqhUeKVxa73LJZTJGPMEXPKQ/80x8W8
QipCfGk4PvKaFpXfLFREHPlgvVGSr4uKr3AukacC6Mbta+eCFMLCqzd5osPyLmq57C0fogbhioR7
LRO9brZanhtLP2fUMVTes6R7y1p6TJERW0YD7AQWKqPcdd60p7bmPZWgnRZK253FefQA1O0Qt+1V
E2a3Y2OSyuU+kmRBvJz5wgjiIoO5uHCzAaeo89Ipl5y2m5MeaNml3SVINPrjkLVLUsKGVR/XW0Q7
GwzxSGZd/ISXSLUWnAWGy4H5VtJGpwUZDZiQqjPFQRpF9tBSCKlcYbTfoa81iWLLsgNfDKjSo6SW
yfXgLjAxuluVM9AAE+pp57vqRcAG84lyij1Tqa18k+d9siKNgpz/iIDRe4LwnJ3pKBBsTTI7FmZp
2itQG2jIiHhat64T7mBj1Lva7Td02E4t94RhrotxAl0W2/9nt3rM9HFdh8qSoObDEPtMwBKM55eZ
XSyjqmdsiq+tq6xNn1t3Fhysa6MoIH0SS/LJ1yi8JymJGylHoJzASIeDj/9mnBxLlo/wHtPTkaPN
om7Lz5H36FbGyVSntug9VGXqgQ/eXk/DF7N+Q367VPROnjX1zWjGqIDlQumzo+22B8ug1QPhHLet
ejqAEXHzldonOzCkWxshTlNzPDQxp5qogUIyJpVcLMRg7+JJRuOSfi9FtCQFhgAPUqrkW0ubR8DU
QO6+aaueyQcEBG+XsyTYIaZsUpFdp792HRVG++VYVSe4HAK6dudmis2ti8FX4lZIaF45Nfb3yEgm
FTuUr4p4o0VdXJcUWB0zZpMdHbs1alHacRh6huZGGu0ytojFYFvPKCNpai3GTGuXTNYQbYqNpVUX
qdkfhH3OUrUI2+A0EvtQf5EDmaVyfOmbfDyvzDvXx5+BtW/pJxOy9Zw8q21g465qOgI+dOXGlfqK
B9JL77ZX1ymV0Dg8Nf4I1SnEiCLzZcWh29n3xM9SvvN5uItKHaqN0fkMh1otWNPgIwE2NvN9IvPi
LoTguyxy8qmaoD6wnj7oPKnjhS954u3K6kkFoT6qNzgIAd5M1XQ+6JsqsCt0f8nGt5JDoHv5Li9G
/RqBVpTd+si0yetKIjwTtZuT1yzSIpZUiwlEljkUNa7trtzG2BwffHLg1opLWsDS7VVCExMyaWCg
4DpH1KUH+rqP7Zq0UkRr+omeRrK/pwEGlFwPwTgtCnUotLMo0vvPPoNSixdb88UeZAr8NEhVv12h
DSS+NEg7as0hn2jBlheQsEPj2F0XttCuKI4JDSOgQqIKhI83rHWG3OTaxD6VgRUSy4O6QQRHrURk
e1rFHoFvE8cGSCfgtw29Dj70DIn7PbxW7P0GtztzsEwlUo6ia9kaMTeNzG371tcnTBPTS+OuT4jw
3dlzJ7aYu7L/38H7Ax08+mq/r0W6mCioyqfXqv6gicdffh0J2fiTdWzLQtCEVRnG/zYSgoMgEBXh
TqaQmWZC77p4xq/SEIg1OWbT/Xs/ELJ/xQE9BWoxxplGSfKP9PCk8YMSydR0/sfzqEgf+OH7Ht5I
Pn8MUp4mWKwJZV1lgehXdUwcZ9hF9VVC7gxIs5auFuENSX/06C0cOjvoD0WqOJdqoCAKzfKiODBO
HmvSZ4ww3XSVQEIaqMV4HGddKVMCIis7C/FGPClPaW2QpJi58grugXOHbT9bxax/K9H7LhGNfqa9
pWWrETLTjBqyQLrYSq5j/QmqYlEroXFCV4btVwbmY277NOaHvt3Sd2ILQqcT7VNDNfEqhd19jJ6D
s5XRX5luwmBIiDq4MNHfn6QqE5yljMzgoBeOcWJOol+IUPGJZ7fBeRcraIKZEYk1mXf2m+xa/0Hr
tOioiKbtHtm15MvYWOKhKfP2siFvxl2Us/q4C4vmTeQJnr141idnRAVTOs+6ZY7GlAjuJGfOZmVz
NImcIXI69/6sfI4pCjmMRbF/L2NLHzZR5aEfsZGgp1Nrz1oFxJE6JEFPqurG0BFGzlprpw9IjbID
idpWm+TYej0psxU5qbQTNMRYaWf1tjsrub2u816SNNRJbZm13tas+4aKU13EJb4xtPqB5xJD28fN
dWaaln8qyK5gAUxqey/miYahx/2BrgdzDiB28YtoO6Euui7AlhXMU5GqIwB9Yc/TkmKenGTzFKWg
kZmuAeCo3BWULA2qiUISrTxPYBJfZRoDxDLRLitXnUxKXyY2aWyRSpp6JY4pWZjhiyfzVr3FOMC0
J54nP9HYJNa2nSdChEqSaKnPkyLawEyN/HmC5Kkdepqq9FKOzNUQjbtCLTsqg3n6ZE+DqCaPwP7Q
YrSKUxuqWooPl7FVMA2wIlDnyGHmuVY3z7jKadxFhqThYl4T/qfQEf4Wx0qB/TtDb7Aoo94ud5Zp
4nVq0ka/DqrWvuWPWdmJoGCV96cF35yWfjHvAvm0IbhBT9XiT9vEOO8YVIXsHuLLTjJtKnB72V+q
KEEEy0th34ExgK+gIGyWfJU+w0QllUK7GtqQ3qPqFz6433knK/QkOyNrxsUZVguvXcl+JENrsvUM
q2DeD1WZEUerkKp2RvYzO2Yw756k57KTGvOuOsw7LBEM7LZqWXSvTTaKai+0PjDW46Q3oQtJCmsy
bdjcOuzdSPhDjHfTlu7CW5PrZt7ph3nXD+YKQM7VQFwN6QUTXrvYFmaeVVRDSeJ87vsBjqZge8br
rRLFlkNKRG6ehSxftOxGbNFDD7iksLo1rmlMabFwP2P5Q1bDHF7JFmWd9TfqaHZvCEiy29Q03Bbb
wdj6iAq90gEcOdTtg96Rw7NqAiPR9hqw2BeSP0ueQKUJ7HlkvhrR1tHLDQ1LzPQh1tHGulF8DkLa
6K2CzA73CQS5Z2UoDpODqG2f3Di+7s38TOT+GVPTnVKH2zTILxTwJXH9ydHvca6QNmqeJK1z1tUS
1nOuveVegy+R5YPay6/UbdAXG8YO+S7G5lpY1tZ1SKGyq2Na02U0iGLYWIQK5ENqMmJoLuLE5iqT
pU4YetmWMWNrNVkOBdMGOrCfRB/y59noLrPgOSFThm6o6VcPfTP3H9TiPO6VCB8pxiaigsGeygb9
ljpGn6rMDNZqoMq1r3lkWJkEMW3VqrpxbcCqVLWxt8msurljscBDkdDwhA0FMQSllBDGgvF+mFGL
muFZQ+h0vSFLuMcqp6OAO1BsGhtV5ehI3C+cLN2/IRhh61XVtqmUA/zmbI/JEyKkZt1YpbvGdi7W
WcACYVX2qdHZ8g5/eTJgW9W6RRClUxxzbe5DJ0kuS0U4GwbOV03sWuuetKElbX95ReP24Hv2WYEh
gOMqsbehm56aRb62QzcDadWr57HZeEvDz7yVAvIPV6RmJGduHZAbruOpaDJ5ZoyVvZZh0OMUtKpl
1Fi0GBKYs2cmet2Fwa24GiLeaqcmu68Fz3LXaATDVpQUW8MWe6ngqFL4XVSSCulfeaCPdy32FVpo
9R2Q3mQLxrG7kZ3XcQwV9AZavTvTXZBEQRsB4yGeFccC7lwipjgM9mGunxACNp6lUZA+tKZibPpW
NfaK41ufUvvaa9E+EVTpnAg925Avh9IRz7lWusNVqWKWFMoVqrdXzxoLAigG+5ONgHLXtmhYIQa9
jIml7ooQEjFBv9bCpKlyhibOWkpUbDFhGZN+7SyT8LVLOfhrg/DdMz4/sW0iQ93Jlo5zrnRs5KYx
7vSpYabZ5T7Ss5CoEkLD/aBtjpUkgWuAXlH5irZJM13dmp4brqnDxpNu4EST19FD4vnnltmvme0d
x4LEeiSmlNCiDbZ9bL3iMYq2QRC9laP15HB2nnxRhHgbRxqjR74Y1QkiDRiRReGYoNz9kF5TRLR+
RUR46ft0mJ2LcLS8c3NSMNKfSIYd5Lkzk6NU28YXwuRoG47SWtlK7dwNpm4QgXWpF9HJMIArHDET
8nktDBzdF2NIuRINPT1yXdfKbT9qyOqcvF1FauQu4UV3O8VVyltCr3e+nqPJGTVODWq8bbPYf+I0
vJKj3GoSZHzJTrtpyE8gOFLG56Uo6zvaNzAVyFq88HrbezDEa5el8U00QYMWXh8RDQp57tKtErnW
moBWsKVeIs/pNyqI00UPw9jV8m4T0YMiqJuikPAPiAtRQ/ugs6O9UrXKsdYj4zNMVrQag5Gjc3H9
hAxKndRppCR7MxRvaWA2yCBwgqhtUx5w/lcX7PQMTdk3nAcY8ZB7/EZvCPLs5D6PRp2sL6QwK0cR
xt6uNXHaN7V713cBLegkaDehbvnnbVNT7lSVeM09lW+hVe1YYx8QmiifIr40hAw0xM9UhLOsx6zB
twJKjtzUcvTWLkwtkIqGshVYmgO3SegptPxkZtG1R7jhrjRV1DNRd6i75kkxSrh3IQWK+4QwGIZt
bOjc864nSFcvMXXKVTyzueuZ0w1ZqGAgiToZo6vSITjOJ5R36+jZbTP24H40Ia0Kp7AJ7Vslv+W+
K8M0OI41OHBzJoPnTi1CaEbkiSNNtzAqp3IowlN/ot4vdG6QAuTEBBe3YpYE7in5ybHKGPaGNTBT
9226AWSkeOgVg45a5dwFc4/pb7RKFJm+eO4IQY0W+kwyp5Qp9oI49nY51I3y1Hst0+tgJqC3QZGL
NXnbuUlUgoXb0ZxQ6YykCOy2JoA6g8KEaDnbZ49fI8TJr7AduDtcGQQJWDN7vXGJiOnqgoFrztyJ
5shMayeXtxzWcJJKNM3ZOBHdA/oeZD5MpHfwbD7xKoyRo33eoVXGp9g7dAWLdoLEV2mlLrCRMCZk
hjMlIeJfwORGoFy/LZW8oiKnQamCWEyGZxRhkmDI2NE3mYYDeGsg7UUDFKKG2DbdNMDOZ4Y9Dcgy
fPjjp+vz4LnE4PpW/+ck0nzO8qEELFvP7pK//3STJfz/p7/yuw/03eMSff1VDLoi1Pm7H9bzwfjY
vJbD1WvVxF9eAzS96Tf/1X/85V+KBPsikLERH/7+8Xo6WJMF8svyMX/98YA9/e3XA7bxK1HmgoOO
5sz5X79lT2sWoWE6B2xJSY0dSH0nk9HVXxk5THhCS3LolRZ6zG+aS9341dYFjygsDEFzZvUfMPvY
Oqf17zSXFo5h00BxqdoSc+oPoEFfxfE8CqZ5Qe3sfRSUG5pTFE4ElO5DLXHWekP+0ogU+16KggOs
5Q4jwZreJOcrKKCGpd5QDSh6qiybRrRbE4Ti54xQBKKqizF/0LWI06uX1beDoicJlZgLdKdPBp41
tu3uuWQQpRM0ktrjpmz88rOGbUhhPSjqY90PSONdtHgrlHXjwaExv0fQR9qXoV3lnAqWuiqs8/ml
psz9znUERlRrnPRJZXBh9PCCXB1ANBGr5BcGOTPtQbcDkmGH7iYbtPC0iQgcWuZh7oCDzZ85A4AB
KN3w2GcNPJl4ShAxAZwyOz7Xc58RRUSEJXJp5zQcm5wArU7b6cFVAV9UGjED7C5tnVdmXOWVz6AJ
fz07cljo+rPLpztyMhCSo4ANfcHqE3hHrkl9Jfwxv9VLhxq0nmziVV4MJ3pc1Zssrp01q5dAftTI
W1iueFacor8OQvs5rqxsX5IfeOw79HhLX/V64pMKGz+Sm5sHLK1kPEQl3WNO5zEptXV4AVmLgNwi
cff4ptNLwFwXoTUAVB0CAz+1Tt+7o7AkQzwJHTASYSvYXnsPNAChwGWwGnBH47rxGaE7dEAWve0M
R/6wPLeLcOuAgTiOcW5t1Q4fKiOBLHzqhWcdY4ky7Fa3vAyUCDBHLVWpf7KBLEsZ+LdWIAmBtbrL
3jUJAKEfc0VilXLph6l/mWniLex7ndAaXTvVRa4y1xT+2gzs8tRr6vEqVlr3PgoC/NBqZTyWDC4o
OOLsHkwkdpbeSusVahdmFAQZ73FExIfGit44i2mkwjj2E3Mcshm0Jr7z+hRdMZ6t+4SI66TN0ILF
cXgzBU3U2F4YRGW0IRZEJexHeCWk0yTFXdf7xWPTVOAo2ongoBZVTLBa4iondQmUaClm3kPHtIuh
0MyB6CYkhD0Q1rt3J1BE4kzMiKxCJrkUlWtD6+pGWkPDzJioZt5ElylsZYOZU5t3E5KioiajEgaY
ayxxZ0OtiGaCRTDTLCiEIFuICXLBbLnTL9DxxwmUjImDQRyyzQ4TEpRBuUazaGEg/m32YdHB0Khn
ngaJRrA1hrh03hBSZyA3PNuCH4wujhGMF0xdDMTMlLmRYbIzkp7nHqTJFswJFKHwcpjgHoT9BSdW
NRE/zJn+Ib1cirWaeEJBUgENcek6RWcux5kcohGdiZQ71pydMbNF1JkzYszMEWPmjyRpBPIqm7kk
4ZgZG6tEUUwXDQbRTDDxy7y691rSALEBKcmrNcFOAq1x8TqNKEXCmYaSz2SUzCvwOSW24FWLmZ7S
TSAVNto0uCxw43Cumlkr1sxdsWYGSxBjcFEN4R09S6Vn44WNYSA0dmC3SJvVYNLY5XedmkN3oVcj
zlWvmEbHiJKZTeg+iqOZCmNTNJDgbU60GFYt4rxgcxUnUa1n0SaZ2TLT5OZVjCI5RKNpmqh2CgGo
TU6BBEOn+bzNZWbEZ4E5VLdEhOXxOslwQ9KcmgKMXV86ykoNLIIPRKLhiPNKb6D/QEW7KVCkZ4jH
lCFn9mFE4UqkdihWLD1pu1ODliYdJiGUf0bVa9rGrQIaP/zt8EaIAzb2LMnjB0xM9LmqWQGcZ6pS
LRSHW3tRBERaizF0xUVEKV0u4l4PPdhOWYsrLvHoTTaVjI5ZMfFD1dQhqFA1CQle+F0M08ssoHKv
hoShLtnldAqTqPRx/zQWH7SFDQtlOb2608ZPUS9KK6f6h0w0KRwLBfWNGiotC2pUTfnJKn+AbMgY
xfPQ5FRwnRXnzYZeLmr8uC28Q0OewIlNpT1BhEL/SLYr6THcWogZUs+iTTt2KM5RnWJWwpZOo5Ng
E+6xfsgqxjDa6OwJc+DxkSOpJ4WW1Bj/KQgYXPVx9Fl1Nc8gyKSl4efWrNeLxlat9EhJOICBEbLX
dr0b2GSVSVWp7xsT6wbaMPh0C6skg2YfeWg8j+zELkcYljoWPcxaJAM3Yc4XvUS5KGOFEyEKtUIu
mrZwJOdq9AE7WudRtYFJYL9FNLuIqoi97ImGRJLuOCbFOqIuD025M3D8gNUJTHxVBf5Ybwi+BcPS
1CkcOB8oJ8d3N2NvGWcudmENTQKRa+Zl02OuMS8Z4lM3E7VlHPoPUqq5sstZrv1Nb1kpUzZyIV7B
Q/Jxs390SMlUxn8LY8ZzSys1zw3UxsEC4I2jbiqHdaILM49KY+J6JxPh22NMLxYDE7ore0aAk90R
kqcTyFfkONFLM9PCDZrZt/AA0ApJPa5vwVTVeLlY3zEhzLDxdAaPK7WmX9HA9qwVMWfudVlpYXAy
0CZEG1AUlO8pS7yBpDAx4NKUnXsnwnDqmMMO9mkPeMDPjRmE7uIsRSf7hZBeT7R0HxQVLIaYWQdN
i9LMjwHs10cUkvpDJ0hfo/1jMNKTVY1gUs489gqZD1RDn2Edlq/GhPns9qy8Bk2WlrZe4uu7jI0a
6cPoIs80xiLKz5h4w36XYcKnUHGEIcPKby+YF9ruAgMKMVd4Dkh5tWOpEYTtptB9eBXVVRWFSbbm
qEYh4fK9oIs8c+jVfGLSo0Xlk6KJzlJIsgTEevKgodfzXeI7ja6xu1Oln5XLSngxIZodhDi90Dux
ilhvTtoh029bv0X/02QWNVnQFDjBRayWYCkKnRogEeb0nKB/tG3hZpm9J8BjYjQOMXJCZfSqECEO
E5ulLZ3qpqtVEldkHCd3uuJ0pDp6pn8LIteuVxJpEfkttkWWS1hzbdI1YVoZmpFeToJl+txuvnFj
cCCLkPPHVYTB5lMfoBJZdiIfD5SefkKlkPYb1o32XsH0eR/4WWYtmdJEeBVRErP4QwZf9GRbbetO
aDeIK6CIIZ0F0VlXUnn0cm8MmRp16ACUqMOnofcFXfVWTZRHjedcpT7N3oUSWuHOlTTteIXtRSHq
Vl0HXD7kuC6mD4f1nw4V3L42gxm1JFQQ0kuJLvJJQT7ApFqFpuEPKAUqhXgTcvn8Gi5iXXvM+x1i
Uta60QdE3JU+cq0ax8dS9VXNRbMtSHKyHdldoSR+k/RZVglfm9PcJT2DwSH+DUE+zGPluC0ldFjT
hFXUN0cjnlK1uaf9qDqlOkivqYHGe3Rr+iqvEo6/BulB17ra6BORIz0pZdYcG62Qz46sOXyi2K7b
kZaayeBkqdDkWQ1ama0MIyE0HV/QsicpcC08T11WSkECvq+rJwhxjYWSDNa2nxqHhQfYkl6ZekhE
LpbQRW6GQatWejDidWrSclepLszAJFTuEKF/GizpPyWFc91L4yHpmO6lqhoQaFZK1CRjSZe7aday
o/aMIrW5z8fO2FdtIG4IDkOigBx0Z9UC26rVJMcOaO/WqBwc1oorSFbM9c4BeFlIqosYvyUZPdnB
gV/w4MM35Pie4WhRBrIkVa0Wn2ZwsllEzhniWB6ulslFbxnmIjQLdVcxpDhBpSE+j3oGYFmr05M2
IeeJvp61nfwMHvLn0fS2FAEtN67shbwMyVPYuH1EoyIIkqts7PWMgqgjaBFpWwyeXGqxh0LWCdeK
ZScnWc8QeJGH4wVfkebMLvG2OVio6cI3+JS1RLPOmiot7yOt6R6AB3iXY+EZpxh6YBJ6pYzZBvv7
2HaDY+YPn/3EGW/9WutuFUYHqy4ngd4tHarNYMxhZ/Ppf3apvegT+1VhED5UkYCvErXzEkdTxhXx
NhdehmARyXwcgPSgzyzskrIcEMmjkdTKMkP7flHweunkBQI5sg+qforgstGasT7gdV6PlXDu3Hyy
pnVAfNOlGowtIYZ2drCQdD+ZVtLQLI+VpUuxepXAtMHTJ8RFpYYYfougo6eowGNtleZGeHryFClp
f2EPiXwpYTE++B5pDYoJaHd2wbkmbXoMw9XGzTFvJDT3W8LfMT407UXc2wySC2GSSoATRNMUkodz
u3wIKNJWGl4bXi99eDr6Y91uUVQVxSoMVB/dqJO+OomKJtct0m5vKUO1ykTtPjKPQ+5uC+VlNGB9
M6qg4+i49kH2GKwIgjSuhqi90g1fA5omdGMPS+JWzer8pFIbsSO781B2mJttjgSk44h6beFt+Ayh
szhTupJbtbfIbk1IKVpnsqHRmlVlcDFwyoYEpIgLghuLA8Se+mrACMdcCXteuMDFBoEjyEE7MZ4/
jGPf8NkzD2DAo1bl2ezfVNqMs3DUyjUQjWLrOZlzoH2I6ixQ651CCB7M96J8o/9snKcUPDilBU1z
7CGy7peeNxJuENeaeava6OR1V/rhivkj6svIt49RZla3VKVXqqcoh3IgYU9rGjgpY49fGuKS+kT7
Q6O1HmE6rbvEv4yZdtzHRH6f54UDYT6OdDI8regagynf5Aa5T8jDnmVtQkolSsLOi/ON7NwrabFD
2LD6WMe14qFWp5XIC51jxSa2aQO2XHqNk+g9CJWd4ebFfVK2FXwOs3tqiVLc4wHPryCbmGdk6pF/
2Af07DPVrR9Nvaxv/3h778807r7rB25fs4vH5LX6xx7gn+juvWsE/tDe+4LIo/kHizF+mf85eK3e
NQf/6S98a5n9+ABfe4STIRl322/ylfkXJ5/2l4f+eyPxv79DC8xvwLt//NbPfP/nX6/sx6f+8EV9
+4+74LV8LJ8JH5w7oV9f5vSu/9fffs4o+H1J0W/9zZ89+PrxZ61Oi4bm36/3v/723bvxroP6s2f4
p7lJf/IK/hVS4J98illu9fsNYQuf4599l37uyfy/eP0/k4v9ycf/eTzBn3zwf6EZ/9Nn+OgL+dvw
4cev6bf5w0d/9tEadPlY8tnPX9vfWaV+9ze+ffk/+IV369RXRy/fxN++0POzDd8tEh99jz8Mnvjt
Qd4967eH+rYsTs/09frf/db3l/eTF//tLWQTYRX/4BF+vDrmFr+9sA+u7sc15C90bcgef3ZtH65f
f6HLY/H72eV9uHb+hS7vvZP+gzvzH9btv9CFvRcYf3BhP0qM/zrXNqXi/Oye/If96i90Ye/H1h98
aB/tlX+Fq5tq8Z9+YtdZU/u//M9bGTw//vIfv3xughdl+il6/L70es6atJ5EBF6Qpe8e8t0m9H6z
swxm79wp/6bNDuHsdziyDz7BH4v9v8LnpzsERL17uz+4sO8/p5wg1VfMC/++9/7bR/2lKPngBX65
ub5/mc+4XoL0Nf3ySn+oZ97fSn9/C/75zfTPfuOrUuY5fn0s//t/AQAA//8=</cx:binary>
              </cx:geoCache>
            </cx:geography>
          </cx:layoutPr>
        </cx:series>
      </cx:plotAreaRegion>
    </cx:plotArea>
  </cx:chart>
</cx: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1">
  <a:schemeClr val="accent1"/>
  <a:schemeClr val="accent3"/>
  <a:schemeClr val="accent5"/>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7.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8.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0.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07">
  <cs:axisTitle>
    <cs:lnRef idx="0"/>
    <cs:fillRef idx="0"/>
    <cs:effectRef idx="0"/>
    <cs:fontRef idx="minor">
      <a:schemeClr val="tx2"/>
    </cs:fontRef>
    <cs:defRPr sz="900" b="1" kern="1200"/>
  </cs:axisTitle>
  <cs:categoryAxis>
    <cs:lnRef idx="0"/>
    <cs:fillRef idx="0"/>
    <cs:effectRef idx="0"/>
    <cs:fontRef idx="minor">
      <a:schemeClr val="tx2"/>
    </cs:fontRef>
    <cs:spPr>
      <a:ln w="9525" cap="flat" cmpd="sng" algn="ctr">
        <a:solidFill>
          <a:schemeClr val="tx2">
            <a:lumMod val="15000"/>
            <a:lumOff val="85000"/>
          </a:schemeClr>
        </a:solidFill>
        <a:round/>
      </a:ln>
    </cs:spPr>
    <cs:defRPr sz="900" kern="1200"/>
  </cs:categoryAxis>
  <cs:chartArea mods="allowNoFillOverride allowNoLineOverride">
    <cs:lnRef idx="0"/>
    <cs:fillRef idx="0"/>
    <cs:effectRef idx="0"/>
    <cs:fontRef idx="minor">
      <a:schemeClr val="tx2"/>
    </cs:fontRef>
    <cs:spPr>
      <a:solidFill>
        <a:schemeClr val="bg1"/>
      </a:solidFill>
      <a:ln w="9525" cap="flat" cmpd="sng" algn="ctr">
        <a:solidFill>
          <a:schemeClr val="tx2">
            <a:lumMod val="15000"/>
            <a:lumOff val="85000"/>
          </a:schemeClr>
        </a:solidFill>
        <a:round/>
      </a:ln>
    </cs:spPr>
    <cs:defRPr sz="900" kern="1200"/>
  </cs:chartArea>
  <cs:dataLabel>
    <cs:lnRef idx="0"/>
    <cs:fillRef idx="0"/>
    <cs:effectRef idx="0"/>
    <cs:fontRef idx="minor">
      <a:schemeClr val="tx2"/>
    </cs:fontRef>
    <cs:defRPr sz="900" kern="1200"/>
  </cs:dataLabel>
  <cs:dataLabelCallout>
    <cs:lnRef idx="0"/>
    <cs:fillRef idx="0"/>
    <cs:effectRef idx="0"/>
    <cs:fontRef idx="minor">
      <a:schemeClr val="dk2">
        <a:lumMod val="7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2"/>
    <cs:fontRef idx="minor">
      <a:schemeClr val="tx2"/>
    </cs:fontRef>
  </cs:dataPoint>
  <cs:dataPoint3D>
    <cs:lnRef idx="0"/>
    <cs:fillRef idx="3">
      <cs:styleClr val="auto"/>
    </cs:fillRef>
    <cs:effectRef idx="2"/>
    <cs:fontRef idx="minor">
      <a:schemeClr val="tx2"/>
    </cs:fontRef>
  </cs:dataPoint3D>
  <cs:dataPointLine>
    <cs:lnRef idx="0">
      <cs:styleClr val="auto"/>
    </cs:lnRef>
    <cs:fillRef idx="3"/>
    <cs:effectRef idx="2"/>
    <cs:fontRef idx="minor">
      <a:schemeClr val="tx2"/>
    </cs:fontRef>
    <cs:spPr>
      <a:ln w="31750" cap="rnd">
        <a:solidFill>
          <a:schemeClr val="phClr"/>
        </a:solidFill>
        <a:round/>
      </a:ln>
    </cs:spPr>
  </cs:dataPointLine>
  <cs:dataPointMarker>
    <cs:lnRef idx="0"/>
    <cs:fillRef idx="3">
      <cs:styleClr val="auto"/>
    </cs:fillRef>
    <cs:effectRef idx="2"/>
    <cs:fontRef idx="minor">
      <a:schemeClr val="tx2"/>
    </cs:fontRef>
    <cs:spPr>
      <a:ln w="12700">
        <a:solidFill>
          <a:schemeClr val="lt2"/>
        </a:solidFill>
        <a:round/>
      </a:ln>
    </cs:spPr>
  </cs:dataPointMarker>
  <cs:dataPointMarkerLayout symbol="circle" size="6"/>
  <cs:dataPointWireframe>
    <cs:lnRef idx="0">
      <cs:styleClr val="auto"/>
    </cs:lnRef>
    <cs:fillRef idx="3"/>
    <cs:effectRef idx="2"/>
    <cs:fontRef idx="minor">
      <a:schemeClr val="tx2"/>
    </cs:fontRef>
    <cs:spPr>
      <a:ln w="9525" cap="rnd">
        <a:solidFill>
          <a:schemeClr val="phClr"/>
        </a:solidFill>
        <a:round/>
      </a:ln>
    </cs:spPr>
  </cs:dataPointWireframe>
  <cs:dataTable>
    <cs:lnRef idx="0"/>
    <cs:fillRef idx="0"/>
    <cs:effectRef idx="0"/>
    <cs:fontRef idx="minor">
      <a:schemeClr val="tx2"/>
    </cs:fontRef>
    <cs:spPr>
      <a:ln w="9525">
        <a:solidFill>
          <a:schemeClr val="tx2">
            <a:lumMod val="15000"/>
            <a:lumOff val="85000"/>
          </a:schemeClr>
        </a:solidFill>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2"/>
    </cs:fontRef>
    <cs:spPr>
      <a:ln w="9525">
        <a:solidFill>
          <a:schemeClr val="tx2">
            <a:lumMod val="60000"/>
            <a:lumOff val="40000"/>
          </a:schemeClr>
        </a:solidFill>
        <a:prstDash val="dash"/>
      </a:ln>
    </cs:spPr>
  </cs:dropLine>
  <cs:errorBar>
    <cs:lnRef idx="0"/>
    <cs:fillRef idx="0"/>
    <cs:effectRef idx="0"/>
    <cs:fontRef idx="minor">
      <a:schemeClr val="tx2"/>
    </cs:fontRef>
    <cs:spPr>
      <a:ln w="9525">
        <a:solidFill>
          <a:schemeClr val="tx2">
            <a:lumMod val="75000"/>
            <a:lumOff val="25000"/>
          </a:schemeClr>
        </a:solidFill>
        <a:round/>
      </a:ln>
    </cs:spPr>
  </cs:errorBar>
  <cs:floor>
    <cs:lnRef idx="0"/>
    <cs:fillRef idx="0"/>
    <cs:effectRef idx="0"/>
    <cs:fontRef idx="minor">
      <a:schemeClr val="tx2"/>
    </cs:fontRef>
  </cs:floor>
  <cs:gridlineMajor>
    <cs:lnRef idx="0"/>
    <cs:fillRef idx="0"/>
    <cs:effectRef idx="0"/>
    <cs:fontRef idx="minor">
      <a:schemeClr val="tx2"/>
    </cs:fontRef>
    <cs:spPr>
      <a:ln w="9525" cap="flat" cmpd="sng" algn="ctr">
        <a:solidFill>
          <a:schemeClr val="tx2">
            <a:lumMod val="15000"/>
            <a:lumOff val="85000"/>
          </a:schemeClr>
        </a:solidFill>
        <a:round/>
      </a:ln>
    </cs:spPr>
  </cs:gridlineMajor>
  <cs:gridlineMinor>
    <cs:lnRef idx="0"/>
    <cs:fillRef idx="0"/>
    <cs:effectRef idx="0"/>
    <cs:fontRef idx="minor">
      <a:schemeClr val="tx2"/>
    </cs:fontRef>
    <cs:spPr>
      <a:ln>
        <a:solidFill>
          <a:schemeClr val="tx2">
            <a:lumMod val="5000"/>
            <a:lumOff val="95000"/>
          </a:schemeClr>
        </a:solidFill>
      </a:ln>
    </cs:spPr>
  </cs:gridlineMinor>
  <cs:hiLoLine>
    <cs:lnRef idx="0"/>
    <cs:fillRef idx="0"/>
    <cs:effectRef idx="0"/>
    <cs:fontRef idx="minor">
      <a:schemeClr val="tx2"/>
    </cs:fontRef>
    <cs:spPr>
      <a:ln w="9525">
        <a:solidFill>
          <a:schemeClr val="tx2">
            <a:lumMod val="60000"/>
            <a:lumOff val="40000"/>
          </a:schemeClr>
        </a:solidFill>
        <a:prstDash val="dash"/>
      </a:ln>
    </cs:spPr>
  </cs:hiLoLine>
  <cs:leaderLine>
    <cs:lnRef idx="0"/>
    <cs:fillRef idx="0"/>
    <cs:effectRef idx="0"/>
    <cs:fontRef idx="minor">
      <a:schemeClr val="tx2"/>
    </cs:fontRef>
    <cs:spPr>
      <a:ln w="9525">
        <a:solidFill>
          <a:schemeClr val="tx2">
            <a:lumMod val="35000"/>
            <a:lumOff val="65000"/>
          </a:schemeClr>
        </a:solidFill>
      </a:ln>
    </cs:spPr>
  </cs:leaderLine>
  <cs:legend>
    <cs:lnRef idx="0"/>
    <cs:fillRef idx="0"/>
    <cs:effectRef idx="0"/>
    <cs:fontRef idx="minor">
      <a:schemeClr val="tx2"/>
    </cs:fontRef>
    <cs:defRPr sz="900" kern="1200"/>
  </cs:legend>
  <cs:plotArea>
    <cs:lnRef idx="0"/>
    <cs:fillRef idx="0"/>
    <cs:effectRef idx="0"/>
    <cs:fontRef idx="minor">
      <a:schemeClr val="tx2"/>
    </cs:fontRef>
  </cs:plotArea>
  <cs:plotArea3D>
    <cs:lnRef idx="0"/>
    <cs:fillRef idx="0"/>
    <cs:effectRef idx="0"/>
    <cs:fontRef idx="minor">
      <a:schemeClr val="tx2"/>
    </cs:fontRef>
  </cs:plotArea3D>
  <cs:seriesAxis>
    <cs:lnRef idx="0"/>
    <cs:fillRef idx="0"/>
    <cs:effectRef idx="0"/>
    <cs:fontRef idx="minor">
      <a:schemeClr val="tx2"/>
    </cs:fontRef>
    <cs:spPr>
      <a:ln w="9525" cap="flat" cmpd="sng" algn="ctr">
        <a:solidFill>
          <a:schemeClr val="tx2">
            <a:lumMod val="15000"/>
            <a:lumOff val="85000"/>
          </a:schemeClr>
        </a:solidFill>
        <a:round/>
      </a:ln>
    </cs:spPr>
    <cs:defRPr sz="900" kern="1200"/>
  </cs:seriesAxis>
  <cs:seriesLine>
    <cs:lnRef idx="0"/>
    <cs:fillRef idx="0"/>
    <cs:effectRef idx="0"/>
    <cs:fontRef idx="minor">
      <a:schemeClr val="tx2"/>
    </cs:fontRef>
    <cs:spPr>
      <a:ln w="9525">
        <a:solidFill>
          <a:schemeClr val="tx2">
            <a:lumMod val="60000"/>
            <a:lumOff val="40000"/>
          </a:schemeClr>
        </a:solidFill>
        <a:prstDash val="dash"/>
      </a:ln>
    </cs:spPr>
  </cs:seriesLine>
  <cs:title>
    <cs:lnRef idx="0"/>
    <cs:fillRef idx="0"/>
    <cs:effectRef idx="0"/>
    <cs:fontRef idx="minor">
      <a:schemeClr val="tx2"/>
    </cs:fontRef>
    <cs:defRPr sz="1600" b="1" kern="1200"/>
  </cs:title>
  <cs:trendline>
    <cs:lnRef idx="0">
      <cs:styleClr val="auto"/>
    </cs:lnRef>
    <cs:fillRef idx="0"/>
    <cs:effectRef idx="0"/>
    <cs:fontRef idx="minor">
      <a:schemeClr val="tx2"/>
    </cs:fontRef>
    <cs:spPr>
      <a:ln w="19050" cap="rnd">
        <a:solidFill>
          <a:schemeClr val="phClr"/>
        </a:solidFill>
        <a:prstDash val="sysDash"/>
      </a:ln>
    </cs:spPr>
  </cs:trendline>
  <cs:trendlineLabel>
    <cs:lnRef idx="0"/>
    <cs:fillRef idx="0"/>
    <cs:effectRef idx="0"/>
    <cs:fontRef idx="minor">
      <a:schemeClr val="tx2"/>
    </cs:fontRef>
    <cs:defRPr sz="900" kern="1200"/>
  </cs:trendlineLabel>
  <cs:upBar>
    <cs:lnRef idx="0"/>
    <cs:fillRef idx="0"/>
    <cs:effectRef idx="0"/>
    <cs:fontRef idx="minor">
      <a:schemeClr val="tx2"/>
    </cs:fontRef>
    <cs:spPr>
      <a:solidFill>
        <a:schemeClr val="lt1"/>
      </a:solidFill>
      <a:ln w="9525">
        <a:solidFill>
          <a:schemeClr val="tx1">
            <a:lumMod val="15000"/>
            <a:lumOff val="85000"/>
          </a:schemeClr>
        </a:solidFill>
      </a:ln>
    </cs:spPr>
  </cs:upBar>
  <cs:valueAxis>
    <cs:lnRef idx="0"/>
    <cs:fillRef idx="0"/>
    <cs:effectRef idx="0"/>
    <cs:fontRef idx="minor">
      <a:schemeClr val="tx2"/>
    </cs:fontRef>
    <cs:defRPr sz="900" kern="1200"/>
  </cs:valueAxis>
  <cs:wall>
    <cs:lnRef idx="0"/>
    <cs:fillRef idx="0"/>
    <cs:effectRef idx="0"/>
    <cs:fontRef idx="minor">
      <a:schemeClr val="tx2"/>
    </cs:fontRef>
  </cs:wall>
</cs:chartStyle>
</file>

<file path=xl/charts/style2.xml><?xml version="1.0" encoding="utf-8"?>
<cs:chartStyle xmlns:cs="http://schemas.microsoft.com/office/drawing/2012/chartStyle" xmlns:a="http://schemas.openxmlformats.org/drawingml/2006/main" id="28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xml><?xml version="1.0" encoding="utf-8"?>
<cs:chartStyle xmlns:cs="http://schemas.microsoft.com/office/drawing/2012/chartStyle" xmlns:a="http://schemas.openxmlformats.org/drawingml/2006/main" id="258">
  <cs:axisTitle>
    <cs:lnRef idx="0"/>
    <cs:fillRef idx="0"/>
    <cs:effectRef idx="0"/>
    <cs:fontRef idx="minor">
      <a:schemeClr val="tx1">
        <a:lumMod val="65000"/>
        <a:lumOff val="35000"/>
      </a:schemeClr>
    </cs:fontRef>
    <cs:defRPr sz="900" kern="1200"/>
  </cs:axisTitle>
  <cs:categoryAxis>
    <cs:lnRef idx="0"/>
    <cs:fillRef idx="0"/>
    <cs:effectRef idx="0"/>
    <cs:fontRef idx="minor">
      <a:schemeClr val="tx1">
        <a:lumMod val="65000"/>
        <a:lumOff val="35000"/>
      </a:schemeClr>
    </cs:fontRef>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lt1"/>
    </cs:fontRef>
    <cs:defRPr sz="900" b="1"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tx1"/>
    </cs:fontRef>
    <cs:spPr>
      <a:solidFill>
        <a:schemeClr val="phClr"/>
      </a:solidFill>
      <a:scene3d>
        <a:camera prst="orthographicFront"/>
        <a:lightRig rig="brightRoom" dir="t"/>
      </a:scene3d>
      <a:sp3d prstMaterial="flat">
        <a:bevelT w="50800" h="101600" prst="angle"/>
        <a:contourClr>
          <a:srgbClr val="000000"/>
        </a:contourClr>
      </a:sp3d>
    </cs:spPr>
  </cs:dataPoint>
  <cs:dataPoint3D>
    <cs:lnRef idx="0"/>
    <cs:fillRef idx="0">
      <cs:styleClr val="auto"/>
    </cs:fillRef>
    <cs:effectRef idx="0"/>
    <cs:fontRef idx="minor">
      <a:schemeClr val="tx1"/>
    </cs:fontRef>
    <cs:spPr>
      <a:solidFill>
        <a:schemeClr val="phClr"/>
      </a:solidFill>
      <a:ln w="1905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fillRef idx="0">
      <cs:styleClr val="auto"/>
    </cs:fillRef>
    <cs:effectRef idx="0"/>
    <cs:fontRef idx="minor">
      <a:schemeClr val="tx1"/>
    </cs:fontRef>
    <cs:spPr>
      <a:solidFill>
        <a:schemeClr val="phClr"/>
      </a:solidFill>
      <a:ln w="9525">
        <a:solidFill>
          <a:schemeClr val="lt1"/>
        </a:solidFill>
      </a:ln>
    </cs:spPr>
  </cs:dataPointMarker>
  <cs:dataPointMarkerLayout symbol="circle" size="6"/>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1" i="0" kern="1200" cap="all" spc="50" baseline="0"/>
  </cs:title>
  <cs:trendline>
    <cs:lnRef idx="0">
      <cs:styleClr val="auto"/>
    </cs:lnRef>
    <cs:fillRef idx="0"/>
    <cs:effectRef idx="0"/>
    <cs:fontRef idx="minor">
      <a:schemeClr val="tx1"/>
    </cs:fontRef>
    <cs:spPr>
      <a:ln w="19050" cap="rnd">
        <a:solidFill>
          <a:schemeClr val="phClr"/>
        </a:solidFill>
        <a:prstDash val="sysDash"/>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4.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5.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6.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7.xml><?xml version="1.0" encoding="utf-8"?>
<cs:chartStyle xmlns:cs="http://schemas.microsoft.com/office/drawing/2012/chartStyle" xmlns:a="http://schemas.openxmlformats.org/drawingml/2006/main" id="204">
  <cs:axisTitle>
    <cs:lnRef idx="0"/>
    <cs:fillRef idx="0"/>
    <cs:effectRef idx="0"/>
    <cs:fontRef idx="minor">
      <a:schemeClr val="dk1">
        <a:lumMod val="65000"/>
        <a:lumOff val="35000"/>
      </a:schemeClr>
    </cs:fontRef>
    <cs:defRPr sz="900" b="1" kern="1200"/>
  </cs:axisTitle>
  <cs:categoryAxis>
    <cs:lnRef idx="0"/>
    <cs:fillRef idx="0"/>
    <cs:effectRef idx="0"/>
    <cs:fontRef idx="minor">
      <a:schemeClr val="dk1">
        <a:lumMod val="65000"/>
        <a:lumOff val="35000"/>
      </a:schemeClr>
    </cs:fontRef>
    <cs:defRPr sz="900" kern="1200">
      <a:effectLst/>
    </cs:defRPr>
  </cs:categoryAxis>
  <cs:chartArea>
    <cs:lnRef idx="0"/>
    <cs:fillRef idx="0"/>
    <cs:effectRef idx="0"/>
    <cs:fontRef idx="minor">
      <a:schemeClr val="dk1"/>
    </cs:fontRef>
    <cs:spPr>
      <a:gradFill flip="none" rotWithShape="1">
        <a:gsLst>
          <a:gs pos="0">
            <a:schemeClr val="lt1"/>
          </a:gs>
          <a:gs pos="68000">
            <a:schemeClr val="lt1">
              <a:lumMod val="85000"/>
            </a:schemeClr>
          </a:gs>
          <a:gs pos="100000">
            <a:schemeClr val="lt1"/>
          </a:gs>
        </a:gsLst>
        <a:lin ang="5400000" scaled="1"/>
        <a:tileRect/>
      </a:gradFill>
      <a:ln w="9525" cap="flat" cmpd="sng" algn="ctr">
        <a:solidFill>
          <a:schemeClr val="dk1">
            <a:lumMod val="15000"/>
            <a:lumOff val="85000"/>
          </a:schemeClr>
        </a:solidFill>
        <a:round/>
      </a:ln>
    </cs:spPr>
    <cs:defRPr sz="1000" kern="1200"/>
  </cs:chartArea>
  <cs:dataLabel>
    <cs:lnRef idx="0"/>
    <cs:fillRef idx="0"/>
    <cs:effectRef idx="0"/>
    <cs:fontRef idx="minor">
      <a:schemeClr val="lt1"/>
    </cs:fontRef>
    <cs:spPr/>
    <cs:defRPr sz="1000" b="1" i="0" u="none" strike="noStrike" kern="1200" baseline="0"/>
  </cs:dataLabel>
  <cs:dataLabelCallout>
    <cs:lnRef idx="0"/>
    <cs:fillRef idx="0"/>
    <cs:effectRef idx="0"/>
    <cs:fontRef idx="minor">
      <a:schemeClr val="lt1"/>
    </cs:fontRef>
    <cs:spPr>
      <a:solidFill>
        <a:schemeClr val="dk1">
          <a:lumMod val="65000"/>
          <a:lumOff val="35000"/>
          <a:alpha val="75000"/>
        </a:schemeClr>
      </a:solidFill>
    </cs:spPr>
    <cs:defRPr sz="1000" b="1" kern="1200"/>
    <cs:bodyPr rot="0" spcFirstLastPara="1" vertOverflow="clip" horzOverflow="clip" vert="horz" wrap="square" lIns="36576" tIns="18288" rIns="36576" bIns="18288" anchor="ctr" anchorCtr="1">
      <a:spAutoFit/>
    </cs:bodyPr>
  </cs:dataLabelCallout>
  <cs:dataPoint>
    <cs:lnRef idx="0">
      <cs:styleClr val="auto"/>
    </cs:lnRef>
    <cs:fillRef idx="0">
      <cs:styleClr val="auto"/>
    </cs:fillRef>
    <cs:effectRef idx="0"/>
    <cs:fontRef idx="minor">
      <a:schemeClr val="dk1"/>
    </cs:fontRef>
    <cs:spPr>
      <a:gradFill>
        <a:gsLst>
          <a:gs pos="0">
            <a:schemeClr val="phClr"/>
          </a:gs>
          <a:gs pos="100000">
            <a:schemeClr val="phClr">
              <a:lumMod val="84000"/>
            </a:schemeClr>
          </a:gs>
        </a:gsLst>
        <a:lin ang="5400000" scaled="1"/>
      </a:gradFill>
      <a:effectLst>
        <a:outerShdw blurRad="76200" dir="18900000" sy="23000" kx="-1200000" algn="bl" rotWithShape="0">
          <a:prstClr val="black">
            <a:alpha val="20000"/>
          </a:prstClr>
        </a:outerShdw>
      </a:effectLst>
    </cs:spPr>
  </cs:dataPoint>
  <cs:dataPoint3D>
    <cs:lnRef idx="0"/>
    <cs:fillRef idx="0">
      <cs:styleClr val="auto"/>
    </cs:fillRef>
    <cs:effectRef idx="0"/>
    <cs:fontRef idx="minor">
      <a:schemeClr val="dk1"/>
    </cs:fontRef>
    <cs:spPr>
      <a:gradFill>
        <a:gsLst>
          <a:gs pos="0">
            <a:schemeClr val="phClr"/>
          </a:gs>
          <a:gs pos="100000">
            <a:schemeClr val="phClr">
              <a:lumMod val="84000"/>
            </a:schemeClr>
          </a:gs>
        </a:gsLst>
        <a:lin ang="5400000" scaled="1"/>
      </a:gradFill>
      <a:effectLst>
        <a:outerShdw blurRad="76200" dir="18900000" sy="23000" kx="-1200000" algn="bl" rotWithShape="0">
          <a:prstClr val="black">
            <a:alpha val="20000"/>
          </a:prstClr>
        </a:outerShdw>
      </a:effectLst>
    </cs:spPr>
  </cs:dataPoint3D>
  <cs:dataPointLine>
    <cs:lnRef idx="0">
      <cs:styleClr val="auto"/>
    </cs:lnRef>
    <cs:fillRef idx="0"/>
    <cs:effectRef idx="0"/>
    <cs:fontRef idx="minor">
      <a:schemeClr val="dk1"/>
    </cs:fontRef>
    <cs:spPr>
      <a:ln w="28575" cap="rnd">
        <a:gradFill>
          <a:gsLst>
            <a:gs pos="0">
              <a:schemeClr val="phClr"/>
            </a:gs>
            <a:gs pos="100000">
              <a:schemeClr val="phClr">
                <a:lumMod val="84000"/>
              </a:schemeClr>
            </a:gs>
          </a:gsLst>
          <a:lin ang="5400000" scaled="1"/>
        </a:gradFill>
        <a:round/>
      </a:ln>
    </cs:spPr>
  </cs:dataPointLine>
  <cs:dataPointMarker>
    <cs:lnRef idx="0"/>
    <cs:fillRef idx="0">
      <cs:styleClr val="auto"/>
    </cs:fillRef>
    <cs:effectRef idx="0"/>
    <cs:fontRef idx="minor">
      <a:schemeClr val="dk1"/>
    </cs:fontRef>
    <cs:spPr>
      <a:gradFill>
        <a:gsLst>
          <a:gs pos="0">
            <a:schemeClr val="phClr"/>
          </a:gs>
          <a:gs pos="100000">
            <a:schemeClr val="phClr">
              <a:lumMod val="84000"/>
            </a:schemeClr>
          </a:gs>
        </a:gsLst>
        <a:lin ang="5400000" scaled="1"/>
      </a:gradFill>
      <a:effectLst>
        <a:outerShdw blurRad="76200" dir="18900000" sy="23000" kx="-1200000" algn="bl" rotWithShape="0">
          <a:prstClr val="black">
            <a:alpha val="20000"/>
          </a:prstClr>
        </a:outerShdw>
      </a:effectLst>
    </cs:spPr>
  </cs:dataPointMarker>
  <cs:dataPointMarkerLayout symbol="circle" size="6"/>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dk1">
        <a:lumMod val="65000"/>
        <a:lumOff val="35000"/>
      </a:schemeClr>
    </cs:fontRef>
    <cs:spPr>
      <a:ln w="9525">
        <a:solidFill>
          <a:schemeClr val="dk1">
            <a:lumMod val="15000"/>
            <a:lumOff val="85000"/>
          </a:schemeClr>
        </a:solidFill>
      </a:ln>
    </cs:spPr>
    <cs:defRPr sz="900" kern="1200"/>
  </cs:dataTable>
  <cs:downBar>
    <cs:lnRef idx="0"/>
    <cs:fillRef idx="0"/>
    <cs:effectRef idx="0"/>
    <cs:fontRef idx="minor">
      <a:schemeClr val="dk1"/>
    </cs:fontRef>
    <cs:spPr>
      <a:solidFill>
        <a:schemeClr val="dk1">
          <a:lumMod val="35000"/>
          <a:lumOff val="65000"/>
        </a:schemeClr>
      </a:solidFill>
      <a:ln w="9525">
        <a:solidFill>
          <a:schemeClr val="dk1">
            <a:lumMod val="50000"/>
            <a:lumOff val="50000"/>
          </a:schemeClr>
        </a:solidFill>
      </a:ln>
    </cs:spPr>
  </cs:downBar>
  <cs:dropLine>
    <cs:lnRef idx="0"/>
    <cs:fillRef idx="0"/>
    <cs:effectRef idx="0"/>
    <cs:fontRef idx="minor">
      <a:schemeClr val="dk1"/>
    </cs:fontRef>
    <cs:spPr>
      <a:ln w="9525">
        <a:solidFill>
          <a:schemeClr val="dk1">
            <a:lumMod val="50000"/>
            <a:lumOff val="50000"/>
          </a:schemeClr>
        </a:solidFill>
        <a:round/>
      </a:ln>
    </cs:spPr>
  </cs:dropLine>
  <cs:errorBar>
    <cs:lnRef idx="0"/>
    <cs:fillRef idx="0"/>
    <cs:effectRef idx="0"/>
    <cs:fontRef idx="minor">
      <a:schemeClr val="dk1"/>
    </cs:fontRef>
    <cs:spPr>
      <a:ln w="9525">
        <a:solidFill>
          <a:schemeClr val="dk1">
            <a:lumMod val="50000"/>
            <a:lumOff val="50000"/>
          </a:schemeClr>
        </a:solidFill>
        <a:round/>
      </a:ln>
    </cs:spPr>
  </cs:errorBar>
  <cs:floor>
    <cs:lnRef idx="0"/>
    <cs:fillRef idx="0"/>
    <cs:effectRef idx="0"/>
    <cs:fontRef idx="minor">
      <a:schemeClr val="dk1"/>
    </cs:fontRef>
  </cs:floor>
  <cs:gridlineMajor>
    <cs:lnRef idx="0"/>
    <cs:fillRef idx="0"/>
    <cs:effectRef idx="0"/>
    <cs:fontRef idx="minor">
      <a:schemeClr val="dk1"/>
    </cs:fontRef>
    <cs:spPr>
      <a:ln w="9525" cap="flat" cmpd="sng" algn="ctr">
        <a:solidFill>
          <a:schemeClr val="dk1">
            <a:lumMod val="15000"/>
            <a:lumOff val="85000"/>
          </a:schemeClr>
        </a:solidFill>
        <a:round/>
      </a:ln>
    </cs:spPr>
  </cs:gridlineMajor>
  <cs:gridlineMinor>
    <cs:lnRef idx="0"/>
    <cs:fillRef idx="0"/>
    <cs:effectRef idx="0"/>
    <cs:fontRef idx="minor">
      <a:schemeClr val="dk1"/>
    </cs:fontRef>
    <cs:spPr>
      <a:ln>
        <a:solidFill>
          <a:schemeClr val="dk1">
            <a:lumMod val="5000"/>
            <a:lumOff val="95000"/>
          </a:schemeClr>
        </a:solidFill>
      </a:ln>
    </cs:spPr>
  </cs:gridlineMinor>
  <cs:hiLoLine>
    <cs:lnRef idx="0"/>
    <cs:fillRef idx="0"/>
    <cs:effectRef idx="0"/>
    <cs:fontRef idx="minor">
      <a:schemeClr val="dk1"/>
    </cs:fontRef>
    <cs:spPr>
      <a:ln w="9525">
        <a:solidFill>
          <a:schemeClr val="dk1">
            <a:lumMod val="50000"/>
            <a:lumOff val="50000"/>
          </a:schemeClr>
        </a:solidFill>
        <a:round/>
      </a:ln>
    </cs:spPr>
  </cs:hiLoLine>
  <cs:leaderLine>
    <cs:lnRef idx="0"/>
    <cs:fillRef idx="0"/>
    <cs:effectRef idx="0"/>
    <cs:fontRef idx="minor">
      <a:schemeClr val="dk1"/>
    </cs:fontRef>
    <cs:spPr>
      <a:ln w="9525">
        <a:solidFill>
          <a:schemeClr val="dk1">
            <a:lumMod val="50000"/>
            <a:lumOff val="50000"/>
          </a:schemeClr>
        </a:solidFill>
      </a:ln>
    </cs:spPr>
  </cs:leaderLine>
  <cs:legend>
    <cs:lnRef idx="0"/>
    <cs:fillRef idx="0"/>
    <cs:effectRef idx="0"/>
    <cs:fontRef idx="minor">
      <a:schemeClr val="dk1">
        <a:lumMod val="65000"/>
        <a:lumOff val="35000"/>
      </a:schemeClr>
    </cs:fontRef>
    <cs:defRPr sz="900" kern="1200"/>
  </cs:legend>
  <cs:plotArea>
    <cs:lnRef idx="0"/>
    <cs:fillRef idx="0"/>
    <cs:effectRef idx="0"/>
    <cs:fontRef idx="minor">
      <a:schemeClr val="dk1"/>
    </cs:fontRef>
  </cs:plotArea>
  <cs:plotArea3D>
    <cs:lnRef idx="0"/>
    <cs:fillRef idx="0"/>
    <cs:effectRef idx="0"/>
    <cs:fontRef idx="minor">
      <a:schemeClr val="dk1"/>
    </cs:fontRef>
  </cs:plotArea3D>
  <cs:seriesAxis>
    <cs:lnRef idx="0"/>
    <cs:fillRef idx="0"/>
    <cs:effectRef idx="0"/>
    <cs:fontRef idx="minor">
      <a:schemeClr val="dk1">
        <a:lumMod val="65000"/>
        <a:lumOff val="35000"/>
      </a:schemeClr>
    </cs:fontRef>
    <cs:spPr>
      <a:ln w="9525" cap="flat" cmpd="sng" algn="ctr">
        <a:solidFill>
          <a:schemeClr val="dk1">
            <a:lumMod val="15000"/>
            <a:lumOff val="85000"/>
          </a:schemeClr>
        </a:solidFill>
        <a:round/>
      </a:ln>
    </cs:spPr>
    <cs:defRPr sz="900" kern="1200"/>
  </cs:seriesAxis>
  <cs:seriesLine>
    <cs:lnRef idx="0"/>
    <cs:fillRef idx="0"/>
    <cs:effectRef idx="0"/>
    <cs:fontRef idx="minor">
      <a:schemeClr val="dk1"/>
    </cs:fontRef>
    <cs:spPr>
      <a:ln w="9525">
        <a:solidFill>
          <a:schemeClr val="dk1">
            <a:lumMod val="50000"/>
            <a:lumOff val="50000"/>
          </a:schemeClr>
        </a:solidFill>
        <a:round/>
      </a:ln>
    </cs:spPr>
  </cs:seriesLine>
  <cs:title>
    <cs:lnRef idx="0"/>
    <cs:fillRef idx="0"/>
    <cs:effectRef idx="0"/>
    <cs:fontRef idx="minor">
      <a:schemeClr val="dk1">
        <a:lumMod val="65000"/>
        <a:lumOff val="35000"/>
      </a:schemeClr>
    </cs:fontRef>
    <cs:defRPr kern="1200">
      <a:effectLst/>
    </cs:defRPr>
  </cs:title>
  <cs:trendline>
    <cs:lnRef idx="0">
      <cs:styleClr val="auto"/>
    </cs:lnRef>
    <cs:fillRef idx="0"/>
    <cs:effectRef idx="0"/>
    <cs:fontRef idx="minor">
      <a:schemeClr val="dk1"/>
    </cs:fontRef>
    <cs:spPr>
      <a:ln w="19050" cap="rnd">
        <a:solidFill>
          <a:schemeClr val="phClr"/>
        </a:solidFill>
        <a:prstDash val="sysDash"/>
      </a:ln>
    </cs:spPr>
  </cs:trendline>
  <cs:trendlineLabel>
    <cs:lnRef idx="0"/>
    <cs:fillRef idx="0"/>
    <cs:effectRef idx="0"/>
    <cs:fontRef idx="minor">
      <a:schemeClr val="dk1">
        <a:lumMod val="65000"/>
        <a:lumOff val="35000"/>
      </a:schemeClr>
    </cs:fontRef>
    <cs:defRPr sz="900" kern="1200"/>
  </cs:trendlineLabel>
  <cs:upBar>
    <cs:lnRef idx="0"/>
    <cs:fillRef idx="0"/>
    <cs:effectRef idx="0"/>
    <cs:fontRef idx="minor">
      <a:schemeClr val="dk1"/>
    </cs:fontRef>
    <cs:spPr>
      <a:solidFill>
        <a:schemeClr val="lt1">
          <a:lumMod val="95000"/>
        </a:schemeClr>
      </a:solidFill>
      <a:ln w="9525">
        <a:solidFill>
          <a:schemeClr val="dk1">
            <a:lumMod val="15000"/>
            <a:lumOff val="85000"/>
          </a:schemeClr>
        </a:solidFill>
      </a:ln>
    </cs:spPr>
  </cs:upBar>
  <cs:valueAxis>
    <cs:lnRef idx="0"/>
    <cs:fillRef idx="0"/>
    <cs:effectRef idx="0"/>
    <cs:fontRef idx="minor">
      <a:schemeClr val="dk1">
        <a:lumMod val="65000"/>
        <a:lumOff val="35000"/>
      </a:schemeClr>
    </cs:fontRef>
    <cs:defRPr sz="900" kern="1200"/>
  </cs:valueAxis>
  <cs:wall>
    <cs:lnRef idx="0"/>
    <cs:fillRef idx="0"/>
    <cs:effectRef idx="0"/>
    <cs:fontRef idx="minor">
      <a:schemeClr val="dk1"/>
    </cs:fontRef>
  </cs:wall>
</cs:chartStyle>
</file>

<file path=xl/charts/style8.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0.xml><?xml version="1.0" encoding="utf-8"?>
<cs:chartStyle xmlns:cs="http://schemas.microsoft.com/office/drawing/2012/chartStyle" xmlns:a="http://schemas.openxmlformats.org/drawingml/2006/main" id="494">
  <cs:axisTitle>
    <cs:lnRef idx="0"/>
    <cs:fillRef idx="0"/>
    <cs:effectRef idx="0"/>
    <cs:fontRef idx="minor">
      <a:schemeClr val="tx1">
        <a:lumMod val="65000"/>
        <a:lumOff val="35000"/>
      </a:schemeClr>
    </cs:fontRef>
    <cs:defRPr sz="9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cs:chartArea>
  <cs:dataLabel>
    <cs:lnRef idx="0"/>
    <cs:fillRef idx="0"/>
    <cs:effectRef idx="0"/>
    <cs:fontRef idx="minor">
      <a:schemeClr val="tx1">
        <a:lumMod val="65000"/>
        <a:lumOff val="35000"/>
      </a:schemeClr>
    </cs:fontRef>
    <cs:defRPr sz="85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tx1"/>
    </cs:fontRef>
    <cs:spPr>
      <a:solidFill>
        <a:schemeClr val="phClr"/>
      </a:solidFill>
      <a:ln w="3175">
        <a:solidFill>
          <a:schemeClr val="bg1"/>
        </a:solidFill>
      </a:ln>
    </cs:spPr>
  </cs:dataPoint>
  <cs:dataPoint3D>
    <cs:lnRef idx="0"/>
    <cs:fillRef idx="0">
      <cs:styleClr val="auto"/>
    </cs:fillRef>
    <cs:effectRef idx="0"/>
    <cs:fontRef idx="minor">
      <a:schemeClr val="tx1"/>
    </cs:fontRef>
    <cs:spPr>
      <a:solidFill>
        <a:schemeClr val="phClr"/>
      </a:solidFill>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fillRef idx="0">
      <cs:styleClr val="auto"/>
    </cs:fillRef>
    <cs:effectRef idx="0"/>
    <cs:fontRef idx="minor">
      <a:schemeClr val="tx1"/>
    </cs:fontRef>
    <cs:spPr>
      <a:solidFill>
        <a:schemeClr val="phClr"/>
      </a:solidFill>
      <a:ln w="9525">
        <a:solidFill>
          <a:schemeClr val="lt1"/>
        </a:solidFill>
      </a:ln>
    </cs:spPr>
  </cs:dataPointMarker>
  <cs:dataPointMarkerLayout symbol="circle" size="5"/>
  <cs:dataPointWireframe>
    <cs:lnRef idx="0">
      <cs:styleClr val="auto"/>
    </cs:lnRef>
    <cs:fillRef idx="0"/>
    <cs:effectRef idx="0"/>
    <cs:fontRef idx="minor">
      <a:schemeClr val="tx1"/>
    </cs:fontRef>
    <cs:spPr>
      <a:ln w="28575" cap="rnd">
        <a:solidFill>
          <a:schemeClr val="phClr"/>
        </a:solidFill>
        <a:round/>
      </a:ln>
    </cs:spPr>
  </cs:dataPointWireframe>
  <cs:dataTable>
    <cs:lnRef idx="0"/>
    <cs:fillRef idx="0"/>
    <cs:effectRef idx="0"/>
    <cs:fontRef idx="minor">
      <a:schemeClr val="tx1">
        <a:lumMod val="65000"/>
        <a:lumOff val="35000"/>
      </a:schemeClr>
    </cs:fontRef>
    <cs:spPr>
      <a:ln w="9525">
        <a:solidFill>
          <a:schemeClr val="tx1">
            <a:lumMod val="15000"/>
            <a:lumOff val="85000"/>
          </a:schemeClr>
        </a:solidFill>
      </a:ln>
    </cs:spPr>
    <cs:defRPr sz="9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15000"/>
            <a:lumOff val="8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seriesAxis>
  <cs:seriesLine>
    <cs:lnRef idx="0"/>
    <cs:fillRef idx="0"/>
    <cs:effectRef idx="0"/>
    <cs:fontRef idx="minor">
      <a:schemeClr val="tx1"/>
    </cs:fontRef>
    <cs:spPr>
      <a:ln w="9525" cap="flat">
        <a:solidFill>
          <a:srgbClr val="D9D9D9"/>
        </a:solidFill>
        <a:round/>
      </a:ln>
    </cs:spPr>
  </cs:seriesLine>
  <cs:title>
    <cs:lnRef idx="0"/>
    <cs:fillRef idx="0"/>
    <cs:effectRef idx="0"/>
    <cs:fontRef idx="minor">
      <a:schemeClr val="tx1">
        <a:lumMod val="65000"/>
        <a:lumOff val="35000"/>
      </a:schemeClr>
    </cs:fontRef>
    <cs:defRPr sz="1400"/>
  </cs:title>
  <cs:trendline>
    <cs:lnRef idx="0">
      <cs:styleClr val="auto"/>
    </cs:lnRef>
    <cs:fillRef idx="0"/>
    <cs:effectRef idx="0"/>
    <cs:fontRef idx="minor">
      <a:schemeClr val="tx1"/>
    </cs:fontRef>
    <cs:spPr>
      <a:ln w="19050" cap="rnd">
        <a:solidFill>
          <a:schemeClr val="phClr"/>
        </a:solidFill>
        <a:prstDash val="sysDash"/>
      </a:ln>
    </cs:spPr>
  </cs:trendline>
  <cs:trendlineLabel>
    <cs:lnRef idx="0"/>
    <cs:fillRef idx="0"/>
    <cs:effectRef idx="0"/>
    <cs:fontRef idx="minor">
      <a:schemeClr val="tx1">
        <a:lumMod val="65000"/>
        <a:lumOff val="35000"/>
      </a:schemeClr>
    </cs:fontRef>
    <cs:defRPr sz="9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cs:valueAxis>
  <cs:wall>
    <cs:lnRef idx="0"/>
    <cs:fillRef idx="0"/>
    <cs:effectRef idx="0"/>
    <cs:fontRef idx="minor">
      <a:schemeClr val="tx1"/>
    </cs:fontRef>
  </cs:wall>
</cs:chartStyle>
</file>

<file path=xl/drawings/_rels/drawing1.xml.rels><?xml version="1.0" encoding="UTF-8" standalone="yes"?>
<Relationships xmlns="http://schemas.openxmlformats.org/package/2006/relationships"><Relationship Id="rId8" Type="http://schemas.openxmlformats.org/officeDocument/2006/relationships/hyperlink" Target="#COVERPAGE!A1"/><Relationship Id="rId13" Type="http://schemas.openxmlformats.org/officeDocument/2006/relationships/hyperlink" Target="#'Job Listings'!A1"/><Relationship Id="rId3" Type="http://schemas.openxmlformats.org/officeDocument/2006/relationships/image" Target="../media/image2.svg"/><Relationship Id="rId7" Type="http://schemas.openxmlformats.org/officeDocument/2006/relationships/image" Target="../media/image5.png"/><Relationship Id="rId12" Type="http://schemas.openxmlformats.org/officeDocument/2006/relationships/image" Target="../media/image8.png"/><Relationship Id="rId2" Type="http://schemas.openxmlformats.org/officeDocument/2006/relationships/image" Target="../media/image1.png"/><Relationship Id="rId1" Type="http://schemas.openxmlformats.org/officeDocument/2006/relationships/hyperlink" Target="#DASHBOARD!A1"/><Relationship Id="rId6" Type="http://schemas.openxmlformats.org/officeDocument/2006/relationships/hyperlink" Target="#'SDG8 Database'!A1"/><Relationship Id="rId11" Type="http://schemas.openxmlformats.org/officeDocument/2006/relationships/image" Target="../media/image7.png"/><Relationship Id="rId5" Type="http://schemas.openxmlformats.org/officeDocument/2006/relationships/image" Target="../media/image4.svg"/><Relationship Id="rId10" Type="http://schemas.openxmlformats.org/officeDocument/2006/relationships/hyperlink" Target="#'Reference List'!A1"/><Relationship Id="rId4" Type="http://schemas.openxmlformats.org/officeDocument/2006/relationships/image" Target="../media/image3.png"/><Relationship Id="rId9" Type="http://schemas.openxmlformats.org/officeDocument/2006/relationships/image" Target="../media/image6.png"/><Relationship Id="rId14" Type="http://schemas.openxmlformats.org/officeDocument/2006/relationships/image" Target="../media/image9.png"/></Relationships>
</file>

<file path=xl/drawings/_rels/drawing2.xml.rels><?xml version="1.0" encoding="UTF-8" standalone="yes"?>
<Relationships xmlns="http://schemas.openxmlformats.org/package/2006/relationships"><Relationship Id="rId8" Type="http://schemas.openxmlformats.org/officeDocument/2006/relationships/image" Target="../media/image10.png"/><Relationship Id="rId13" Type="http://schemas.openxmlformats.org/officeDocument/2006/relationships/chart" Target="../charts/chart1.xml"/><Relationship Id="rId18" Type="http://schemas.openxmlformats.org/officeDocument/2006/relationships/chart" Target="../charts/chart5.xml"/><Relationship Id="rId3" Type="http://schemas.openxmlformats.org/officeDocument/2006/relationships/image" Target="../media/image2.svg"/><Relationship Id="rId21" Type="http://schemas.openxmlformats.org/officeDocument/2006/relationships/chart" Target="../charts/chart8.xml"/><Relationship Id="rId7" Type="http://schemas.openxmlformats.org/officeDocument/2006/relationships/hyperlink" Target="#'SDG8 Database'!A1"/><Relationship Id="rId12" Type="http://schemas.openxmlformats.org/officeDocument/2006/relationships/image" Target="../media/image7.png"/><Relationship Id="rId17" Type="http://schemas.openxmlformats.org/officeDocument/2006/relationships/chart" Target="../charts/chart4.xml"/><Relationship Id="rId25" Type="http://schemas.openxmlformats.org/officeDocument/2006/relationships/image" Target="../media/image13.png"/><Relationship Id="rId2" Type="http://schemas.openxmlformats.org/officeDocument/2006/relationships/image" Target="../media/image1.png"/><Relationship Id="rId16" Type="http://schemas.openxmlformats.org/officeDocument/2006/relationships/chart" Target="../charts/chart3.xml"/><Relationship Id="rId20" Type="http://schemas.openxmlformats.org/officeDocument/2006/relationships/chart" Target="../charts/chart7.xml"/><Relationship Id="rId1" Type="http://schemas.openxmlformats.org/officeDocument/2006/relationships/hyperlink" Target="#DASHBOARD!A1"/><Relationship Id="rId6" Type="http://schemas.openxmlformats.org/officeDocument/2006/relationships/image" Target="../media/image4.svg"/><Relationship Id="rId11" Type="http://schemas.openxmlformats.org/officeDocument/2006/relationships/hyperlink" Target="#'Reference List'!A1"/><Relationship Id="rId24" Type="http://schemas.openxmlformats.org/officeDocument/2006/relationships/hyperlink" Target="#'Job Listings'!A1"/><Relationship Id="rId5" Type="http://schemas.openxmlformats.org/officeDocument/2006/relationships/image" Target="../media/image3.png"/><Relationship Id="rId15" Type="http://schemas.openxmlformats.org/officeDocument/2006/relationships/image" Target="../media/image11.png"/><Relationship Id="rId23" Type="http://schemas.openxmlformats.org/officeDocument/2006/relationships/image" Target="../media/image12.png"/><Relationship Id="rId10" Type="http://schemas.openxmlformats.org/officeDocument/2006/relationships/image" Target="../media/image6.png"/><Relationship Id="rId19" Type="http://schemas.openxmlformats.org/officeDocument/2006/relationships/chart" Target="../charts/chart6.xml"/><Relationship Id="rId4" Type="http://schemas.openxmlformats.org/officeDocument/2006/relationships/hyperlink" Target="mailto:nelisiwegamaplp@gmail.com?subject=SDG%208%20Dashboard" TargetMode="External"/><Relationship Id="rId9" Type="http://schemas.openxmlformats.org/officeDocument/2006/relationships/hyperlink" Target="#COVERPAGE!A1"/><Relationship Id="rId14" Type="http://schemas.openxmlformats.org/officeDocument/2006/relationships/chart" Target="../charts/chart2.xml"/><Relationship Id="rId22" Type="http://schemas.microsoft.com/office/2011/relationships/webextension" Target="../webextensions/webextension1.xml"/></Relationships>
</file>

<file path=xl/drawings/_rels/drawing4.xml.rels><?xml version="1.0" encoding="UTF-8" standalone="yes"?>
<Relationships xmlns="http://schemas.openxmlformats.org/package/2006/relationships"><Relationship Id="rId8" Type="http://schemas.openxmlformats.org/officeDocument/2006/relationships/hyperlink" Target="#COVERPAGE!A1"/><Relationship Id="rId13" Type="http://schemas.openxmlformats.org/officeDocument/2006/relationships/image" Target="../media/image15.png"/><Relationship Id="rId3" Type="http://schemas.openxmlformats.org/officeDocument/2006/relationships/image" Target="../media/image2.svg"/><Relationship Id="rId7" Type="http://schemas.openxmlformats.org/officeDocument/2006/relationships/image" Target="../media/image10.png"/><Relationship Id="rId12" Type="http://schemas.openxmlformats.org/officeDocument/2006/relationships/hyperlink" Target="#'Job Listings'!A1"/><Relationship Id="rId2" Type="http://schemas.openxmlformats.org/officeDocument/2006/relationships/image" Target="../media/image1.png"/><Relationship Id="rId1" Type="http://schemas.openxmlformats.org/officeDocument/2006/relationships/hyperlink" Target="#DASHBOARD!A1"/><Relationship Id="rId6" Type="http://schemas.openxmlformats.org/officeDocument/2006/relationships/hyperlink" Target="#'SDG8 Database'!A1"/><Relationship Id="rId11" Type="http://schemas.openxmlformats.org/officeDocument/2006/relationships/image" Target="../media/image7.png"/><Relationship Id="rId5" Type="http://schemas.openxmlformats.org/officeDocument/2006/relationships/image" Target="../media/image4.svg"/><Relationship Id="rId10" Type="http://schemas.openxmlformats.org/officeDocument/2006/relationships/hyperlink" Target="#'Reference List'!A1"/><Relationship Id="rId4" Type="http://schemas.openxmlformats.org/officeDocument/2006/relationships/image" Target="../media/image3.png"/><Relationship Id="rId9" Type="http://schemas.openxmlformats.org/officeDocument/2006/relationships/image" Target="../media/image14.png"/></Relationships>
</file>

<file path=xl/drawings/_rels/drawing6.xml.rels><?xml version="1.0" encoding="UTF-8" standalone="yes"?>
<Relationships xmlns="http://schemas.openxmlformats.org/package/2006/relationships"><Relationship Id="rId8" Type="http://schemas.openxmlformats.org/officeDocument/2006/relationships/image" Target="../media/image5.png"/><Relationship Id="rId3" Type="http://schemas.openxmlformats.org/officeDocument/2006/relationships/image" Target="../media/image1.png"/><Relationship Id="rId7" Type="http://schemas.openxmlformats.org/officeDocument/2006/relationships/hyperlink" Target="#'SDG8 Database'!A1"/><Relationship Id="rId2" Type="http://schemas.openxmlformats.org/officeDocument/2006/relationships/hyperlink" Target="#DASHBOARD!A1"/><Relationship Id="rId1" Type="http://schemas.microsoft.com/office/2014/relationships/chartEx" Target="../charts/chartEx1.xml"/><Relationship Id="rId6" Type="http://schemas.openxmlformats.org/officeDocument/2006/relationships/image" Target="../media/image4.svg"/><Relationship Id="rId5" Type="http://schemas.openxmlformats.org/officeDocument/2006/relationships/image" Target="../media/image3.png"/><Relationship Id="rId10" Type="http://schemas.openxmlformats.org/officeDocument/2006/relationships/image" Target="../media/image6.png"/><Relationship Id="rId4" Type="http://schemas.openxmlformats.org/officeDocument/2006/relationships/image" Target="../media/image2.svg"/><Relationship Id="rId9" Type="http://schemas.openxmlformats.org/officeDocument/2006/relationships/hyperlink" Target="#COVERPAGE!A1"/></Relationships>
</file>

<file path=xl/drawings/_rels/drawing7.xml.rels><?xml version="1.0" encoding="UTF-8" standalone="yes"?>
<Relationships xmlns="http://schemas.openxmlformats.org/package/2006/relationships"><Relationship Id="rId8" Type="http://schemas.openxmlformats.org/officeDocument/2006/relationships/hyperlink" Target="#COVERPAGE!A1"/><Relationship Id="rId13" Type="http://schemas.openxmlformats.org/officeDocument/2006/relationships/image" Target="../media/image17.png"/><Relationship Id="rId3" Type="http://schemas.openxmlformats.org/officeDocument/2006/relationships/image" Target="../media/image2.svg"/><Relationship Id="rId7" Type="http://schemas.openxmlformats.org/officeDocument/2006/relationships/image" Target="../media/image10.png"/><Relationship Id="rId12" Type="http://schemas.openxmlformats.org/officeDocument/2006/relationships/hyperlink" Target="#'Job Listings'!A1"/><Relationship Id="rId2" Type="http://schemas.openxmlformats.org/officeDocument/2006/relationships/image" Target="../media/image1.png"/><Relationship Id="rId1" Type="http://schemas.openxmlformats.org/officeDocument/2006/relationships/hyperlink" Target="#DASHBOARD!A1"/><Relationship Id="rId6" Type="http://schemas.openxmlformats.org/officeDocument/2006/relationships/hyperlink" Target="#'SDG8 Database'!A1"/><Relationship Id="rId11" Type="http://schemas.openxmlformats.org/officeDocument/2006/relationships/image" Target="../media/image7.png"/><Relationship Id="rId5" Type="http://schemas.openxmlformats.org/officeDocument/2006/relationships/image" Target="../media/image4.svg"/><Relationship Id="rId10" Type="http://schemas.openxmlformats.org/officeDocument/2006/relationships/hyperlink" Target="#'Reference List'!A1"/><Relationship Id="rId4" Type="http://schemas.openxmlformats.org/officeDocument/2006/relationships/image" Target="../media/image3.png"/><Relationship Id="rId9" Type="http://schemas.openxmlformats.org/officeDocument/2006/relationships/image" Target="../media/image16.png"/><Relationship Id="rId14" Type="http://schemas.openxmlformats.org/officeDocument/2006/relationships/image" Target="../media/image9.png"/></Relationships>
</file>

<file path=xl/drawings/_rels/drawing8.xml.rels><?xml version="1.0" encoding="UTF-8" standalone="yes"?>
<Relationships xmlns="http://schemas.openxmlformats.org/package/2006/relationships"><Relationship Id="rId8" Type="http://schemas.openxmlformats.org/officeDocument/2006/relationships/hyperlink" Target="#COVERPAGE!A1"/><Relationship Id="rId13" Type="http://schemas.openxmlformats.org/officeDocument/2006/relationships/image" Target="../media/image9.png"/><Relationship Id="rId3" Type="http://schemas.openxmlformats.org/officeDocument/2006/relationships/image" Target="../media/image2.svg"/><Relationship Id="rId7" Type="http://schemas.openxmlformats.org/officeDocument/2006/relationships/image" Target="../media/image10.png"/><Relationship Id="rId12" Type="http://schemas.openxmlformats.org/officeDocument/2006/relationships/hyperlink" Target="#'Job Listings'!A1"/><Relationship Id="rId2" Type="http://schemas.openxmlformats.org/officeDocument/2006/relationships/image" Target="../media/image1.png"/><Relationship Id="rId1" Type="http://schemas.openxmlformats.org/officeDocument/2006/relationships/hyperlink" Target="#DASHBOARD!A1"/><Relationship Id="rId6" Type="http://schemas.openxmlformats.org/officeDocument/2006/relationships/hyperlink" Target="#'SDG8 Database'!A1"/><Relationship Id="rId11" Type="http://schemas.openxmlformats.org/officeDocument/2006/relationships/image" Target="../media/image7.png"/><Relationship Id="rId5" Type="http://schemas.openxmlformats.org/officeDocument/2006/relationships/image" Target="../media/image4.svg"/><Relationship Id="rId10" Type="http://schemas.openxmlformats.org/officeDocument/2006/relationships/hyperlink" Target="#'Reference List'!A1"/><Relationship Id="rId4" Type="http://schemas.openxmlformats.org/officeDocument/2006/relationships/image" Target="../media/image3.png"/><Relationship Id="rId9" Type="http://schemas.openxmlformats.org/officeDocument/2006/relationships/image" Target="../media/image18.png"/></Relationships>
</file>

<file path=xl/drawings/drawing1.xml><?xml version="1.0" encoding="utf-8"?>
<xdr:wsDr xmlns:xdr="http://schemas.openxmlformats.org/drawingml/2006/spreadsheetDrawing" xmlns:a="http://schemas.openxmlformats.org/drawingml/2006/main">
  <xdr:oneCellAnchor>
    <xdr:from>
      <xdr:col>0</xdr:col>
      <xdr:colOff>234800</xdr:colOff>
      <xdr:row>5</xdr:row>
      <xdr:rowOff>149225</xdr:rowOff>
    </xdr:from>
    <xdr:ext cx="587071" cy="582512"/>
    <xdr:pic>
      <xdr:nvPicPr>
        <xdr:cNvPr id="6" name="Graphic 5" descr="Presentation with pie chart with solid fill">
          <a:hlinkClick xmlns:r="http://schemas.openxmlformats.org/officeDocument/2006/relationships" r:id="rId1"/>
          <a:extLst>
            <a:ext uri="{FF2B5EF4-FFF2-40B4-BE49-F238E27FC236}">
              <a16:creationId xmlns:a16="http://schemas.microsoft.com/office/drawing/2014/main" id="{8CB86C6F-7593-4953-96E3-D612E6B80155}"/>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 uri="{96DAC541-7B7A-43D3-8B79-37D633B846F1}">
              <asvg:svgBlip xmlns:asvg="http://schemas.microsoft.com/office/drawing/2016/SVG/main" r:embed="rId3"/>
            </a:ext>
          </a:extLst>
        </a:blip>
        <a:stretch>
          <a:fillRect/>
        </a:stretch>
      </xdr:blipFill>
      <xdr:spPr>
        <a:xfrm>
          <a:off x="234800" y="1101725"/>
          <a:ext cx="587071" cy="582512"/>
        </a:xfrm>
        <a:prstGeom prst="rect">
          <a:avLst/>
        </a:prstGeom>
      </xdr:spPr>
    </xdr:pic>
    <xdr:clientData/>
  </xdr:oneCellAnchor>
  <xdr:oneCellAnchor>
    <xdr:from>
      <xdr:col>0</xdr:col>
      <xdr:colOff>266700</xdr:colOff>
      <xdr:row>13</xdr:row>
      <xdr:rowOff>81735</xdr:rowOff>
    </xdr:from>
    <xdr:ext cx="494344" cy="489278"/>
    <xdr:pic>
      <xdr:nvPicPr>
        <xdr:cNvPr id="7" name="Graphic 6" descr="Envelope with solid fill">
          <a:extLst>
            <a:ext uri="{FF2B5EF4-FFF2-40B4-BE49-F238E27FC236}">
              <a16:creationId xmlns:a16="http://schemas.microsoft.com/office/drawing/2014/main" id="{2FDD8B08-955D-43F4-B7FB-C136DA725EC4}"/>
            </a:ext>
          </a:extLst>
        </xdr:cNvPr>
        <xdr:cNvPicPr>
          <a:picLocks noChangeAspect="1"/>
        </xdr:cNvPicPr>
      </xdr:nvPicPr>
      <xdr:blipFill>
        <a:blip xmlns:r="http://schemas.openxmlformats.org/officeDocument/2006/relationships" r:embed="rId4">
          <a:extLst>
            <a:ext uri="{28A0092B-C50C-407E-A947-70E740481C1C}">
              <a14:useLocalDpi xmlns:a14="http://schemas.microsoft.com/office/drawing/2010/main" val="0"/>
            </a:ext>
            <a:ext uri="{96DAC541-7B7A-43D3-8B79-37D633B846F1}">
              <asvg:svgBlip xmlns:asvg="http://schemas.microsoft.com/office/drawing/2016/SVG/main" r:embed="rId5"/>
            </a:ext>
          </a:extLst>
        </a:blip>
        <a:stretch>
          <a:fillRect/>
        </a:stretch>
      </xdr:blipFill>
      <xdr:spPr>
        <a:xfrm>
          <a:off x="266700" y="2558235"/>
          <a:ext cx="494344" cy="489278"/>
        </a:xfrm>
        <a:prstGeom prst="rect">
          <a:avLst/>
        </a:prstGeom>
      </xdr:spPr>
    </xdr:pic>
    <xdr:clientData/>
  </xdr:oneCellAnchor>
  <xdr:oneCellAnchor>
    <xdr:from>
      <xdr:col>0</xdr:col>
      <xdr:colOff>273053</xdr:colOff>
      <xdr:row>9</xdr:row>
      <xdr:rowOff>180975</xdr:rowOff>
    </xdr:from>
    <xdr:ext cx="548367" cy="548367"/>
    <xdr:pic>
      <xdr:nvPicPr>
        <xdr:cNvPr id="8" name="Picture 7">
          <a:hlinkClick xmlns:r="http://schemas.openxmlformats.org/officeDocument/2006/relationships" r:id="rId6"/>
          <a:extLst>
            <a:ext uri="{FF2B5EF4-FFF2-40B4-BE49-F238E27FC236}">
              <a16:creationId xmlns:a16="http://schemas.microsoft.com/office/drawing/2014/main" id="{0659872C-86F7-48CA-8CC7-E0A874AD6865}"/>
            </a:ext>
          </a:extLst>
        </xdr:cNvPr>
        <xdr:cNvPicPr>
          <a:picLocks noChangeAspect="1"/>
        </xdr:cNvPicPr>
      </xdr:nvPicPr>
      <xdr:blipFill>
        <a:blip xmlns:r="http://schemas.openxmlformats.org/officeDocument/2006/relationships" r:embed="rId7" cstate="print">
          <a:extLst>
            <a:ext uri="{28A0092B-C50C-407E-A947-70E740481C1C}">
              <a14:useLocalDpi xmlns:a14="http://schemas.microsoft.com/office/drawing/2010/main" val="0"/>
            </a:ext>
          </a:extLst>
        </a:blip>
        <a:srcRect/>
        <a:stretch>
          <a:fillRect/>
        </a:stretch>
      </xdr:blipFill>
      <xdr:spPr bwMode="auto">
        <a:xfrm>
          <a:off x="273053" y="1895475"/>
          <a:ext cx="548367" cy="548367"/>
        </a:xfrm>
        <a:prstGeom prst="rect">
          <a:avLst/>
        </a:prstGeom>
        <a:noFill/>
        <a:ln>
          <a:noFill/>
        </a:ln>
      </xdr:spPr>
    </xdr:pic>
    <xdr:clientData/>
  </xdr:oneCellAnchor>
  <xdr:oneCellAnchor>
    <xdr:from>
      <xdr:col>0</xdr:col>
      <xdr:colOff>314324</xdr:colOff>
      <xdr:row>2</xdr:row>
      <xdr:rowOff>3630</xdr:rowOff>
    </xdr:from>
    <xdr:ext cx="492579" cy="492579"/>
    <xdr:pic>
      <xdr:nvPicPr>
        <xdr:cNvPr id="9" name="Picture 8">
          <a:hlinkClick xmlns:r="http://schemas.openxmlformats.org/officeDocument/2006/relationships" r:id="rId8"/>
          <a:extLst>
            <a:ext uri="{FF2B5EF4-FFF2-40B4-BE49-F238E27FC236}">
              <a16:creationId xmlns:a16="http://schemas.microsoft.com/office/drawing/2014/main" id="{448B040D-84F5-48BF-B9FA-940939CB3832}"/>
            </a:ext>
          </a:extLst>
        </xdr:cNvPr>
        <xdr:cNvPicPr>
          <a:picLocks noChangeAspect="1"/>
        </xdr:cNvPicPr>
      </xdr:nvPicPr>
      <xdr:blipFill>
        <a:blip xmlns:r="http://schemas.openxmlformats.org/officeDocument/2006/relationships" r:embed="rId9" cstate="print">
          <a:extLst>
            <a:ext uri="{28A0092B-C50C-407E-A947-70E740481C1C}">
              <a14:useLocalDpi xmlns:a14="http://schemas.microsoft.com/office/drawing/2010/main" val="0"/>
            </a:ext>
          </a:extLst>
        </a:blip>
        <a:srcRect/>
        <a:stretch>
          <a:fillRect/>
        </a:stretch>
      </xdr:blipFill>
      <xdr:spPr bwMode="auto">
        <a:xfrm>
          <a:off x="314324" y="384630"/>
          <a:ext cx="492579" cy="492579"/>
        </a:xfrm>
        <a:prstGeom prst="rect">
          <a:avLst/>
        </a:prstGeom>
        <a:noFill/>
        <a:ln>
          <a:noFill/>
        </a:ln>
      </xdr:spPr>
    </xdr:pic>
    <xdr:clientData/>
  </xdr:oneCellAnchor>
  <xdr:oneCellAnchor>
    <xdr:from>
      <xdr:col>1</xdr:col>
      <xdr:colOff>381000</xdr:colOff>
      <xdr:row>6</xdr:row>
      <xdr:rowOff>76200</xdr:rowOff>
    </xdr:from>
    <xdr:ext cx="184731" cy="264560"/>
    <xdr:sp macro="" textlink="">
      <xdr:nvSpPr>
        <xdr:cNvPr id="14" name="TextBox 13">
          <a:extLst>
            <a:ext uri="{FF2B5EF4-FFF2-40B4-BE49-F238E27FC236}">
              <a16:creationId xmlns:a16="http://schemas.microsoft.com/office/drawing/2014/main" id="{D2D98F85-A9A5-6D04-684D-8675CD609ACB}"/>
            </a:ext>
          </a:extLst>
        </xdr:cNvPr>
        <xdr:cNvSpPr txBox="1"/>
      </xdr:nvSpPr>
      <xdr:spPr>
        <a:xfrm>
          <a:off x="1447800" y="12192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twoCellAnchor editAs="oneCell">
    <xdr:from>
      <xdr:col>0</xdr:col>
      <xdr:colOff>303140</xdr:colOff>
      <xdr:row>16</xdr:row>
      <xdr:rowOff>47624</xdr:rowOff>
    </xdr:from>
    <xdr:to>
      <xdr:col>0</xdr:col>
      <xdr:colOff>687614</xdr:colOff>
      <xdr:row>18</xdr:row>
      <xdr:rowOff>57289</xdr:rowOff>
    </xdr:to>
    <xdr:pic>
      <xdr:nvPicPr>
        <xdr:cNvPr id="20" name="Picture 19">
          <a:hlinkClick xmlns:r="http://schemas.openxmlformats.org/officeDocument/2006/relationships" r:id="rId10"/>
          <a:extLst>
            <a:ext uri="{FF2B5EF4-FFF2-40B4-BE49-F238E27FC236}">
              <a16:creationId xmlns:a16="http://schemas.microsoft.com/office/drawing/2014/main" id="{3F49E5FB-E862-491D-946D-A7ED2015228D}"/>
            </a:ext>
          </a:extLst>
        </xdr:cNvPr>
        <xdr:cNvPicPr>
          <a:picLocks noChangeAspect="1"/>
        </xdr:cNvPicPr>
      </xdr:nvPicPr>
      <xdr:blipFill>
        <a:blip xmlns:r="http://schemas.openxmlformats.org/officeDocument/2006/relationships" r:embed="rId11" cstate="print">
          <a:extLst>
            <a:ext uri="{28A0092B-C50C-407E-A947-70E740481C1C}">
              <a14:useLocalDpi xmlns:a14="http://schemas.microsoft.com/office/drawing/2010/main" val="0"/>
            </a:ext>
          </a:extLst>
        </a:blip>
        <a:srcRect/>
        <a:stretch>
          <a:fillRect/>
        </a:stretch>
      </xdr:blipFill>
      <xdr:spPr bwMode="auto">
        <a:xfrm>
          <a:off x="303140" y="3095624"/>
          <a:ext cx="384474" cy="390665"/>
        </a:xfrm>
        <a:prstGeom prst="rect">
          <a:avLst/>
        </a:prstGeom>
        <a:noFill/>
        <a:ln>
          <a:noFill/>
        </a:ln>
      </xdr:spPr>
    </xdr:pic>
    <xdr:clientData/>
  </xdr:twoCellAnchor>
  <xdr:twoCellAnchor editAs="oneCell">
    <xdr:from>
      <xdr:col>0</xdr:col>
      <xdr:colOff>1057276</xdr:colOff>
      <xdr:row>3</xdr:row>
      <xdr:rowOff>171450</xdr:rowOff>
    </xdr:from>
    <xdr:to>
      <xdr:col>16</xdr:col>
      <xdr:colOff>9525</xdr:colOff>
      <xdr:row>30</xdr:row>
      <xdr:rowOff>115029</xdr:rowOff>
    </xdr:to>
    <xdr:pic>
      <xdr:nvPicPr>
        <xdr:cNvPr id="3" name="Picture 2">
          <a:extLst>
            <a:ext uri="{FF2B5EF4-FFF2-40B4-BE49-F238E27FC236}">
              <a16:creationId xmlns:a16="http://schemas.microsoft.com/office/drawing/2014/main" id="{2A9EBEA6-BD91-B503-4CE2-586EF961C696}"/>
            </a:ext>
          </a:extLst>
        </xdr:cNvPr>
        <xdr:cNvPicPr>
          <a:picLocks noChangeAspect="1"/>
        </xdr:cNvPicPr>
      </xdr:nvPicPr>
      <xdr:blipFill rotWithShape="1">
        <a:blip xmlns:r="http://schemas.openxmlformats.org/officeDocument/2006/relationships" r:embed="rId12">
          <a:duotone>
            <a:schemeClr val="accent1">
              <a:shade val="45000"/>
              <a:satMod val="135000"/>
            </a:schemeClr>
            <a:prstClr val="white"/>
          </a:duotone>
        </a:blip>
        <a:srcRect l="1717" t="2555" r="1541"/>
        <a:stretch/>
      </xdr:blipFill>
      <xdr:spPr>
        <a:xfrm>
          <a:off x="1057276" y="742950"/>
          <a:ext cx="9163049" cy="5087079"/>
        </a:xfrm>
        <a:prstGeom prst="rect">
          <a:avLst/>
        </a:prstGeom>
        <a:solidFill>
          <a:schemeClr val="accent1">
            <a:lumMod val="20000"/>
            <a:lumOff val="80000"/>
          </a:schemeClr>
        </a:solidFill>
        <a:ln>
          <a:noFill/>
        </a:ln>
        <a:effectLst>
          <a:softEdge rad="112500"/>
        </a:effectLst>
      </xdr:spPr>
    </xdr:pic>
    <xdr:clientData/>
  </xdr:twoCellAnchor>
  <xdr:twoCellAnchor editAs="oneCell">
    <xdr:from>
      <xdr:col>0</xdr:col>
      <xdr:colOff>295275</xdr:colOff>
      <xdr:row>19</xdr:row>
      <xdr:rowOff>9525</xdr:rowOff>
    </xdr:from>
    <xdr:to>
      <xdr:col>0</xdr:col>
      <xdr:colOff>762000</xdr:colOff>
      <xdr:row>21</xdr:row>
      <xdr:rowOff>95250</xdr:rowOff>
    </xdr:to>
    <xdr:pic>
      <xdr:nvPicPr>
        <xdr:cNvPr id="4" name="Picture 3">
          <a:hlinkClick xmlns:r="http://schemas.openxmlformats.org/officeDocument/2006/relationships" r:id="rId13"/>
          <a:extLst>
            <a:ext uri="{FF2B5EF4-FFF2-40B4-BE49-F238E27FC236}">
              <a16:creationId xmlns:a16="http://schemas.microsoft.com/office/drawing/2014/main" id="{3D5DD248-22BB-49AC-A6FF-FAF072C2A42B}"/>
            </a:ext>
          </a:extLst>
        </xdr:cNvPr>
        <xdr:cNvPicPr>
          <a:picLocks noChangeAspect="1"/>
        </xdr:cNvPicPr>
      </xdr:nvPicPr>
      <xdr:blipFill>
        <a:blip xmlns:r="http://schemas.openxmlformats.org/officeDocument/2006/relationships" r:embed="rId14" cstate="print">
          <a:extLst>
            <a:ext uri="{28A0092B-C50C-407E-A947-70E740481C1C}">
              <a14:useLocalDpi xmlns:a14="http://schemas.microsoft.com/office/drawing/2010/main" val="0"/>
            </a:ext>
          </a:extLst>
        </a:blip>
        <a:srcRect/>
        <a:stretch>
          <a:fillRect/>
        </a:stretch>
      </xdr:blipFill>
      <xdr:spPr bwMode="auto">
        <a:xfrm>
          <a:off x="295275" y="3629025"/>
          <a:ext cx="466725" cy="466725"/>
        </a:xfrm>
        <a:prstGeom prst="rect">
          <a:avLst/>
        </a:prstGeom>
        <a:noFill/>
        <a:ln>
          <a:noFill/>
        </a:ln>
      </xdr:spPr>
    </xdr:pic>
    <xdr:clientData/>
  </xdr:twoCellAnchor>
</xdr:wsDr>
</file>

<file path=xl/drawings/drawing2.xml><?xml version="1.0" encoding="utf-8"?>
<xdr:wsDr xmlns:xdr="http://schemas.openxmlformats.org/drawingml/2006/spreadsheetDrawing" xmlns:a="http://schemas.openxmlformats.org/drawingml/2006/main">
  <xdr:oneCellAnchor>
    <xdr:from>
      <xdr:col>0</xdr:col>
      <xdr:colOff>231974</xdr:colOff>
      <xdr:row>7</xdr:row>
      <xdr:rowOff>170089</xdr:rowOff>
    </xdr:from>
    <xdr:ext cx="587071" cy="582512"/>
    <xdr:pic>
      <xdr:nvPicPr>
        <xdr:cNvPr id="12" name="Graphic 11" descr="Presentation with pie chart with solid fill">
          <a:hlinkClick xmlns:r="http://schemas.openxmlformats.org/officeDocument/2006/relationships" r:id="rId1"/>
          <a:extLst>
            <a:ext uri="{FF2B5EF4-FFF2-40B4-BE49-F238E27FC236}">
              <a16:creationId xmlns:a16="http://schemas.microsoft.com/office/drawing/2014/main" id="{A267B323-7EA3-4522-A4CF-6D227C6E513A}"/>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 uri="{96DAC541-7B7A-43D3-8B79-37D633B846F1}">
              <asvg:svgBlip xmlns:asvg="http://schemas.microsoft.com/office/drawing/2016/SVG/main" r:embed="rId3"/>
            </a:ext>
          </a:extLst>
        </a:blip>
        <a:stretch>
          <a:fillRect/>
        </a:stretch>
      </xdr:blipFill>
      <xdr:spPr>
        <a:xfrm>
          <a:off x="231974" y="1537781"/>
          <a:ext cx="587071" cy="582512"/>
        </a:xfrm>
        <a:prstGeom prst="rect">
          <a:avLst/>
        </a:prstGeom>
      </xdr:spPr>
    </xdr:pic>
    <xdr:clientData/>
  </xdr:oneCellAnchor>
  <xdr:oneCellAnchor>
    <xdr:from>
      <xdr:col>0</xdr:col>
      <xdr:colOff>184917</xdr:colOff>
      <xdr:row>19</xdr:row>
      <xdr:rowOff>191023</xdr:rowOff>
    </xdr:from>
    <xdr:ext cx="618169" cy="611834"/>
    <xdr:pic>
      <xdr:nvPicPr>
        <xdr:cNvPr id="13" name="Graphic 12" descr="Envelope with solid fill">
          <a:hlinkClick xmlns:r="http://schemas.openxmlformats.org/officeDocument/2006/relationships" r:id="rId4"/>
          <a:extLst>
            <a:ext uri="{FF2B5EF4-FFF2-40B4-BE49-F238E27FC236}">
              <a16:creationId xmlns:a16="http://schemas.microsoft.com/office/drawing/2014/main" id="{140C587B-FE05-47DA-99FC-D3B0ACF5A5B9}"/>
            </a:ext>
          </a:extLst>
        </xdr:cNvPr>
        <xdr:cNvPicPr>
          <a:picLocks noChangeAspect="1"/>
        </xdr:cNvPicPr>
      </xdr:nvPicPr>
      <xdr:blipFill>
        <a:blip xmlns:r="http://schemas.openxmlformats.org/officeDocument/2006/relationships" r:embed="rId5">
          <a:extLst>
            <a:ext uri="{28A0092B-C50C-407E-A947-70E740481C1C}">
              <a14:useLocalDpi xmlns:a14="http://schemas.microsoft.com/office/drawing/2010/main" val="0"/>
            </a:ext>
            <a:ext uri="{96DAC541-7B7A-43D3-8B79-37D633B846F1}">
              <asvg:svgBlip xmlns:asvg="http://schemas.microsoft.com/office/drawing/2016/SVG/main" r:embed="rId6"/>
            </a:ext>
          </a:extLst>
        </a:blip>
        <a:stretch>
          <a:fillRect/>
        </a:stretch>
      </xdr:blipFill>
      <xdr:spPr>
        <a:xfrm>
          <a:off x="184917" y="3903331"/>
          <a:ext cx="618169" cy="611834"/>
        </a:xfrm>
        <a:prstGeom prst="rect">
          <a:avLst/>
        </a:prstGeom>
      </xdr:spPr>
    </xdr:pic>
    <xdr:clientData/>
  </xdr:oneCellAnchor>
  <xdr:oneCellAnchor>
    <xdr:from>
      <xdr:col>0</xdr:col>
      <xdr:colOff>314011</xdr:colOff>
      <xdr:row>12</xdr:row>
      <xdr:rowOff>14828</xdr:rowOff>
    </xdr:from>
    <xdr:ext cx="555625" cy="555625"/>
    <xdr:pic>
      <xdr:nvPicPr>
        <xdr:cNvPr id="15" name="Picture 14">
          <a:hlinkClick xmlns:r="http://schemas.openxmlformats.org/officeDocument/2006/relationships" r:id="rId7"/>
          <a:extLst>
            <a:ext uri="{FF2B5EF4-FFF2-40B4-BE49-F238E27FC236}">
              <a16:creationId xmlns:a16="http://schemas.microsoft.com/office/drawing/2014/main" id="{8CF0EDCB-5501-A179-E514-2A09BC29A4B6}"/>
            </a:ext>
          </a:extLst>
        </xdr:cNvPr>
        <xdr:cNvPicPr>
          <a:picLocks noChangeAspect="1"/>
        </xdr:cNvPicPr>
      </xdr:nvPicPr>
      <xdr:blipFill>
        <a:blip xmlns:r="http://schemas.openxmlformats.org/officeDocument/2006/relationships" r:embed="rId8" cstate="print">
          <a:extLst>
            <a:ext uri="{28A0092B-C50C-407E-A947-70E740481C1C}">
              <a14:useLocalDpi xmlns:a14="http://schemas.microsoft.com/office/drawing/2010/main" val="0"/>
            </a:ext>
          </a:extLst>
        </a:blip>
        <a:srcRect/>
        <a:stretch>
          <a:fillRect/>
        </a:stretch>
      </xdr:blipFill>
      <xdr:spPr bwMode="auto">
        <a:xfrm>
          <a:off x="314011" y="2359443"/>
          <a:ext cx="555625" cy="555625"/>
        </a:xfrm>
        <a:prstGeom prst="rect">
          <a:avLst/>
        </a:prstGeom>
        <a:noFill/>
        <a:ln>
          <a:noFill/>
        </a:ln>
      </xdr:spPr>
    </xdr:pic>
    <xdr:clientData/>
  </xdr:oneCellAnchor>
  <xdr:oneCellAnchor>
    <xdr:from>
      <xdr:col>0</xdr:col>
      <xdr:colOff>252953</xdr:colOff>
      <xdr:row>3</xdr:row>
      <xdr:rowOff>61093</xdr:rowOff>
    </xdr:from>
    <xdr:ext cx="600984" cy="600984"/>
    <xdr:pic>
      <xdr:nvPicPr>
        <xdr:cNvPr id="17" name="Picture 16">
          <a:hlinkClick xmlns:r="http://schemas.openxmlformats.org/officeDocument/2006/relationships" r:id="rId9"/>
          <a:extLst>
            <a:ext uri="{FF2B5EF4-FFF2-40B4-BE49-F238E27FC236}">
              <a16:creationId xmlns:a16="http://schemas.microsoft.com/office/drawing/2014/main" id="{83D2248F-D36E-3E2A-AAF7-866F8D77BF42}"/>
            </a:ext>
          </a:extLst>
        </xdr:cNvPr>
        <xdr:cNvPicPr>
          <a:picLocks noChangeAspect="1"/>
        </xdr:cNvPicPr>
      </xdr:nvPicPr>
      <xdr:blipFill>
        <a:blip xmlns:r="http://schemas.openxmlformats.org/officeDocument/2006/relationships" r:embed="rId10" cstate="print">
          <a:extLst>
            <a:ext uri="{28A0092B-C50C-407E-A947-70E740481C1C}">
              <a14:useLocalDpi xmlns:a14="http://schemas.microsoft.com/office/drawing/2010/main" val="0"/>
            </a:ext>
          </a:extLst>
        </a:blip>
        <a:srcRect/>
        <a:stretch>
          <a:fillRect/>
        </a:stretch>
      </xdr:blipFill>
      <xdr:spPr bwMode="auto">
        <a:xfrm>
          <a:off x="252953" y="647247"/>
          <a:ext cx="600984" cy="600984"/>
        </a:xfrm>
        <a:prstGeom prst="rect">
          <a:avLst/>
        </a:prstGeom>
        <a:noFill/>
        <a:ln>
          <a:noFill/>
        </a:ln>
      </xdr:spPr>
    </xdr:pic>
    <xdr:clientData/>
  </xdr:oneCellAnchor>
  <xdr:twoCellAnchor editAs="oneCell">
    <xdr:from>
      <xdr:col>0</xdr:col>
      <xdr:colOff>239870</xdr:colOff>
      <xdr:row>16</xdr:row>
      <xdr:rowOff>134325</xdr:rowOff>
    </xdr:from>
    <xdr:to>
      <xdr:col>0</xdr:col>
      <xdr:colOff>727459</xdr:colOff>
      <xdr:row>19</xdr:row>
      <xdr:rowOff>43612</xdr:rowOff>
    </xdr:to>
    <xdr:pic>
      <xdr:nvPicPr>
        <xdr:cNvPr id="19" name="Picture 18">
          <a:hlinkClick xmlns:r="http://schemas.openxmlformats.org/officeDocument/2006/relationships" r:id="rId11"/>
          <a:extLst>
            <a:ext uri="{FF2B5EF4-FFF2-40B4-BE49-F238E27FC236}">
              <a16:creationId xmlns:a16="http://schemas.microsoft.com/office/drawing/2014/main" id="{C9AF1745-1107-4CFB-97AA-6A541FA93ACB}"/>
            </a:ext>
          </a:extLst>
        </xdr:cNvPr>
        <xdr:cNvPicPr>
          <a:picLocks noChangeAspect="1"/>
        </xdr:cNvPicPr>
      </xdr:nvPicPr>
      <xdr:blipFill>
        <a:blip xmlns:r="http://schemas.openxmlformats.org/officeDocument/2006/relationships" r:embed="rId12" cstate="print">
          <a:extLst>
            <a:ext uri="{28A0092B-C50C-407E-A947-70E740481C1C}">
              <a14:useLocalDpi xmlns:a14="http://schemas.microsoft.com/office/drawing/2010/main" val="0"/>
            </a:ext>
          </a:extLst>
        </a:blip>
        <a:srcRect/>
        <a:stretch>
          <a:fillRect/>
        </a:stretch>
      </xdr:blipFill>
      <xdr:spPr bwMode="auto">
        <a:xfrm>
          <a:off x="239870" y="3260479"/>
          <a:ext cx="487589" cy="495440"/>
        </a:xfrm>
        <a:prstGeom prst="rect">
          <a:avLst/>
        </a:prstGeom>
        <a:noFill/>
        <a:ln>
          <a:noFill/>
        </a:ln>
      </xdr:spPr>
    </xdr:pic>
    <xdr:clientData/>
  </xdr:twoCellAnchor>
  <xdr:twoCellAnchor>
    <xdr:from>
      <xdr:col>7</xdr:col>
      <xdr:colOff>438793</xdr:colOff>
      <xdr:row>2</xdr:row>
      <xdr:rowOff>142146</xdr:rowOff>
    </xdr:from>
    <xdr:to>
      <xdr:col>12</xdr:col>
      <xdr:colOff>181938</xdr:colOff>
      <xdr:row>9</xdr:row>
      <xdr:rowOff>45828</xdr:rowOff>
    </xdr:to>
    <xdr:sp macro="" textlink="">
      <xdr:nvSpPr>
        <xdr:cNvPr id="22" name="Rectangle: Rounded Corners 21">
          <a:extLst>
            <a:ext uri="{FF2B5EF4-FFF2-40B4-BE49-F238E27FC236}">
              <a16:creationId xmlns:a16="http://schemas.microsoft.com/office/drawing/2014/main" id="{DB69D5B0-6DE4-8677-2A25-30647D89F60C}"/>
            </a:ext>
          </a:extLst>
        </xdr:cNvPr>
        <xdr:cNvSpPr/>
      </xdr:nvSpPr>
      <xdr:spPr>
        <a:xfrm>
          <a:off x="5164658" y="532915"/>
          <a:ext cx="3162376" cy="1271375"/>
        </a:xfrm>
        <a:prstGeom prst="roundRect">
          <a:avLst/>
        </a:prstGeom>
        <a:solidFill>
          <a:sysClr val="window" lastClr="FFFFFF"/>
        </a:solidFill>
        <a:ln>
          <a:noFill/>
        </a:ln>
        <a:effectLst>
          <a:outerShdw blurRad="50800" dist="38100" dir="16200000" rotWithShape="0">
            <a:prstClr val="black">
              <a:alpha val="40000"/>
            </a:prstClr>
          </a:outerShdw>
        </a:effectLst>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l"/>
          <a:r>
            <a:rPr lang="en-US" sz="1600" b="1" baseline="0">
              <a:solidFill>
                <a:schemeClr val="accent1">
                  <a:lumMod val="75000"/>
                </a:schemeClr>
              </a:solidFill>
            </a:rPr>
            <a:t> </a:t>
          </a:r>
          <a:r>
            <a:rPr lang="en-US" sz="1400" b="1" baseline="0">
              <a:solidFill>
                <a:schemeClr val="accent5">
                  <a:lumMod val="75000"/>
                </a:schemeClr>
              </a:solidFill>
            </a:rPr>
            <a:t>Unemployment rate 2024</a:t>
          </a:r>
          <a:endParaRPr lang="en-US" sz="1600" b="1">
            <a:solidFill>
              <a:schemeClr val="accent5">
                <a:lumMod val="75000"/>
              </a:schemeClr>
            </a:solidFill>
          </a:endParaRPr>
        </a:p>
      </xdr:txBody>
    </xdr:sp>
    <xdr:clientData/>
  </xdr:twoCellAnchor>
  <xdr:twoCellAnchor>
    <xdr:from>
      <xdr:col>13</xdr:col>
      <xdr:colOff>85619</xdr:colOff>
      <xdr:row>9</xdr:row>
      <xdr:rowOff>73269</xdr:rowOff>
    </xdr:from>
    <xdr:to>
      <xdr:col>20</xdr:col>
      <xdr:colOff>32107</xdr:colOff>
      <xdr:row>24</xdr:row>
      <xdr:rowOff>6311</xdr:rowOff>
    </xdr:to>
    <xdr:sp macro="" textlink="">
      <xdr:nvSpPr>
        <xdr:cNvPr id="23" name="Rectangle: Rounded Corners 22">
          <a:extLst>
            <a:ext uri="{FF2B5EF4-FFF2-40B4-BE49-F238E27FC236}">
              <a16:creationId xmlns:a16="http://schemas.microsoft.com/office/drawing/2014/main" id="{CAB7A776-A5DF-265A-D710-6C9657128528}"/>
            </a:ext>
          </a:extLst>
        </xdr:cNvPr>
        <xdr:cNvSpPr/>
      </xdr:nvSpPr>
      <xdr:spPr>
        <a:xfrm>
          <a:off x="8474946" y="1831731"/>
          <a:ext cx="4220526" cy="2863811"/>
        </a:xfrm>
        <a:prstGeom prst="roundRect">
          <a:avLst/>
        </a:prstGeom>
        <a:ln>
          <a:noFill/>
        </a:ln>
        <a:effectLst>
          <a:outerShdw blurRad="50800" dist="38100" dir="16200000" rotWithShape="0">
            <a:prstClr val="black">
              <a:alpha val="40000"/>
            </a:prstClr>
          </a:outerShdw>
        </a:effectLst>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ctr"/>
          <a:r>
            <a:rPr lang="en-US" sz="2000" b="1">
              <a:solidFill>
                <a:schemeClr val="accent5">
                  <a:lumMod val="75000"/>
                </a:schemeClr>
              </a:solidFill>
            </a:rPr>
            <a:t>Working Population by gender</a:t>
          </a:r>
        </a:p>
      </xdr:txBody>
    </xdr:sp>
    <xdr:clientData/>
  </xdr:twoCellAnchor>
  <xdr:twoCellAnchor>
    <xdr:from>
      <xdr:col>21</xdr:col>
      <xdr:colOff>533190</xdr:colOff>
      <xdr:row>2</xdr:row>
      <xdr:rowOff>151342</xdr:rowOff>
    </xdr:from>
    <xdr:to>
      <xdr:col>26</xdr:col>
      <xdr:colOff>190171</xdr:colOff>
      <xdr:row>9</xdr:row>
      <xdr:rowOff>12214</xdr:rowOff>
    </xdr:to>
    <xdr:sp macro="" textlink="">
      <xdr:nvSpPr>
        <xdr:cNvPr id="24" name="Rectangle: Rounded Corners 23">
          <a:extLst>
            <a:ext uri="{FF2B5EF4-FFF2-40B4-BE49-F238E27FC236}">
              <a16:creationId xmlns:a16="http://schemas.microsoft.com/office/drawing/2014/main" id="{627CE0B9-FA47-A0A2-EE6C-60EDE233CC1A}"/>
            </a:ext>
          </a:extLst>
        </xdr:cNvPr>
        <xdr:cNvSpPr/>
      </xdr:nvSpPr>
      <xdr:spPr>
        <a:xfrm>
          <a:off x="14173478" y="542111"/>
          <a:ext cx="2709866" cy="1228565"/>
        </a:xfrm>
        <a:prstGeom prst="roundRect">
          <a:avLst/>
        </a:prstGeom>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l"/>
          <a:r>
            <a:rPr lang="en-US" sz="1400" b="1">
              <a:solidFill>
                <a:schemeClr val="accent5">
                  <a:lumMod val="75000"/>
                </a:schemeClr>
              </a:solidFill>
            </a:rPr>
            <a:t>Employment rate 2024</a:t>
          </a:r>
        </a:p>
      </xdr:txBody>
    </xdr:sp>
    <xdr:clientData/>
  </xdr:twoCellAnchor>
  <xdr:twoCellAnchor>
    <xdr:from>
      <xdr:col>13</xdr:col>
      <xdr:colOff>203343</xdr:colOff>
      <xdr:row>11</xdr:row>
      <xdr:rowOff>181938</xdr:rowOff>
    </xdr:from>
    <xdr:to>
      <xdr:col>19</xdr:col>
      <xdr:colOff>556517</xdr:colOff>
      <xdr:row>22</xdr:row>
      <xdr:rowOff>74915</xdr:rowOff>
    </xdr:to>
    <xdr:graphicFrame macro="">
      <xdr:nvGraphicFramePr>
        <xdr:cNvPr id="28" name="Chart 27">
          <a:extLst>
            <a:ext uri="{FF2B5EF4-FFF2-40B4-BE49-F238E27FC236}">
              <a16:creationId xmlns:a16="http://schemas.microsoft.com/office/drawing/2014/main" id="{B62F7397-035B-4077-BF3E-F0E026736E31}"/>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3"/>
        </a:graphicData>
      </a:graphic>
    </xdr:graphicFrame>
    <xdr:clientData/>
  </xdr:twoCellAnchor>
  <xdr:twoCellAnchor>
    <xdr:from>
      <xdr:col>1</xdr:col>
      <xdr:colOff>10066</xdr:colOff>
      <xdr:row>9</xdr:row>
      <xdr:rowOff>99954</xdr:rowOff>
    </xdr:from>
    <xdr:to>
      <xdr:col>4</xdr:col>
      <xdr:colOff>395348</xdr:colOff>
      <xdr:row>24</xdr:row>
      <xdr:rowOff>159226</xdr:rowOff>
    </xdr:to>
    <xdr:sp macro="" textlink="">
      <xdr:nvSpPr>
        <xdr:cNvPr id="39" name="Rectangle 38">
          <a:extLst>
            <a:ext uri="{FF2B5EF4-FFF2-40B4-BE49-F238E27FC236}">
              <a16:creationId xmlns:a16="http://schemas.microsoft.com/office/drawing/2014/main" id="{10C36899-7D51-3493-0A51-AF88929AD1A1}"/>
            </a:ext>
          </a:extLst>
        </xdr:cNvPr>
        <xdr:cNvSpPr/>
      </xdr:nvSpPr>
      <xdr:spPr>
        <a:xfrm>
          <a:off x="1073897" y="1769922"/>
          <a:ext cx="2203691" cy="2842551"/>
        </a:xfrm>
        <a:prstGeom prst="rect">
          <a:avLst/>
        </a:prstGeom>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r>
            <a:rPr lang="en-US" sz="1100" b="1">
              <a:solidFill>
                <a:schemeClr val="accent5">
                  <a:lumMod val="75000"/>
                </a:schemeClr>
              </a:solidFill>
            </a:rPr>
            <a:t>Unemployment Rate per Province</a:t>
          </a:r>
        </a:p>
      </xdr:txBody>
    </xdr:sp>
    <xdr:clientData/>
  </xdr:twoCellAnchor>
  <xdr:twoCellAnchor>
    <xdr:from>
      <xdr:col>4</xdr:col>
      <xdr:colOff>492306</xdr:colOff>
      <xdr:row>9</xdr:row>
      <xdr:rowOff>107021</xdr:rowOff>
    </xdr:from>
    <xdr:to>
      <xdr:col>12</xdr:col>
      <xdr:colOff>599326</xdr:colOff>
      <xdr:row>23</xdr:row>
      <xdr:rowOff>96320</xdr:rowOff>
    </xdr:to>
    <xdr:sp macro="" textlink="">
      <xdr:nvSpPr>
        <xdr:cNvPr id="46" name="Rectangle: Rounded Corners 45">
          <a:extLst>
            <a:ext uri="{FF2B5EF4-FFF2-40B4-BE49-F238E27FC236}">
              <a16:creationId xmlns:a16="http://schemas.microsoft.com/office/drawing/2014/main" id="{D07FA810-2A32-A538-0375-EA5850D8D304}"/>
            </a:ext>
          </a:extLst>
        </xdr:cNvPr>
        <xdr:cNvSpPr/>
      </xdr:nvSpPr>
      <xdr:spPr>
        <a:xfrm>
          <a:off x="3392615" y="1648145"/>
          <a:ext cx="4987245" cy="2686265"/>
        </a:xfrm>
        <a:prstGeom prst="roundRect">
          <a:avLst/>
        </a:prstGeom>
        <a:ln>
          <a:noFill/>
        </a:ln>
        <a:effectLst>
          <a:outerShdw blurRad="50800" dist="38100" dir="16200000" rotWithShape="0">
            <a:prstClr val="black">
              <a:alpha val="40000"/>
            </a:prstClr>
          </a:outerShdw>
        </a:effectLst>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ctr"/>
          <a:r>
            <a:rPr lang="en-US" sz="2000" b="1">
              <a:solidFill>
                <a:schemeClr val="accent5">
                  <a:lumMod val="75000"/>
                </a:schemeClr>
              </a:solidFill>
            </a:rPr>
            <a:t>Unemployment Rate per</a:t>
          </a:r>
          <a:r>
            <a:rPr lang="en-US" sz="2000" b="1" baseline="0">
              <a:solidFill>
                <a:schemeClr val="accent5">
                  <a:lumMod val="75000"/>
                </a:schemeClr>
              </a:solidFill>
            </a:rPr>
            <a:t> Province</a:t>
          </a:r>
          <a:endParaRPr lang="en-US" sz="2000" b="1">
            <a:solidFill>
              <a:schemeClr val="accent5">
                <a:lumMod val="75000"/>
              </a:schemeClr>
            </a:solidFill>
          </a:endParaRPr>
        </a:p>
      </xdr:txBody>
    </xdr:sp>
    <xdr:clientData/>
  </xdr:twoCellAnchor>
  <xdr:twoCellAnchor editAs="oneCell">
    <xdr:from>
      <xdr:col>1</xdr:col>
      <xdr:colOff>93163</xdr:colOff>
      <xdr:row>11</xdr:row>
      <xdr:rowOff>24741</xdr:rowOff>
    </xdr:from>
    <xdr:to>
      <xdr:col>4</xdr:col>
      <xdr:colOff>403528</xdr:colOff>
      <xdr:row>24</xdr:row>
      <xdr:rowOff>22914</xdr:rowOff>
    </xdr:to>
    <mc:AlternateContent xmlns:mc="http://schemas.openxmlformats.org/markup-compatibility/2006" xmlns:a14="http://schemas.microsoft.com/office/drawing/2010/main">
      <mc:Choice Requires="a14">
        <xdr:graphicFrame macro="">
          <xdr:nvGraphicFramePr>
            <xdr:cNvPr id="52" name="ProvinceName 1">
              <a:extLst>
                <a:ext uri="{FF2B5EF4-FFF2-40B4-BE49-F238E27FC236}">
                  <a16:creationId xmlns:a16="http://schemas.microsoft.com/office/drawing/2014/main" id="{D51B9FA4-AD37-4327-A661-FE1C7487C9AA}"/>
                </a:ext>
              </a:extLst>
            </xdr:cNvPr>
            <xdr:cNvGraphicFramePr/>
          </xdr:nvGraphicFramePr>
          <xdr:xfrm>
            <a:off x="0" y="0"/>
            <a:ext cx="0" cy="0"/>
          </xdr:xfrm>
          <a:graphic>
            <a:graphicData uri="http://schemas.microsoft.com/office/drawing/2010/slicer">
              <sle:slicer xmlns:sle="http://schemas.microsoft.com/office/drawing/2010/slicer" name="ProvinceName 1"/>
            </a:graphicData>
          </a:graphic>
        </xdr:graphicFrame>
      </mc:Choice>
      <mc:Fallback xmlns="">
        <xdr:sp macro="" textlink="">
          <xdr:nvSpPr>
            <xdr:cNvPr id="0" name=""/>
            <xdr:cNvSpPr>
              <a:spLocks noTextEdit="1"/>
            </xdr:cNvSpPr>
          </xdr:nvSpPr>
          <xdr:spPr>
            <a:xfrm>
              <a:off x="1155567" y="1987464"/>
              <a:ext cx="2142096" cy="2724682"/>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xdr:from>
      <xdr:col>5</xdr:col>
      <xdr:colOff>85619</xdr:colOff>
      <xdr:row>12</xdr:row>
      <xdr:rowOff>44647</xdr:rowOff>
    </xdr:from>
    <xdr:to>
      <xdr:col>12</xdr:col>
      <xdr:colOff>253008</xdr:colOff>
      <xdr:row>22</xdr:row>
      <xdr:rowOff>85479</xdr:rowOff>
    </xdr:to>
    <xdr:graphicFrame macro="">
      <xdr:nvGraphicFramePr>
        <xdr:cNvPr id="58" name="Chart 57">
          <a:extLst>
            <a:ext uri="{FF2B5EF4-FFF2-40B4-BE49-F238E27FC236}">
              <a16:creationId xmlns:a16="http://schemas.microsoft.com/office/drawing/2014/main" id="{A7D88F34-FC39-401D-9B7A-A7D8F113324E}"/>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4"/>
        </a:graphicData>
      </a:graphic>
    </xdr:graphicFrame>
    <xdr:clientData/>
  </xdr:twoCellAnchor>
  <xdr:twoCellAnchor editAs="oneCell">
    <xdr:from>
      <xdr:col>1</xdr:col>
      <xdr:colOff>68869</xdr:colOff>
      <xdr:row>2</xdr:row>
      <xdr:rowOff>24423</xdr:rowOff>
    </xdr:from>
    <xdr:to>
      <xdr:col>7</xdr:col>
      <xdr:colOff>406214</xdr:colOff>
      <xdr:row>9</xdr:row>
      <xdr:rowOff>73270</xdr:rowOff>
    </xdr:to>
    <xdr:pic>
      <xdr:nvPicPr>
        <xdr:cNvPr id="60" name="Picture 59">
          <a:extLst>
            <a:ext uri="{FF2B5EF4-FFF2-40B4-BE49-F238E27FC236}">
              <a16:creationId xmlns:a16="http://schemas.microsoft.com/office/drawing/2014/main" id="{3D01D004-CC6C-4F14-51BD-503734BB7B53}"/>
            </a:ext>
          </a:extLst>
        </xdr:cNvPr>
        <xdr:cNvPicPr>
          <a:picLocks noChangeAspect="1"/>
        </xdr:cNvPicPr>
      </xdr:nvPicPr>
      <xdr:blipFill rotWithShape="1">
        <a:blip xmlns:r="http://schemas.openxmlformats.org/officeDocument/2006/relationships" r:embed="rId15">
          <a:duotone>
            <a:schemeClr val="accent5">
              <a:shade val="45000"/>
              <a:satMod val="135000"/>
            </a:schemeClr>
            <a:prstClr val="white"/>
          </a:duotone>
        </a:blip>
        <a:srcRect l="2356" t="7289" r="1524" b="36106"/>
        <a:stretch/>
      </xdr:blipFill>
      <xdr:spPr>
        <a:xfrm>
          <a:off x="1133428" y="612732"/>
          <a:ext cx="4035286" cy="1421567"/>
        </a:xfrm>
        <a:prstGeom prst="roundRect">
          <a:avLst>
            <a:gd name="adj" fmla="val 16667"/>
          </a:avLst>
        </a:prstGeom>
        <a:ln>
          <a:noFill/>
        </a:ln>
        <a:effectLst>
          <a:outerShdw blurRad="76200" dist="38100" dir="7800000" algn="tl" rotWithShape="0">
            <a:srgbClr val="000000">
              <a:alpha val="40000"/>
            </a:srgbClr>
          </a:outerShdw>
        </a:effectLst>
        <a:scene3d>
          <a:camera prst="orthographicFront"/>
          <a:lightRig rig="contrasting" dir="t">
            <a:rot lat="0" lon="0" rev="4200000"/>
          </a:lightRig>
        </a:scene3d>
        <a:sp3d prstMaterial="plastic">
          <a:bevelT w="381000" h="114300" prst="relaxedInset"/>
          <a:contourClr>
            <a:srgbClr val="969696"/>
          </a:contourClr>
        </a:sp3d>
      </xdr:spPr>
    </xdr:pic>
    <xdr:clientData/>
  </xdr:twoCellAnchor>
  <xdr:twoCellAnchor>
    <xdr:from>
      <xdr:col>20</xdr:col>
      <xdr:colOff>152991</xdr:colOff>
      <xdr:row>9</xdr:row>
      <xdr:rowOff>46101</xdr:rowOff>
    </xdr:from>
    <xdr:to>
      <xdr:col>28</xdr:col>
      <xdr:colOff>260011</xdr:colOff>
      <xdr:row>23</xdr:row>
      <xdr:rowOff>155869</xdr:rowOff>
    </xdr:to>
    <xdr:sp macro="" textlink="">
      <xdr:nvSpPr>
        <xdr:cNvPr id="64" name="Rectangle: Rounded Corners 63">
          <a:extLst>
            <a:ext uri="{FF2B5EF4-FFF2-40B4-BE49-F238E27FC236}">
              <a16:creationId xmlns:a16="http://schemas.microsoft.com/office/drawing/2014/main" id="{BD9ACCC9-E4A3-7738-66AD-C52EB4AFB33A}"/>
            </a:ext>
          </a:extLst>
        </xdr:cNvPr>
        <xdr:cNvSpPr/>
      </xdr:nvSpPr>
      <xdr:spPr>
        <a:xfrm>
          <a:off x="13182703" y="1804563"/>
          <a:ext cx="4991635" cy="2845152"/>
        </a:xfrm>
        <a:prstGeom prst="roundRect">
          <a:avLst/>
        </a:prstGeom>
        <a:ln>
          <a:noFill/>
        </a:ln>
        <a:effectLst>
          <a:outerShdw blurRad="50800" dist="38100" dir="16200000" rotWithShape="0">
            <a:prstClr val="black">
              <a:alpha val="40000"/>
            </a:prstClr>
          </a:outerShdw>
        </a:effectLst>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ctr"/>
          <a:r>
            <a:rPr lang="en-US" sz="2000" b="1">
              <a:solidFill>
                <a:schemeClr val="accent5">
                  <a:lumMod val="75000"/>
                </a:schemeClr>
              </a:solidFill>
            </a:rPr>
            <a:t>Working</a:t>
          </a:r>
          <a:r>
            <a:rPr lang="en-US" sz="2000" b="1" baseline="0">
              <a:solidFill>
                <a:schemeClr val="accent5">
                  <a:lumMod val="75000"/>
                </a:schemeClr>
              </a:solidFill>
            </a:rPr>
            <a:t> Population by race</a:t>
          </a:r>
          <a:endParaRPr lang="en-US" sz="2000" b="1">
            <a:solidFill>
              <a:schemeClr val="accent5">
                <a:lumMod val="75000"/>
              </a:schemeClr>
            </a:solidFill>
          </a:endParaRPr>
        </a:p>
      </xdr:txBody>
    </xdr:sp>
    <xdr:clientData/>
  </xdr:twoCellAnchor>
  <xdr:twoCellAnchor>
    <xdr:from>
      <xdr:col>20</xdr:col>
      <xdr:colOff>385279</xdr:colOff>
      <xdr:row>11</xdr:row>
      <xdr:rowOff>128426</xdr:rowOff>
    </xdr:from>
    <xdr:to>
      <xdr:col>27</xdr:col>
      <xdr:colOff>398125</xdr:colOff>
      <xdr:row>22</xdr:row>
      <xdr:rowOff>185361</xdr:rowOff>
    </xdr:to>
    <xdr:graphicFrame macro="">
      <xdr:nvGraphicFramePr>
        <xdr:cNvPr id="66" name="Chart 65">
          <a:extLst>
            <a:ext uri="{FF2B5EF4-FFF2-40B4-BE49-F238E27FC236}">
              <a16:creationId xmlns:a16="http://schemas.microsoft.com/office/drawing/2014/main" id="{EB0038A4-C510-4D6A-B86B-224CEA9CA865}"/>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6"/>
        </a:graphicData>
      </a:graphic>
    </xdr:graphicFrame>
    <xdr:clientData/>
  </xdr:twoCellAnchor>
  <xdr:twoCellAnchor>
    <xdr:from>
      <xdr:col>22</xdr:col>
      <xdr:colOff>227902</xdr:colOff>
      <xdr:row>1</xdr:row>
      <xdr:rowOff>116215</xdr:rowOff>
    </xdr:from>
    <xdr:to>
      <xdr:col>27</xdr:col>
      <xdr:colOff>230041</xdr:colOff>
      <xdr:row>8</xdr:row>
      <xdr:rowOff>105514</xdr:rowOff>
    </xdr:to>
    <xdr:graphicFrame macro="">
      <xdr:nvGraphicFramePr>
        <xdr:cNvPr id="70" name="Chart 69">
          <a:extLst>
            <a:ext uri="{FF2B5EF4-FFF2-40B4-BE49-F238E27FC236}">
              <a16:creationId xmlns:a16="http://schemas.microsoft.com/office/drawing/2014/main" id="{296B1C12-C497-437D-96F2-705AD18BB9AD}"/>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7"/>
        </a:graphicData>
      </a:graphic>
    </xdr:graphicFrame>
    <xdr:clientData/>
  </xdr:twoCellAnchor>
  <xdr:twoCellAnchor>
    <xdr:from>
      <xdr:col>9</xdr:col>
      <xdr:colOff>362094</xdr:colOff>
      <xdr:row>2</xdr:row>
      <xdr:rowOff>193875</xdr:rowOff>
    </xdr:from>
    <xdr:to>
      <xdr:col>12</xdr:col>
      <xdr:colOff>500672</xdr:colOff>
      <xdr:row>9</xdr:row>
      <xdr:rowOff>158750</xdr:rowOff>
    </xdr:to>
    <xdr:graphicFrame macro="">
      <xdr:nvGraphicFramePr>
        <xdr:cNvPr id="73" name="Chart 72">
          <a:extLst>
            <a:ext uri="{FF2B5EF4-FFF2-40B4-BE49-F238E27FC236}">
              <a16:creationId xmlns:a16="http://schemas.microsoft.com/office/drawing/2014/main" id="{B89BEC27-EE41-4B4B-8DB3-FA319263504A}"/>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8"/>
        </a:graphicData>
      </a:graphic>
    </xdr:graphicFrame>
    <xdr:clientData/>
  </xdr:twoCellAnchor>
  <xdr:twoCellAnchor>
    <xdr:from>
      <xdr:col>10</xdr:col>
      <xdr:colOff>467742</xdr:colOff>
      <xdr:row>5</xdr:row>
      <xdr:rowOff>117724</xdr:rowOff>
    </xdr:from>
    <xdr:to>
      <xdr:col>11</xdr:col>
      <xdr:colOff>596169</xdr:colOff>
      <xdr:row>6</xdr:row>
      <xdr:rowOff>192639</xdr:rowOff>
    </xdr:to>
    <xdr:sp macro="" textlink="">
      <xdr:nvSpPr>
        <xdr:cNvPr id="74" name="TextBox 73">
          <a:extLst>
            <a:ext uri="{FF2B5EF4-FFF2-40B4-BE49-F238E27FC236}">
              <a16:creationId xmlns:a16="http://schemas.microsoft.com/office/drawing/2014/main" id="{48AC1664-0C5E-35ED-76FD-40B47A1D70C1}"/>
            </a:ext>
          </a:extLst>
        </xdr:cNvPr>
        <xdr:cNvSpPr txBox="1"/>
      </xdr:nvSpPr>
      <xdr:spPr>
        <a:xfrm>
          <a:off x="7391684" y="1094647"/>
          <a:ext cx="739004" cy="27030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600" b="1">
              <a:solidFill>
                <a:schemeClr val="accent1">
                  <a:lumMod val="50000"/>
                </a:schemeClr>
              </a:solidFill>
            </a:rPr>
            <a:t>32.9%</a:t>
          </a:r>
        </a:p>
      </xdr:txBody>
    </xdr:sp>
    <xdr:clientData/>
  </xdr:twoCellAnchor>
  <xdr:twoCellAnchor>
    <xdr:from>
      <xdr:col>17</xdr:col>
      <xdr:colOff>194014</xdr:colOff>
      <xdr:row>2</xdr:row>
      <xdr:rowOff>170963</xdr:rowOff>
    </xdr:from>
    <xdr:to>
      <xdr:col>21</xdr:col>
      <xdr:colOff>488463</xdr:colOff>
      <xdr:row>9</xdr:row>
      <xdr:rowOff>24426</xdr:rowOff>
    </xdr:to>
    <xdr:sp macro="" textlink="">
      <xdr:nvSpPr>
        <xdr:cNvPr id="75" name="Rectangle: Rounded Corners 74">
          <a:extLst>
            <a:ext uri="{FF2B5EF4-FFF2-40B4-BE49-F238E27FC236}">
              <a16:creationId xmlns:a16="http://schemas.microsoft.com/office/drawing/2014/main" id="{83A2877B-9299-E8A1-202F-7F1A8A8787E9}"/>
            </a:ext>
          </a:extLst>
        </xdr:cNvPr>
        <xdr:cNvSpPr/>
      </xdr:nvSpPr>
      <xdr:spPr>
        <a:xfrm>
          <a:off x="11698235" y="542067"/>
          <a:ext cx="2842696" cy="1152327"/>
        </a:xfrm>
        <a:prstGeom prst="roundRect">
          <a:avLst/>
        </a:prstGeom>
        <a:ln>
          <a:noFill/>
        </a:ln>
        <a:effectLst>
          <a:outerShdw blurRad="50800" dist="38100" dir="16200000" rotWithShape="0">
            <a:prstClr val="black">
              <a:alpha val="40000"/>
            </a:prstClr>
          </a:outerShdw>
        </a:effectLst>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l"/>
          <a:r>
            <a:rPr lang="en-US" sz="1400" b="1">
              <a:solidFill>
                <a:schemeClr val="accent5">
                  <a:lumMod val="75000"/>
                </a:schemeClr>
              </a:solidFill>
            </a:rPr>
            <a:t>Youth Unemployment rate 202</a:t>
          </a:r>
          <a:r>
            <a:rPr lang="en-US" sz="1100" b="1">
              <a:solidFill>
                <a:schemeClr val="accent5">
                  <a:lumMod val="75000"/>
                </a:schemeClr>
              </a:solidFill>
            </a:rPr>
            <a:t>4</a:t>
          </a:r>
        </a:p>
      </xdr:txBody>
    </xdr:sp>
    <xdr:clientData/>
  </xdr:twoCellAnchor>
  <xdr:twoCellAnchor>
    <xdr:from>
      <xdr:col>17</xdr:col>
      <xdr:colOff>596993</xdr:colOff>
      <xdr:row>3</xdr:row>
      <xdr:rowOff>59550</xdr:rowOff>
    </xdr:from>
    <xdr:to>
      <xdr:col>21</xdr:col>
      <xdr:colOff>500673</xdr:colOff>
      <xdr:row>8</xdr:row>
      <xdr:rowOff>166571</xdr:rowOff>
    </xdr:to>
    <xdr:graphicFrame macro="">
      <xdr:nvGraphicFramePr>
        <xdr:cNvPr id="77" name="Chart 76">
          <a:extLst>
            <a:ext uri="{FF2B5EF4-FFF2-40B4-BE49-F238E27FC236}">
              <a16:creationId xmlns:a16="http://schemas.microsoft.com/office/drawing/2014/main" id="{90BB4F13-F5A3-44D2-88B7-0996FC74CDC6}"/>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9"/>
        </a:graphicData>
      </a:graphic>
    </xdr:graphicFrame>
    <xdr:clientData/>
  </xdr:twoCellAnchor>
  <xdr:twoCellAnchor>
    <xdr:from>
      <xdr:col>20</xdr:col>
      <xdr:colOff>255483</xdr:colOff>
      <xdr:row>5</xdr:row>
      <xdr:rowOff>97828</xdr:rowOff>
    </xdr:from>
    <xdr:to>
      <xdr:col>21</xdr:col>
      <xdr:colOff>341100</xdr:colOff>
      <xdr:row>7</xdr:row>
      <xdr:rowOff>22912</xdr:rowOff>
    </xdr:to>
    <xdr:sp macro="" textlink="">
      <xdr:nvSpPr>
        <xdr:cNvPr id="78" name="TextBox 77">
          <a:extLst>
            <a:ext uri="{FF2B5EF4-FFF2-40B4-BE49-F238E27FC236}">
              <a16:creationId xmlns:a16="http://schemas.microsoft.com/office/drawing/2014/main" id="{E8478195-36E3-A8A5-5A0D-89AB1CBB8BC8}"/>
            </a:ext>
          </a:extLst>
        </xdr:cNvPr>
        <xdr:cNvSpPr txBox="1"/>
      </xdr:nvSpPr>
      <xdr:spPr>
        <a:xfrm>
          <a:off x="12918848" y="1074751"/>
          <a:ext cx="696194" cy="315853"/>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600" b="1">
              <a:solidFill>
                <a:schemeClr val="accent1">
                  <a:lumMod val="50000"/>
                </a:schemeClr>
              </a:solidFill>
            </a:rPr>
            <a:t>60.8</a:t>
          </a:r>
          <a:r>
            <a:rPr lang="en-US" sz="1400" b="1">
              <a:solidFill>
                <a:schemeClr val="accent1">
                  <a:lumMod val="50000"/>
                </a:schemeClr>
              </a:solidFill>
            </a:rPr>
            <a:t>%</a:t>
          </a:r>
          <a:endParaRPr lang="en-US" sz="1100" b="1">
            <a:solidFill>
              <a:schemeClr val="accent1">
                <a:lumMod val="50000"/>
              </a:schemeClr>
            </a:solidFill>
          </a:endParaRPr>
        </a:p>
      </xdr:txBody>
    </xdr:sp>
    <xdr:clientData/>
  </xdr:twoCellAnchor>
  <xdr:oneCellAnchor>
    <xdr:from>
      <xdr:col>17</xdr:col>
      <xdr:colOff>299663</xdr:colOff>
      <xdr:row>3</xdr:row>
      <xdr:rowOff>160534</xdr:rowOff>
    </xdr:from>
    <xdr:ext cx="184731" cy="264560"/>
    <xdr:sp macro="" textlink="">
      <xdr:nvSpPr>
        <xdr:cNvPr id="79" name="TextBox 78">
          <a:extLst>
            <a:ext uri="{FF2B5EF4-FFF2-40B4-BE49-F238E27FC236}">
              <a16:creationId xmlns:a16="http://schemas.microsoft.com/office/drawing/2014/main" id="{27A0F426-DFE6-8ACD-C5F0-857E5FC77208}"/>
            </a:ext>
          </a:extLst>
        </xdr:cNvPr>
        <xdr:cNvSpPr txBox="1"/>
      </xdr:nvSpPr>
      <xdr:spPr>
        <a:xfrm>
          <a:off x="11130337" y="73845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twoCellAnchor>
    <xdr:from>
      <xdr:col>8</xdr:col>
      <xdr:colOff>55466</xdr:colOff>
      <xdr:row>4</xdr:row>
      <xdr:rowOff>172782</xdr:rowOff>
    </xdr:from>
    <xdr:to>
      <xdr:col>10</xdr:col>
      <xdr:colOff>255184</xdr:colOff>
      <xdr:row>7</xdr:row>
      <xdr:rowOff>2594</xdr:rowOff>
    </xdr:to>
    <xdr:sp macro="" textlink="">
      <xdr:nvSpPr>
        <xdr:cNvPr id="81" name="TextBox 80">
          <a:extLst>
            <a:ext uri="{FF2B5EF4-FFF2-40B4-BE49-F238E27FC236}">
              <a16:creationId xmlns:a16="http://schemas.microsoft.com/office/drawing/2014/main" id="{B08C02D3-DCAB-EEAB-655F-2A1B5C08591D}"/>
            </a:ext>
          </a:extLst>
        </xdr:cNvPr>
        <xdr:cNvSpPr txBox="1"/>
      </xdr:nvSpPr>
      <xdr:spPr>
        <a:xfrm>
          <a:off x="5362252" y="914990"/>
          <a:ext cx="1783094" cy="386468"/>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marL="0" marR="0" lvl="0" indent="0" defTabSz="914400" eaLnBrk="1" fontAlgn="auto" latinLnBrk="0" hangingPunct="1">
            <a:lnSpc>
              <a:spcPct val="100000"/>
            </a:lnSpc>
            <a:spcBef>
              <a:spcPts val="0"/>
            </a:spcBef>
            <a:spcAft>
              <a:spcPts val="0"/>
            </a:spcAft>
            <a:buClrTx/>
            <a:buSzTx/>
            <a:buFontTx/>
            <a:buNone/>
            <a:tabLst/>
            <a:defRPr/>
          </a:pPr>
          <a:r>
            <a:rPr lang="en-US" sz="2000" b="1" i="0">
              <a:solidFill>
                <a:schemeClr val="accent1">
                  <a:lumMod val="50000"/>
                </a:schemeClr>
              </a:solidFill>
              <a:effectLst/>
              <a:latin typeface="+mn-lt"/>
              <a:ea typeface="+mn-ea"/>
              <a:cs typeface="+mn-cs"/>
            </a:rPr>
            <a:t> 8.4 million</a:t>
          </a:r>
        </a:p>
        <a:p>
          <a:endParaRPr lang="en-US" sz="1100"/>
        </a:p>
      </xdr:txBody>
    </xdr:sp>
    <xdr:clientData/>
  </xdr:twoCellAnchor>
  <xdr:twoCellAnchor>
    <xdr:from>
      <xdr:col>4</xdr:col>
      <xdr:colOff>541153</xdr:colOff>
      <xdr:row>23</xdr:row>
      <xdr:rowOff>179897</xdr:rowOff>
    </xdr:from>
    <xdr:to>
      <xdr:col>13</xdr:col>
      <xdr:colOff>125661</xdr:colOff>
      <xdr:row>40</xdr:row>
      <xdr:rowOff>165051</xdr:rowOff>
    </xdr:to>
    <xdr:sp macro="" textlink="">
      <xdr:nvSpPr>
        <xdr:cNvPr id="82" name="Rectangle: Rounded Corners 81">
          <a:extLst>
            <a:ext uri="{FF2B5EF4-FFF2-40B4-BE49-F238E27FC236}">
              <a16:creationId xmlns:a16="http://schemas.microsoft.com/office/drawing/2014/main" id="{B77F1464-6B3F-DE7A-409C-D0671BC28B08}"/>
            </a:ext>
          </a:extLst>
        </xdr:cNvPr>
        <xdr:cNvSpPr/>
      </xdr:nvSpPr>
      <xdr:spPr>
        <a:xfrm>
          <a:off x="3435288" y="4673743"/>
          <a:ext cx="5446046" cy="3306693"/>
        </a:xfrm>
        <a:prstGeom prst="roundRect">
          <a:avLst/>
        </a:prstGeom>
        <a:ln>
          <a:noFill/>
        </a:ln>
        <a:effectLst>
          <a:outerShdw blurRad="50800" dist="38100" dir="16200000" rotWithShape="0">
            <a:prstClr val="black">
              <a:alpha val="40000"/>
            </a:prstClr>
          </a:outerShdw>
        </a:effectLst>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ctr"/>
          <a:r>
            <a:rPr lang="en-US" sz="2000" b="1">
              <a:solidFill>
                <a:schemeClr val="accent5">
                  <a:lumMod val="75000"/>
                </a:schemeClr>
              </a:solidFill>
            </a:rPr>
            <a:t>Labourforce</a:t>
          </a:r>
          <a:r>
            <a:rPr lang="en-US" sz="2000" b="1" baseline="0">
              <a:solidFill>
                <a:schemeClr val="accent5">
                  <a:lumMod val="75000"/>
                </a:schemeClr>
              </a:solidFill>
            </a:rPr>
            <a:t> participation rate</a:t>
          </a:r>
          <a:endParaRPr lang="en-US" sz="2000" b="1">
            <a:solidFill>
              <a:schemeClr val="accent5">
                <a:lumMod val="75000"/>
              </a:schemeClr>
            </a:solidFill>
          </a:endParaRPr>
        </a:p>
      </xdr:txBody>
    </xdr:sp>
    <xdr:clientData/>
  </xdr:twoCellAnchor>
  <xdr:twoCellAnchor>
    <xdr:from>
      <xdr:col>5</xdr:col>
      <xdr:colOff>393133</xdr:colOff>
      <xdr:row>27</xdr:row>
      <xdr:rowOff>15756</xdr:rowOff>
    </xdr:from>
    <xdr:to>
      <xdr:col>12</xdr:col>
      <xdr:colOff>203326</xdr:colOff>
      <xdr:row>39</xdr:row>
      <xdr:rowOff>116018</xdr:rowOff>
    </xdr:to>
    <xdr:graphicFrame macro="">
      <xdr:nvGraphicFramePr>
        <xdr:cNvPr id="84" name="Chart 83">
          <a:extLst>
            <a:ext uri="{FF2B5EF4-FFF2-40B4-BE49-F238E27FC236}">
              <a16:creationId xmlns:a16="http://schemas.microsoft.com/office/drawing/2014/main" id="{AC86C91A-319E-4819-9A70-9098E7CA53AA}"/>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0"/>
        </a:graphicData>
      </a:graphic>
    </xdr:graphicFrame>
    <xdr:clientData/>
  </xdr:twoCellAnchor>
  <xdr:twoCellAnchor>
    <xdr:from>
      <xdr:col>12</xdr:col>
      <xdr:colOff>261767</xdr:colOff>
      <xdr:row>2</xdr:row>
      <xdr:rowOff>163552</xdr:rowOff>
    </xdr:from>
    <xdr:to>
      <xdr:col>17</xdr:col>
      <xdr:colOff>118150</xdr:colOff>
      <xdr:row>9</xdr:row>
      <xdr:rowOff>24423</xdr:rowOff>
    </xdr:to>
    <xdr:sp macro="" textlink="">
      <xdr:nvSpPr>
        <xdr:cNvPr id="85" name="Rectangle: Rounded Corners 84">
          <a:extLst>
            <a:ext uri="{FF2B5EF4-FFF2-40B4-BE49-F238E27FC236}">
              <a16:creationId xmlns:a16="http://schemas.microsoft.com/office/drawing/2014/main" id="{20BC4727-0572-206E-5779-DC951A46C656}"/>
            </a:ext>
          </a:extLst>
        </xdr:cNvPr>
        <xdr:cNvSpPr/>
      </xdr:nvSpPr>
      <xdr:spPr>
        <a:xfrm>
          <a:off x="8406863" y="554321"/>
          <a:ext cx="2909268" cy="1228564"/>
        </a:xfrm>
        <a:prstGeom prst="roundRect">
          <a:avLst/>
        </a:prstGeom>
        <a:ln>
          <a:noFill/>
        </a:ln>
        <a:effectLst>
          <a:outerShdw blurRad="50800" dist="38100" dir="16200000" rotWithShape="0">
            <a:prstClr val="black">
              <a:alpha val="40000"/>
            </a:prstClr>
          </a:outerShdw>
        </a:effectLst>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l"/>
          <a:r>
            <a:rPr lang="en-US" sz="1600" b="1" i="0">
              <a:solidFill>
                <a:schemeClr val="accent5">
                  <a:lumMod val="75000"/>
                </a:schemeClr>
              </a:solidFill>
              <a:effectLst/>
              <a:latin typeface="+mn-lt"/>
              <a:ea typeface="+mn-ea"/>
              <a:cs typeface="+mn-cs"/>
            </a:rPr>
            <a:t>Average</a:t>
          </a:r>
          <a:r>
            <a:rPr lang="en-US" sz="1600" b="1" i="0" baseline="0">
              <a:solidFill>
                <a:schemeClr val="accent5">
                  <a:lumMod val="75000"/>
                </a:schemeClr>
              </a:solidFill>
              <a:effectLst/>
              <a:latin typeface="+mn-lt"/>
              <a:ea typeface="+mn-ea"/>
              <a:cs typeface="+mn-cs"/>
            </a:rPr>
            <a:t> </a:t>
          </a:r>
          <a:r>
            <a:rPr lang="en-US" sz="1600" b="1">
              <a:solidFill>
                <a:schemeClr val="accent5">
                  <a:lumMod val="75000"/>
                </a:schemeClr>
              </a:solidFill>
            </a:rPr>
            <a:t>Minimum</a:t>
          </a:r>
          <a:r>
            <a:rPr lang="en-US" sz="1600" b="1" baseline="0">
              <a:solidFill>
                <a:schemeClr val="accent5">
                  <a:lumMod val="75000"/>
                </a:schemeClr>
              </a:solidFill>
            </a:rPr>
            <a:t> wage</a:t>
          </a:r>
          <a:endParaRPr lang="en-US" sz="1100" b="1">
            <a:solidFill>
              <a:schemeClr val="accent5">
                <a:lumMod val="75000"/>
              </a:schemeClr>
            </a:solidFill>
          </a:endParaRPr>
        </a:p>
      </xdr:txBody>
    </xdr:sp>
    <xdr:clientData/>
  </xdr:twoCellAnchor>
  <xdr:twoCellAnchor>
    <xdr:from>
      <xdr:col>23</xdr:col>
      <xdr:colOff>188498</xdr:colOff>
      <xdr:row>2</xdr:row>
      <xdr:rowOff>10703</xdr:rowOff>
    </xdr:from>
    <xdr:to>
      <xdr:col>27</xdr:col>
      <xdr:colOff>92177</xdr:colOff>
      <xdr:row>7</xdr:row>
      <xdr:rowOff>117724</xdr:rowOff>
    </xdr:to>
    <xdr:graphicFrame macro="">
      <xdr:nvGraphicFramePr>
        <xdr:cNvPr id="86" name="Chart 85">
          <a:extLst>
            <a:ext uri="{FF2B5EF4-FFF2-40B4-BE49-F238E27FC236}">
              <a16:creationId xmlns:a16="http://schemas.microsoft.com/office/drawing/2014/main" id="{964C44D9-3E5F-EA2E-8FB5-B8E5176E9E4B}"/>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1"/>
        </a:graphicData>
      </a:graphic>
    </xdr:graphicFrame>
    <xdr:clientData/>
  </xdr:twoCellAnchor>
  <xdr:twoCellAnchor>
    <xdr:from>
      <xdr:col>13</xdr:col>
      <xdr:colOff>255491</xdr:colOff>
      <xdr:row>5</xdr:row>
      <xdr:rowOff>48847</xdr:rowOff>
    </xdr:from>
    <xdr:to>
      <xdr:col>16</xdr:col>
      <xdr:colOff>643247</xdr:colOff>
      <xdr:row>9</xdr:row>
      <xdr:rowOff>12212</xdr:rowOff>
    </xdr:to>
    <xdr:sp macro="" textlink="">
      <xdr:nvSpPr>
        <xdr:cNvPr id="87" name="TextBox 86">
          <a:extLst>
            <a:ext uri="{FF2B5EF4-FFF2-40B4-BE49-F238E27FC236}">
              <a16:creationId xmlns:a16="http://schemas.microsoft.com/office/drawing/2014/main" id="{77E12E1F-3F8C-A8C6-B40C-E21751F04088}"/>
            </a:ext>
          </a:extLst>
        </xdr:cNvPr>
        <xdr:cNvSpPr txBox="1"/>
      </xdr:nvSpPr>
      <xdr:spPr>
        <a:xfrm>
          <a:off x="8964062" y="976607"/>
          <a:ext cx="2453568" cy="705573"/>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marL="0" marR="0" lvl="0" indent="0" defTabSz="914400" eaLnBrk="1" fontAlgn="auto" latinLnBrk="0" hangingPunct="1">
            <a:lnSpc>
              <a:spcPct val="100000"/>
            </a:lnSpc>
            <a:spcBef>
              <a:spcPts val="0"/>
            </a:spcBef>
            <a:spcAft>
              <a:spcPts val="0"/>
            </a:spcAft>
            <a:buClrTx/>
            <a:buSzTx/>
            <a:buFontTx/>
            <a:buNone/>
            <a:tabLst/>
            <a:defRPr/>
          </a:pPr>
          <a:r>
            <a:rPr lang="en-US" sz="1100" b="0" i="0">
              <a:solidFill>
                <a:schemeClr val="dk1"/>
              </a:solidFill>
              <a:effectLst/>
              <a:latin typeface="+mn-lt"/>
              <a:ea typeface="+mn-ea"/>
              <a:cs typeface="+mn-cs"/>
            </a:rPr>
            <a:t> </a:t>
          </a:r>
          <a:r>
            <a:rPr lang="en-US" sz="1800" b="1" i="0">
              <a:solidFill>
                <a:schemeClr val="accent1">
                  <a:lumMod val="50000"/>
                </a:schemeClr>
              </a:solidFill>
              <a:effectLst/>
              <a:latin typeface="+mn-lt"/>
              <a:ea typeface="+mn-ea"/>
              <a:cs typeface="+mn-cs"/>
            </a:rPr>
            <a:t>15993.07 ZAR/Month</a:t>
          </a:r>
        </a:p>
        <a:p>
          <a:endParaRPr lang="en-US" sz="1100"/>
        </a:p>
      </xdr:txBody>
    </xdr:sp>
    <xdr:clientData/>
  </xdr:twoCellAnchor>
  <xdr:twoCellAnchor>
    <xdr:from>
      <xdr:col>19</xdr:col>
      <xdr:colOff>318348</xdr:colOff>
      <xdr:row>24</xdr:row>
      <xdr:rowOff>45476</xdr:rowOff>
    </xdr:from>
    <xdr:to>
      <xdr:col>29</xdr:col>
      <xdr:colOff>600678</xdr:colOff>
      <xdr:row>41</xdr:row>
      <xdr:rowOff>117879</xdr:rowOff>
    </xdr:to>
    <xdr:sp macro="" textlink="">
      <xdr:nvSpPr>
        <xdr:cNvPr id="4" name="Rectangle 3">
          <a:extLst>
            <a:ext uri="{FF2B5EF4-FFF2-40B4-BE49-F238E27FC236}">
              <a16:creationId xmlns:a16="http://schemas.microsoft.com/office/drawing/2014/main" id="{0413A248-7B04-2518-325F-C7290A95FD72}"/>
            </a:ext>
          </a:extLst>
        </xdr:cNvPr>
        <xdr:cNvSpPr/>
      </xdr:nvSpPr>
      <xdr:spPr>
        <a:xfrm>
          <a:off x="13275149" y="4948050"/>
          <a:ext cx="6445566" cy="3210050"/>
        </a:xfrm>
        <a:prstGeom prst="rect">
          <a:avLst/>
        </a:prstGeom>
        <a:ln>
          <a:noFill/>
        </a:ln>
        <a:effectLst>
          <a:outerShdw blurRad="50800" dist="38100" dir="16200000" rotWithShape="0">
            <a:prstClr val="black">
              <a:alpha val="40000"/>
            </a:prstClr>
          </a:outerShdw>
        </a:effectLst>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ctr"/>
          <a:r>
            <a:rPr lang="en-US" sz="1800" b="1">
              <a:solidFill>
                <a:schemeClr val="accent5">
                  <a:lumMod val="75000"/>
                </a:schemeClr>
              </a:solidFill>
            </a:rPr>
            <a:t>Total Employment by Industry</a:t>
          </a:r>
        </a:p>
      </xdr:txBody>
    </xdr:sp>
    <xdr:clientData/>
  </xdr:twoCellAnchor>
  <xdr:twoCellAnchor>
    <xdr:from>
      <xdr:col>1</xdr:col>
      <xdr:colOff>14916</xdr:colOff>
      <xdr:row>25</xdr:row>
      <xdr:rowOff>24740</xdr:rowOff>
    </xdr:from>
    <xdr:to>
      <xdr:col>4</xdr:col>
      <xdr:colOff>386020</xdr:colOff>
      <xdr:row>47</xdr:row>
      <xdr:rowOff>0</xdr:rowOff>
    </xdr:to>
    <xdr:sp macro="" textlink="">
      <xdr:nvSpPr>
        <xdr:cNvPr id="14" name="Rectangle 13">
          <a:extLst>
            <a:ext uri="{FF2B5EF4-FFF2-40B4-BE49-F238E27FC236}">
              <a16:creationId xmlns:a16="http://schemas.microsoft.com/office/drawing/2014/main" id="{5044EA64-21B1-4597-7245-03A30F0CFD17}"/>
            </a:ext>
          </a:extLst>
        </xdr:cNvPr>
        <xdr:cNvSpPr/>
      </xdr:nvSpPr>
      <xdr:spPr>
        <a:xfrm>
          <a:off x="1079475" y="5123416"/>
          <a:ext cx="2220074" cy="4093422"/>
        </a:xfrm>
        <a:prstGeom prst="rect">
          <a:avLst/>
        </a:prstGeom>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endParaRPr lang="en-US" sz="1100"/>
        </a:p>
      </xdr:txBody>
    </xdr:sp>
    <xdr:clientData/>
  </xdr:twoCellAnchor>
  <xdr:twoCellAnchor editAs="oneCell">
    <xdr:from>
      <xdr:col>1</xdr:col>
      <xdr:colOff>90775</xdr:colOff>
      <xdr:row>25</xdr:row>
      <xdr:rowOff>171542</xdr:rowOff>
    </xdr:from>
    <xdr:to>
      <xdr:col>4</xdr:col>
      <xdr:colOff>325808</xdr:colOff>
      <xdr:row>42</xdr:row>
      <xdr:rowOff>84950</xdr:rowOff>
    </xdr:to>
    <mc:AlternateContent xmlns:mc="http://schemas.openxmlformats.org/markup-compatibility/2006">
      <mc:Choice xmlns:a14="http://schemas.microsoft.com/office/drawing/2010/main" Requires="a14">
        <xdr:graphicFrame macro="">
          <xdr:nvGraphicFramePr>
            <xdr:cNvPr id="18" name="IndustryName 1">
              <a:extLst>
                <a:ext uri="{FF2B5EF4-FFF2-40B4-BE49-F238E27FC236}">
                  <a16:creationId xmlns:a16="http://schemas.microsoft.com/office/drawing/2014/main" id="{E4023470-E331-4597-9C7D-6E7DF3B69748}"/>
                </a:ext>
              </a:extLst>
            </xdr:cNvPr>
            <xdr:cNvGraphicFramePr/>
          </xdr:nvGraphicFramePr>
          <xdr:xfrm>
            <a:off x="0" y="0"/>
            <a:ext cx="0" cy="0"/>
          </xdr:xfrm>
          <a:graphic>
            <a:graphicData uri="http://schemas.microsoft.com/office/drawing/2010/slicer">
              <sle:slicer xmlns:sle="http://schemas.microsoft.com/office/drawing/2010/slicer" name="IndustryName 1"/>
            </a:graphicData>
          </a:graphic>
        </xdr:graphicFrame>
      </mc:Choice>
      <mc:Fallback>
        <xdr:sp macro="" textlink="">
          <xdr:nvSpPr>
            <xdr:cNvPr id="0" name=""/>
            <xdr:cNvSpPr>
              <a:spLocks noTextEdit="1"/>
            </xdr:cNvSpPr>
          </xdr:nvSpPr>
          <xdr:spPr>
            <a:xfrm>
              <a:off x="1155334" y="5270218"/>
              <a:ext cx="2084003" cy="3051056"/>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xdr:from>
      <xdr:col>13</xdr:col>
      <xdr:colOff>286877</xdr:colOff>
      <xdr:row>24</xdr:row>
      <xdr:rowOff>96319</xdr:rowOff>
    </xdr:from>
    <xdr:to>
      <xdr:col>18</xdr:col>
      <xdr:colOff>556518</xdr:colOff>
      <xdr:row>66</xdr:row>
      <xdr:rowOff>32107</xdr:rowOff>
    </xdr:to>
    <mc:AlternateContent xmlns:mc="http://schemas.openxmlformats.org/markup-compatibility/2006">
      <mc:Choice xmlns:we="http://schemas.microsoft.com/office/webextensions/webextension/2010/11" Requires="we">
        <xdr:graphicFrame macro="">
          <xdr:nvGraphicFramePr>
            <xdr:cNvPr id="31" name="Add-in 30">
              <a:extLst>
                <a:ext uri="{FF2B5EF4-FFF2-40B4-BE49-F238E27FC236}">
                  <a16:creationId xmlns:a16="http://schemas.microsoft.com/office/drawing/2014/main" id="{497DFCBB-2C96-49CC-B717-AB01F56E9568}"/>
                </a:ext>
              </a:extLst>
            </xdr:cNvPr>
            <xdr:cNvGraphicFramePr>
              <a:graphicFrameLocks noGrp="1"/>
            </xdr:cNvGraphicFramePr>
          </xdr:nvGraphicFramePr>
          <xdr:xfrm>
            <a:off x="0" y="0"/>
            <a:ext cx="0" cy="0"/>
          </xdr:xfrm>
          <a:graphic>
            <a:graphicData uri="http://schemas.microsoft.com/office/webextensions/webextension/2010/11">
              <we:webextensionref xmlns:we="http://schemas.microsoft.com/office/webextensions/webextension/2010/11" xmlns:r="http://schemas.openxmlformats.org/officeDocument/2006/relationships" r:id="rId22"/>
            </a:graphicData>
          </a:graphic>
        </xdr:graphicFrame>
      </mc:Choice>
      <mc:Fallback>
        <xdr:pic>
          <xdr:nvPicPr>
            <xdr:cNvPr id="31" name="Add-in 30">
              <a:extLst>
                <a:ext uri="{FF2B5EF4-FFF2-40B4-BE49-F238E27FC236}">
                  <a16:creationId xmlns:a16="http://schemas.microsoft.com/office/drawing/2014/main" id="{497DFCBB-2C96-49CC-B717-AB01F56E9568}"/>
                </a:ext>
              </a:extLst>
            </xdr:cNvPr>
            <xdr:cNvPicPr/>
          </xdr:nvPicPr>
          <xdr:blipFill>
            <a:blip xmlns:r="http://schemas.openxmlformats.org/officeDocument/2006/relationships" r:embed="rId23"/>
            <a:stretch>
              <a:fillRect/>
            </a:stretch>
          </xdr:blipFill>
          <xdr:spPr>
            <a:prstGeom prst="rect">
              <a:avLst/>
            </a:prstGeom>
          </xdr:spPr>
        </xdr:pic>
      </mc:Fallback>
    </mc:AlternateContent>
    <xdr:clientData/>
  </xdr:twoCellAnchor>
  <xdr:twoCellAnchor editAs="oneCell">
    <xdr:from>
      <xdr:col>19</xdr:col>
      <xdr:colOff>556655</xdr:colOff>
      <xdr:row>27</xdr:row>
      <xdr:rowOff>37108</xdr:rowOff>
    </xdr:from>
    <xdr:to>
      <xdr:col>22</xdr:col>
      <xdr:colOff>567046</xdr:colOff>
      <xdr:row>41</xdr:row>
      <xdr:rowOff>149057</xdr:rowOff>
    </xdr:to>
    <mc:AlternateContent xmlns:mc="http://schemas.openxmlformats.org/markup-compatibility/2006" xmlns:a14="http://schemas.microsoft.com/office/drawing/2010/main">
      <mc:Choice Requires="a14">
        <xdr:graphicFrame macro="">
          <xdr:nvGraphicFramePr>
            <xdr:cNvPr id="33" name="Jan - Mar 2024 2">
              <a:extLst>
                <a:ext uri="{FF2B5EF4-FFF2-40B4-BE49-F238E27FC236}">
                  <a16:creationId xmlns:a16="http://schemas.microsoft.com/office/drawing/2014/main" id="{41956FAA-F95B-43A7-867E-B890FCF2F21B}"/>
                </a:ext>
              </a:extLst>
            </xdr:cNvPr>
            <xdr:cNvGraphicFramePr/>
          </xdr:nvGraphicFramePr>
          <xdr:xfrm>
            <a:off x="0" y="0"/>
            <a:ext cx="0" cy="0"/>
          </xdr:xfrm>
          <a:graphic>
            <a:graphicData uri="http://schemas.microsoft.com/office/drawing/2010/slicer">
              <sle:slicer xmlns:sle="http://schemas.microsoft.com/office/drawing/2010/slicer" name="Jan - Mar 2024 2"/>
            </a:graphicData>
          </a:graphic>
        </xdr:graphicFrame>
      </mc:Choice>
      <mc:Fallback xmlns="">
        <xdr:sp macro="" textlink="">
          <xdr:nvSpPr>
            <xdr:cNvPr id="0" name=""/>
            <xdr:cNvSpPr>
              <a:spLocks noTextEdit="1"/>
            </xdr:cNvSpPr>
          </xdr:nvSpPr>
          <xdr:spPr>
            <a:xfrm>
              <a:off x="13396850" y="5047011"/>
              <a:ext cx="1828800" cy="2524125"/>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23</xdr:col>
      <xdr:colOff>123701</xdr:colOff>
      <xdr:row>27</xdr:row>
      <xdr:rowOff>74218</xdr:rowOff>
    </xdr:from>
    <xdr:to>
      <xdr:col>26</xdr:col>
      <xdr:colOff>134092</xdr:colOff>
      <xdr:row>42</xdr:row>
      <xdr:rowOff>615</xdr:rowOff>
    </xdr:to>
    <mc:AlternateContent xmlns:mc="http://schemas.openxmlformats.org/markup-compatibility/2006" xmlns:a14="http://schemas.microsoft.com/office/drawing/2010/main">
      <mc:Choice Requires="a14">
        <xdr:graphicFrame macro="">
          <xdr:nvGraphicFramePr>
            <xdr:cNvPr id="35" name="Oct - Dec 2024">
              <a:extLst>
                <a:ext uri="{FF2B5EF4-FFF2-40B4-BE49-F238E27FC236}">
                  <a16:creationId xmlns:a16="http://schemas.microsoft.com/office/drawing/2014/main" id="{1BD93F34-FDCD-4481-B08A-B6C92E429506}"/>
                </a:ext>
              </a:extLst>
            </xdr:cNvPr>
            <xdr:cNvGraphicFramePr/>
          </xdr:nvGraphicFramePr>
          <xdr:xfrm>
            <a:off x="0" y="0"/>
            <a:ext cx="0" cy="0"/>
          </xdr:xfrm>
          <a:graphic>
            <a:graphicData uri="http://schemas.microsoft.com/office/drawing/2010/slicer">
              <sle:slicer xmlns:sle="http://schemas.microsoft.com/office/drawing/2010/slicer" name="Oct - Dec 2024"/>
            </a:graphicData>
          </a:graphic>
        </xdr:graphicFrame>
      </mc:Choice>
      <mc:Fallback xmlns="">
        <xdr:sp macro="" textlink="">
          <xdr:nvSpPr>
            <xdr:cNvPr id="0" name=""/>
            <xdr:cNvSpPr>
              <a:spLocks noTextEdit="1"/>
            </xdr:cNvSpPr>
          </xdr:nvSpPr>
          <xdr:spPr>
            <a:xfrm>
              <a:off x="15388441" y="5084121"/>
              <a:ext cx="1828800" cy="2524125"/>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26</xdr:col>
      <xdr:colOff>284513</xdr:colOff>
      <xdr:row>27</xdr:row>
      <xdr:rowOff>49477</xdr:rowOff>
    </xdr:from>
    <xdr:to>
      <xdr:col>29</xdr:col>
      <xdr:colOff>294904</xdr:colOff>
      <xdr:row>41</xdr:row>
      <xdr:rowOff>161426</xdr:rowOff>
    </xdr:to>
    <mc:AlternateContent xmlns:mc="http://schemas.openxmlformats.org/markup-compatibility/2006" xmlns:a14="http://schemas.microsoft.com/office/drawing/2010/main">
      <mc:Choice Requires="a14">
        <xdr:graphicFrame macro="">
          <xdr:nvGraphicFramePr>
            <xdr:cNvPr id="37" name="Jan - Mar 2025">
              <a:extLst>
                <a:ext uri="{FF2B5EF4-FFF2-40B4-BE49-F238E27FC236}">
                  <a16:creationId xmlns:a16="http://schemas.microsoft.com/office/drawing/2014/main" id="{6B719552-B0DB-4116-8912-043BF00B1354}"/>
                </a:ext>
              </a:extLst>
            </xdr:cNvPr>
            <xdr:cNvGraphicFramePr/>
          </xdr:nvGraphicFramePr>
          <xdr:xfrm>
            <a:off x="0" y="0"/>
            <a:ext cx="0" cy="0"/>
          </xdr:xfrm>
          <a:graphic>
            <a:graphicData uri="http://schemas.microsoft.com/office/drawing/2010/slicer">
              <sle:slicer xmlns:sle="http://schemas.microsoft.com/office/drawing/2010/slicer" name="Jan - Mar 2025"/>
            </a:graphicData>
          </a:graphic>
        </xdr:graphicFrame>
      </mc:Choice>
      <mc:Fallback xmlns="">
        <xdr:sp macro="" textlink="">
          <xdr:nvSpPr>
            <xdr:cNvPr id="0" name=""/>
            <xdr:cNvSpPr>
              <a:spLocks noTextEdit="1"/>
            </xdr:cNvSpPr>
          </xdr:nvSpPr>
          <xdr:spPr>
            <a:xfrm>
              <a:off x="17367662" y="5059380"/>
              <a:ext cx="1828800" cy="2524125"/>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0</xdr:col>
      <xdr:colOff>210292</xdr:colOff>
      <xdr:row>24</xdr:row>
      <xdr:rowOff>44764</xdr:rowOff>
    </xdr:from>
    <xdr:to>
      <xdr:col>0</xdr:col>
      <xdr:colOff>835114</xdr:colOff>
      <xdr:row>27</xdr:row>
      <xdr:rowOff>112931</xdr:rowOff>
    </xdr:to>
    <xdr:pic>
      <xdr:nvPicPr>
        <xdr:cNvPr id="3" name="Picture 2">
          <a:hlinkClick xmlns:r="http://schemas.openxmlformats.org/officeDocument/2006/relationships" r:id="rId24"/>
          <a:extLst>
            <a:ext uri="{FF2B5EF4-FFF2-40B4-BE49-F238E27FC236}">
              <a16:creationId xmlns:a16="http://schemas.microsoft.com/office/drawing/2014/main" id="{563533C7-625D-8C7B-044E-7952B61C31C1}"/>
            </a:ext>
          </a:extLst>
        </xdr:cNvPr>
        <xdr:cNvPicPr>
          <a:picLocks noChangeAspect="1"/>
        </xdr:cNvPicPr>
      </xdr:nvPicPr>
      <xdr:blipFill>
        <a:blip xmlns:r="http://schemas.openxmlformats.org/officeDocument/2006/relationships" r:embed="rId25" cstate="print">
          <a:extLst>
            <a:ext uri="{28A0092B-C50C-407E-A947-70E740481C1C}">
              <a14:useLocalDpi xmlns:a14="http://schemas.microsoft.com/office/drawing/2010/main" val="0"/>
            </a:ext>
          </a:extLst>
        </a:blip>
        <a:srcRect/>
        <a:stretch>
          <a:fillRect/>
        </a:stretch>
      </xdr:blipFill>
      <xdr:spPr bwMode="auto">
        <a:xfrm>
          <a:off x="210292" y="4498011"/>
          <a:ext cx="624822" cy="624822"/>
        </a:xfrm>
        <a:prstGeom prst="rect">
          <a:avLst/>
        </a:prstGeom>
        <a:noFill/>
        <a:ln>
          <a:noFill/>
        </a:ln>
      </xdr:spPr>
    </xdr:pic>
    <xdr:clientData/>
  </xdr:twoCellAnchor>
</xdr:wsDr>
</file>

<file path=xl/drawings/drawing3.xml><?xml version="1.0" encoding="utf-8"?>
<c:userShapes xmlns:c="http://schemas.openxmlformats.org/drawingml/2006/chart">
  <cdr:relSizeAnchor xmlns:cdr="http://schemas.openxmlformats.org/drawingml/2006/chartDrawing">
    <cdr:from>
      <cdr:x>0.52794</cdr:x>
      <cdr:y>0.50697</cdr:y>
    </cdr:from>
    <cdr:to>
      <cdr:x>0.76304</cdr:x>
      <cdr:y>0.7278</cdr:y>
    </cdr:to>
    <cdr:sp macro="" textlink="">
      <cdr:nvSpPr>
        <cdr:cNvPr id="2" name="TextBox 1">
          <a:extLst xmlns:a="http://schemas.openxmlformats.org/drawingml/2006/main">
            <a:ext uri="{FF2B5EF4-FFF2-40B4-BE49-F238E27FC236}">
              <a16:creationId xmlns:a16="http://schemas.microsoft.com/office/drawing/2014/main" id="{C6876C9B-B989-7ED7-1E2A-2FF10C681DEB}"/>
            </a:ext>
          </a:extLst>
        </cdr:cNvPr>
        <cdr:cNvSpPr txBox="1"/>
      </cdr:nvSpPr>
      <cdr:spPr>
        <a:xfrm xmlns:a="http://schemas.openxmlformats.org/drawingml/2006/main">
          <a:off x="1612883" y="687958"/>
          <a:ext cx="718236" cy="299664"/>
        </a:xfrm>
        <a:prstGeom xmlns:a="http://schemas.openxmlformats.org/drawingml/2006/main" prst="rect">
          <a:avLst/>
        </a:prstGeom>
      </cdr:spPr>
      <cdr:txBody>
        <a:bodyPr xmlns:a="http://schemas.openxmlformats.org/drawingml/2006/main" vertOverflow="clip" wrap="square" rtlCol="0"/>
        <a:lstStyle xmlns:a="http://schemas.openxmlformats.org/drawingml/2006/main"/>
        <a:p xmlns:a="http://schemas.openxmlformats.org/drawingml/2006/main">
          <a:pPr algn="l"/>
          <a:r>
            <a:rPr lang="en-US" sz="1600" b="1">
              <a:solidFill>
                <a:schemeClr val="accent1">
                  <a:lumMod val="50000"/>
                </a:schemeClr>
              </a:solidFill>
            </a:rPr>
            <a:t>40.7</a:t>
          </a:r>
          <a:r>
            <a:rPr lang="en-US" sz="1600"/>
            <a:t>%</a:t>
          </a:r>
        </a:p>
      </cdr:txBody>
    </cdr:sp>
  </cdr:relSizeAnchor>
  <cdr:relSizeAnchor xmlns:cdr="http://schemas.openxmlformats.org/drawingml/2006/chartDrawing">
    <cdr:from>
      <cdr:x>0.35021</cdr:x>
      <cdr:y>0.15824</cdr:y>
    </cdr:from>
    <cdr:to>
      <cdr:x>0.64979</cdr:x>
      <cdr:y>0.84176</cdr:y>
    </cdr:to>
    <cdr:sp macro="" textlink="">
      <cdr:nvSpPr>
        <cdr:cNvPr id="3" name="TextBox 2">
          <a:extLst xmlns:a="http://schemas.openxmlformats.org/drawingml/2006/main">
            <a:ext uri="{FF2B5EF4-FFF2-40B4-BE49-F238E27FC236}">
              <a16:creationId xmlns:a16="http://schemas.microsoft.com/office/drawing/2014/main" id="{BEB9C910-4A58-797D-536C-97A2FF31065A}"/>
            </a:ext>
          </a:extLst>
        </cdr:cNvPr>
        <cdr:cNvSpPr txBox="1"/>
      </cdr:nvSpPr>
      <cdr:spPr>
        <a:xfrm xmlns:a="http://schemas.openxmlformats.org/drawingml/2006/main">
          <a:off x="1068939" y="211691"/>
          <a:ext cx="914400" cy="914400"/>
        </a:xfrm>
        <a:prstGeom xmlns:a="http://schemas.openxmlformats.org/drawingml/2006/main" prst="rect">
          <a:avLst/>
        </a:prstGeom>
      </cdr:spPr>
      <cdr:txBody>
        <a:bodyPr xmlns:a="http://schemas.openxmlformats.org/drawingml/2006/main" vertOverflow="clip" wrap="square" rtlCol="0"/>
        <a:lstStyle xmlns:a="http://schemas.openxmlformats.org/drawingml/2006/main"/>
        <a:p xmlns:a="http://schemas.openxmlformats.org/drawingml/2006/main">
          <a:endParaRPr lang="en-US" sz="1100"/>
        </a:p>
      </cdr:txBody>
    </cdr:sp>
  </cdr:relSizeAnchor>
</c:userShapes>
</file>

<file path=xl/drawings/drawing4.xml><?xml version="1.0" encoding="utf-8"?>
<xdr:wsDr xmlns:xdr="http://schemas.openxmlformats.org/drawingml/2006/spreadsheetDrawing" xmlns:a="http://schemas.openxmlformats.org/drawingml/2006/main">
  <xdr:oneCellAnchor>
    <xdr:from>
      <xdr:col>0</xdr:col>
      <xdr:colOff>552450</xdr:colOff>
      <xdr:row>3</xdr:row>
      <xdr:rowOff>128345</xdr:rowOff>
    </xdr:from>
    <xdr:ext cx="552345" cy="548056"/>
    <xdr:pic>
      <xdr:nvPicPr>
        <xdr:cNvPr id="8" name="Graphic 7" descr="Presentation with pie chart with solid fill">
          <a:hlinkClick xmlns:r="http://schemas.openxmlformats.org/officeDocument/2006/relationships" r:id="rId1"/>
          <a:extLst>
            <a:ext uri="{FF2B5EF4-FFF2-40B4-BE49-F238E27FC236}">
              <a16:creationId xmlns:a16="http://schemas.microsoft.com/office/drawing/2014/main" id="{7528683E-1BC1-4EE4-B171-D9BFD646555C}"/>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 uri="{96DAC541-7B7A-43D3-8B79-37D633B846F1}">
              <asvg:svgBlip xmlns:asvg="http://schemas.microsoft.com/office/drawing/2016/SVG/main" r:embed="rId3"/>
            </a:ext>
          </a:extLst>
        </a:blip>
        <a:stretch>
          <a:fillRect/>
        </a:stretch>
      </xdr:blipFill>
      <xdr:spPr>
        <a:xfrm>
          <a:off x="552450" y="833195"/>
          <a:ext cx="552345" cy="548056"/>
        </a:xfrm>
        <a:prstGeom prst="rect">
          <a:avLst/>
        </a:prstGeom>
      </xdr:spPr>
    </xdr:pic>
    <xdr:clientData/>
  </xdr:oneCellAnchor>
  <xdr:oneCellAnchor>
    <xdr:from>
      <xdr:col>0</xdr:col>
      <xdr:colOff>518158</xdr:colOff>
      <xdr:row>14</xdr:row>
      <xdr:rowOff>28574</xdr:rowOff>
    </xdr:from>
    <xdr:ext cx="580203" cy="574257"/>
    <xdr:pic>
      <xdr:nvPicPr>
        <xdr:cNvPr id="9" name="Graphic 8" descr="Envelope with solid fill">
          <a:extLst>
            <a:ext uri="{FF2B5EF4-FFF2-40B4-BE49-F238E27FC236}">
              <a16:creationId xmlns:a16="http://schemas.microsoft.com/office/drawing/2014/main" id="{03ADA49A-2D76-48FE-990C-6989096BA3AD}"/>
            </a:ext>
          </a:extLst>
        </xdr:cNvPr>
        <xdr:cNvPicPr>
          <a:picLocks noChangeAspect="1"/>
        </xdr:cNvPicPr>
      </xdr:nvPicPr>
      <xdr:blipFill>
        <a:blip xmlns:r="http://schemas.openxmlformats.org/officeDocument/2006/relationships" r:embed="rId4">
          <a:extLst>
            <a:ext uri="{28A0092B-C50C-407E-A947-70E740481C1C}">
              <a14:useLocalDpi xmlns:a14="http://schemas.microsoft.com/office/drawing/2010/main" val="0"/>
            </a:ext>
            <a:ext uri="{96DAC541-7B7A-43D3-8B79-37D633B846F1}">
              <asvg:svgBlip xmlns:asvg="http://schemas.microsoft.com/office/drawing/2016/SVG/main" r:embed="rId5"/>
            </a:ext>
          </a:extLst>
        </a:blip>
        <a:stretch>
          <a:fillRect/>
        </a:stretch>
      </xdr:blipFill>
      <xdr:spPr>
        <a:xfrm>
          <a:off x="518158" y="2857499"/>
          <a:ext cx="580203" cy="574257"/>
        </a:xfrm>
        <a:prstGeom prst="rect">
          <a:avLst/>
        </a:prstGeom>
      </xdr:spPr>
    </xdr:pic>
    <xdr:clientData/>
  </xdr:oneCellAnchor>
  <xdr:oneCellAnchor>
    <xdr:from>
      <xdr:col>0</xdr:col>
      <xdr:colOff>533400</xdr:colOff>
      <xdr:row>7</xdr:row>
      <xdr:rowOff>91342</xdr:rowOff>
    </xdr:from>
    <xdr:ext cx="507686" cy="507686"/>
    <xdr:pic>
      <xdr:nvPicPr>
        <xdr:cNvPr id="10" name="Picture 9">
          <a:hlinkClick xmlns:r="http://schemas.openxmlformats.org/officeDocument/2006/relationships" r:id="rId6"/>
          <a:extLst>
            <a:ext uri="{FF2B5EF4-FFF2-40B4-BE49-F238E27FC236}">
              <a16:creationId xmlns:a16="http://schemas.microsoft.com/office/drawing/2014/main" id="{F21E6415-AD07-4A9D-9A1B-4AB075ECA3DF}"/>
            </a:ext>
          </a:extLst>
        </xdr:cNvPr>
        <xdr:cNvPicPr>
          <a:picLocks noChangeAspect="1"/>
        </xdr:cNvPicPr>
      </xdr:nvPicPr>
      <xdr:blipFill>
        <a:blip xmlns:r="http://schemas.openxmlformats.org/officeDocument/2006/relationships" r:embed="rId7" cstate="print">
          <a:extLst>
            <a:ext uri="{28A0092B-C50C-407E-A947-70E740481C1C}">
              <a14:useLocalDpi xmlns:a14="http://schemas.microsoft.com/office/drawing/2010/main" val="0"/>
            </a:ext>
          </a:extLst>
        </a:blip>
        <a:srcRect/>
        <a:stretch>
          <a:fillRect/>
        </a:stretch>
      </xdr:blipFill>
      <xdr:spPr bwMode="auto">
        <a:xfrm>
          <a:off x="533400" y="1558192"/>
          <a:ext cx="507686" cy="507686"/>
        </a:xfrm>
        <a:prstGeom prst="rect">
          <a:avLst/>
        </a:prstGeom>
        <a:noFill/>
        <a:ln>
          <a:noFill/>
        </a:ln>
      </xdr:spPr>
    </xdr:pic>
    <xdr:clientData/>
  </xdr:oneCellAnchor>
  <xdr:oneCellAnchor>
    <xdr:from>
      <xdr:col>0</xdr:col>
      <xdr:colOff>639535</xdr:colOff>
      <xdr:row>0</xdr:row>
      <xdr:rowOff>276225</xdr:rowOff>
    </xdr:from>
    <xdr:ext cx="309652" cy="309652"/>
    <xdr:pic>
      <xdr:nvPicPr>
        <xdr:cNvPr id="11" name="Picture 10">
          <a:hlinkClick xmlns:r="http://schemas.openxmlformats.org/officeDocument/2006/relationships" r:id="rId8"/>
          <a:extLst>
            <a:ext uri="{FF2B5EF4-FFF2-40B4-BE49-F238E27FC236}">
              <a16:creationId xmlns:a16="http://schemas.microsoft.com/office/drawing/2014/main" id="{F6609DFE-478E-42AC-9C05-69A1716D94DF}"/>
            </a:ext>
          </a:extLst>
        </xdr:cNvPr>
        <xdr:cNvPicPr>
          <a:picLocks noChangeAspect="1"/>
        </xdr:cNvPicPr>
      </xdr:nvPicPr>
      <xdr:blipFill>
        <a:blip xmlns:r="http://schemas.openxmlformats.org/officeDocument/2006/relationships" r:embed="rId9" cstate="print">
          <a:extLst>
            <a:ext uri="{28A0092B-C50C-407E-A947-70E740481C1C}">
              <a14:useLocalDpi xmlns:a14="http://schemas.microsoft.com/office/drawing/2010/main" val="0"/>
            </a:ext>
          </a:extLst>
        </a:blip>
        <a:srcRect/>
        <a:stretch>
          <a:fillRect/>
        </a:stretch>
      </xdr:blipFill>
      <xdr:spPr bwMode="auto">
        <a:xfrm>
          <a:off x="639535" y="276225"/>
          <a:ext cx="309652" cy="309652"/>
        </a:xfrm>
        <a:prstGeom prst="rect">
          <a:avLst/>
        </a:prstGeom>
        <a:noFill/>
        <a:ln>
          <a:noFill/>
        </a:ln>
      </xdr:spPr>
    </xdr:pic>
    <xdr:clientData/>
  </xdr:oneCellAnchor>
  <xdr:twoCellAnchor editAs="oneCell">
    <xdr:from>
      <xdr:col>0</xdr:col>
      <xdr:colOff>526249</xdr:colOff>
      <xdr:row>11</xdr:row>
      <xdr:rowOff>161925</xdr:rowOff>
    </xdr:from>
    <xdr:to>
      <xdr:col>0</xdr:col>
      <xdr:colOff>1079884</xdr:colOff>
      <xdr:row>13</xdr:row>
      <xdr:rowOff>62660</xdr:rowOff>
    </xdr:to>
    <xdr:pic>
      <xdr:nvPicPr>
        <xdr:cNvPr id="12" name="Picture 11">
          <a:hlinkClick xmlns:r="http://schemas.openxmlformats.org/officeDocument/2006/relationships" r:id="rId10"/>
          <a:extLst>
            <a:ext uri="{FF2B5EF4-FFF2-40B4-BE49-F238E27FC236}">
              <a16:creationId xmlns:a16="http://schemas.microsoft.com/office/drawing/2014/main" id="{0E6B08C2-CBF6-4977-929A-13396A86FDE6}"/>
            </a:ext>
          </a:extLst>
        </xdr:cNvPr>
        <xdr:cNvPicPr>
          <a:picLocks noChangeAspect="1"/>
        </xdr:cNvPicPr>
      </xdr:nvPicPr>
      <xdr:blipFill>
        <a:blip xmlns:r="http://schemas.openxmlformats.org/officeDocument/2006/relationships" r:embed="rId11" cstate="print">
          <a:extLst>
            <a:ext uri="{28A0092B-C50C-407E-A947-70E740481C1C}">
              <a14:useLocalDpi xmlns:a14="http://schemas.microsoft.com/office/drawing/2010/main" val="0"/>
            </a:ext>
          </a:extLst>
        </a:blip>
        <a:srcRect/>
        <a:stretch>
          <a:fillRect/>
        </a:stretch>
      </xdr:blipFill>
      <xdr:spPr bwMode="auto">
        <a:xfrm>
          <a:off x="526249" y="2390775"/>
          <a:ext cx="553635" cy="281735"/>
        </a:xfrm>
        <a:prstGeom prst="rect">
          <a:avLst/>
        </a:prstGeom>
        <a:noFill/>
        <a:ln>
          <a:noFill/>
        </a:ln>
      </xdr:spPr>
    </xdr:pic>
    <xdr:clientData/>
  </xdr:twoCellAnchor>
  <xdr:twoCellAnchor editAs="oneCell">
    <xdr:from>
      <xdr:col>0</xdr:col>
      <xdr:colOff>533400</xdr:colOff>
      <xdr:row>18</xdr:row>
      <xdr:rowOff>19050</xdr:rowOff>
    </xdr:from>
    <xdr:to>
      <xdr:col>0</xdr:col>
      <xdr:colOff>1063714</xdr:colOff>
      <xdr:row>20</xdr:row>
      <xdr:rowOff>36730</xdr:rowOff>
    </xdr:to>
    <xdr:pic>
      <xdr:nvPicPr>
        <xdr:cNvPr id="13" name="Picture 12">
          <a:hlinkClick xmlns:r="http://schemas.openxmlformats.org/officeDocument/2006/relationships" r:id="rId12"/>
          <a:extLst>
            <a:ext uri="{FF2B5EF4-FFF2-40B4-BE49-F238E27FC236}">
              <a16:creationId xmlns:a16="http://schemas.microsoft.com/office/drawing/2014/main" id="{B404DFBD-C9C7-420D-8C7D-BC7F56E0CED8}"/>
            </a:ext>
          </a:extLst>
        </xdr:cNvPr>
        <xdr:cNvPicPr>
          <a:picLocks noChangeAspect="1"/>
        </xdr:cNvPicPr>
      </xdr:nvPicPr>
      <xdr:blipFill>
        <a:blip xmlns:r="http://schemas.openxmlformats.org/officeDocument/2006/relationships" r:embed="rId13" cstate="print">
          <a:extLst>
            <a:ext uri="{28A0092B-C50C-407E-A947-70E740481C1C}">
              <a14:useLocalDpi xmlns:a14="http://schemas.microsoft.com/office/drawing/2010/main" val="0"/>
            </a:ext>
          </a:extLst>
        </a:blip>
        <a:srcRect/>
        <a:stretch>
          <a:fillRect/>
        </a:stretch>
      </xdr:blipFill>
      <xdr:spPr bwMode="auto">
        <a:xfrm>
          <a:off x="533400" y="3609975"/>
          <a:ext cx="530314" cy="398680"/>
        </a:xfrm>
        <a:prstGeom prst="rect">
          <a:avLst/>
        </a:prstGeom>
        <a:noFill/>
        <a:ln>
          <a:noFill/>
        </a:ln>
      </xdr:spPr>
    </xdr:pic>
    <xdr:clientData/>
  </xdr:twoCellAnchor>
</xdr:wsDr>
</file>

<file path=xl/drawings/drawing5.xml><?xml version="1.0" encoding="utf-8"?>
<xdr:wsDr xmlns:xdr="http://schemas.openxmlformats.org/drawingml/2006/spreadsheetDrawing" xmlns:a="http://schemas.openxmlformats.org/drawingml/2006/main">
  <xdr:twoCellAnchor editAs="oneCell">
    <xdr:from>
      <xdr:col>7</xdr:col>
      <xdr:colOff>152400</xdr:colOff>
      <xdr:row>1</xdr:row>
      <xdr:rowOff>161925</xdr:rowOff>
    </xdr:from>
    <xdr:to>
      <xdr:col>9</xdr:col>
      <xdr:colOff>142875</xdr:colOff>
      <xdr:row>15</xdr:row>
      <xdr:rowOff>19050</xdr:rowOff>
    </xdr:to>
    <mc:AlternateContent xmlns:mc="http://schemas.openxmlformats.org/markup-compatibility/2006" xmlns:a14="http://schemas.microsoft.com/office/drawing/2010/main">
      <mc:Choice Requires="a14">
        <xdr:graphicFrame macro="">
          <xdr:nvGraphicFramePr>
            <xdr:cNvPr id="2" name="ProvinceName">
              <a:extLst>
                <a:ext uri="{FF2B5EF4-FFF2-40B4-BE49-F238E27FC236}">
                  <a16:creationId xmlns:a16="http://schemas.microsoft.com/office/drawing/2014/main" id="{566ACFCE-6A50-357B-2A8F-06689A42A78E}"/>
                </a:ext>
              </a:extLst>
            </xdr:cNvPr>
            <xdr:cNvGraphicFramePr/>
          </xdr:nvGraphicFramePr>
          <xdr:xfrm>
            <a:off x="0" y="0"/>
            <a:ext cx="0" cy="0"/>
          </xdr:xfrm>
          <a:graphic>
            <a:graphicData uri="http://schemas.microsoft.com/office/drawing/2010/slicer">
              <sle:slicer xmlns:sle="http://schemas.microsoft.com/office/drawing/2010/slicer" name="ProvinceName"/>
            </a:graphicData>
          </a:graphic>
        </xdr:graphicFrame>
      </mc:Choice>
      <mc:Fallback xmlns="">
        <xdr:sp macro="" textlink="">
          <xdr:nvSpPr>
            <xdr:cNvPr id="0" name=""/>
            <xdr:cNvSpPr>
              <a:spLocks noTextEdit="1"/>
            </xdr:cNvSpPr>
          </xdr:nvSpPr>
          <xdr:spPr>
            <a:xfrm>
              <a:off x="7267575" y="352425"/>
              <a:ext cx="1828800" cy="2524125"/>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5</xdr:col>
      <xdr:colOff>190500</xdr:colOff>
      <xdr:row>1</xdr:row>
      <xdr:rowOff>171450</xdr:rowOff>
    </xdr:from>
    <xdr:to>
      <xdr:col>6</xdr:col>
      <xdr:colOff>981075</xdr:colOff>
      <xdr:row>15</xdr:row>
      <xdr:rowOff>28575</xdr:rowOff>
    </xdr:to>
    <mc:AlternateContent xmlns:mc="http://schemas.openxmlformats.org/markup-compatibility/2006" xmlns:a14="http://schemas.microsoft.com/office/drawing/2010/main">
      <mc:Choice Requires="a14">
        <xdr:graphicFrame macro="">
          <xdr:nvGraphicFramePr>
            <xdr:cNvPr id="3" name="Jan - Mar 2024">
              <a:extLst>
                <a:ext uri="{FF2B5EF4-FFF2-40B4-BE49-F238E27FC236}">
                  <a16:creationId xmlns:a16="http://schemas.microsoft.com/office/drawing/2014/main" id="{786E84C5-F651-341B-A6AE-E488C5BD19FD}"/>
                </a:ext>
              </a:extLst>
            </xdr:cNvPr>
            <xdr:cNvGraphicFramePr/>
          </xdr:nvGraphicFramePr>
          <xdr:xfrm>
            <a:off x="0" y="0"/>
            <a:ext cx="0" cy="0"/>
          </xdr:xfrm>
          <a:graphic>
            <a:graphicData uri="http://schemas.microsoft.com/office/drawing/2010/slicer">
              <sle:slicer xmlns:sle="http://schemas.microsoft.com/office/drawing/2010/slicer" name="Jan - Mar 2024"/>
            </a:graphicData>
          </a:graphic>
        </xdr:graphicFrame>
      </mc:Choice>
      <mc:Fallback xmlns="">
        <xdr:sp macro="" textlink="">
          <xdr:nvSpPr>
            <xdr:cNvPr id="0" name=""/>
            <xdr:cNvSpPr>
              <a:spLocks noTextEdit="1"/>
            </xdr:cNvSpPr>
          </xdr:nvSpPr>
          <xdr:spPr>
            <a:xfrm>
              <a:off x="5248275" y="361950"/>
              <a:ext cx="1828800" cy="2524125"/>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wsDr>
</file>

<file path=xl/drawings/drawing6.xml><?xml version="1.0" encoding="utf-8"?>
<xdr:wsDr xmlns:xdr="http://schemas.openxmlformats.org/drawingml/2006/spreadsheetDrawing" xmlns:a="http://schemas.openxmlformats.org/drawingml/2006/main">
  <xdr:twoCellAnchor>
    <xdr:from>
      <xdr:col>14</xdr:col>
      <xdr:colOff>409575</xdr:colOff>
      <xdr:row>31</xdr:row>
      <xdr:rowOff>509587</xdr:rowOff>
    </xdr:from>
    <xdr:to>
      <xdr:col>19</xdr:col>
      <xdr:colOff>1276350</xdr:colOff>
      <xdr:row>43</xdr:row>
      <xdr:rowOff>14287</xdr:rowOff>
    </xdr:to>
    <mc:AlternateContent xmlns:mc="http://schemas.openxmlformats.org/markup-compatibility/2006">
      <mc:Choice xmlns:cx6="http://schemas.microsoft.com/office/drawing/2016/5/12/chartex" xmlns="" Requires="cx6">
        <xdr:graphicFrame macro="">
          <xdr:nvGraphicFramePr>
            <xdr:cNvPr id="8" name="Chart 7">
              <a:extLst>
                <a:ext uri="{FF2B5EF4-FFF2-40B4-BE49-F238E27FC236}">
                  <a16:creationId xmlns:a16="http://schemas.microsoft.com/office/drawing/2014/main" id="{46E160A3-4113-F7E3-5905-81ED36974B23}"/>
                </a:ext>
              </a:extLst>
            </xdr:cNvPr>
            <xdr:cNvGraphicFramePr/>
          </xdr:nvGraphicFramePr>
          <xdr:xfrm>
            <a:off x="0" y="0"/>
            <a:ext cx="0" cy="0"/>
          </xdr:xfrm>
          <a:graphic>
            <a:graphicData uri="http://schemas.microsoft.com/office/drawing/2014/chartex">
              <cx:chart xmlns:cx="http://schemas.microsoft.com/office/drawing/2014/chartex" xmlns:r="http://schemas.openxmlformats.org/officeDocument/2006/relationships" r:id="rId1"/>
            </a:graphicData>
          </a:graphic>
        </xdr:graphicFrame>
      </mc:Choice>
      <mc:Fallback>
        <xdr:sp macro="" textlink="">
          <xdr:nvSpPr>
            <xdr:cNvPr id="2" name="Rectangle 1">
              <a:extLst>
                <a:ext uri="{FF2B5EF4-FFF2-40B4-BE49-F238E27FC236}">
                  <a16:creationId xmlns:a16="http://schemas.microsoft.com/office/drawing/2014/main" id="{00000000-0008-0000-0000-000002000000}"/>
                </a:ext>
              </a:extLst>
            </xdr:cNvPr>
            <xdr:cNvSpPr>
              <a:spLocks noTextEdit="1"/>
            </xdr:cNvSpPr>
          </xdr:nvSpPr>
          <xdr:spPr>
            <a:xfrm>
              <a:off x="11077575" y="6796087"/>
              <a:ext cx="4572000" cy="2743200"/>
            </a:xfrm>
            <a:prstGeom prst="rect">
              <a:avLst/>
            </a:prstGeom>
            <a:solidFill>
              <a:prstClr val="white"/>
            </a:solidFill>
            <a:ln w="1">
              <a:solidFill>
                <a:prstClr val="green"/>
              </a:solidFill>
            </a:ln>
          </xdr:spPr>
          <xdr:txBody>
            <a:bodyPr vertOverflow="clip" horzOverflow="clip"/>
            <a:lstStyle/>
            <a:p>
              <a:r>
                <a:rPr lang="en-US" sz="1100"/>
                <a:t>This chart isn't available in your version of Excel.
Editing this shape or saving this workbook into a different file format will permanently break the chart.</a:t>
              </a:r>
            </a:p>
          </xdr:txBody>
        </xdr:sp>
      </mc:Fallback>
    </mc:AlternateContent>
    <xdr:clientData/>
  </xdr:twoCellAnchor>
  <xdr:oneCellAnchor>
    <xdr:from>
      <xdr:col>0</xdr:col>
      <xdr:colOff>244325</xdr:colOff>
      <xdr:row>5</xdr:row>
      <xdr:rowOff>149225</xdr:rowOff>
    </xdr:from>
    <xdr:ext cx="587071" cy="582512"/>
    <xdr:pic>
      <xdr:nvPicPr>
        <xdr:cNvPr id="11" name="Graphic 10" descr="Presentation with pie chart with solid fill">
          <a:hlinkClick xmlns:r="http://schemas.openxmlformats.org/officeDocument/2006/relationships" r:id="rId2"/>
          <a:extLst>
            <a:ext uri="{FF2B5EF4-FFF2-40B4-BE49-F238E27FC236}">
              <a16:creationId xmlns:a16="http://schemas.microsoft.com/office/drawing/2014/main" id="{C4340449-3F91-49BF-91EF-A4D9B3291CD7}"/>
            </a:ext>
          </a:extLst>
        </xdr:cNvPr>
        <xdr:cNvPicPr>
          <a:picLocks noChangeAspect="1"/>
        </xdr:cNvPicPr>
      </xdr:nvPicPr>
      <xdr:blipFill>
        <a:blip xmlns:r="http://schemas.openxmlformats.org/officeDocument/2006/relationships" r:embed="rId3">
          <a:extLst>
            <a:ext uri="{28A0092B-C50C-407E-A947-70E740481C1C}">
              <a14:useLocalDpi xmlns:a14="http://schemas.microsoft.com/office/drawing/2010/main" val="0"/>
            </a:ext>
            <a:ext uri="{96DAC541-7B7A-43D3-8B79-37D633B846F1}">
              <asvg:svgBlip xmlns:asvg="http://schemas.microsoft.com/office/drawing/2016/SVG/main" r:embed="rId4"/>
            </a:ext>
          </a:extLst>
        </a:blip>
        <a:stretch>
          <a:fillRect/>
        </a:stretch>
      </xdr:blipFill>
      <xdr:spPr>
        <a:xfrm>
          <a:off x="244325" y="1368425"/>
          <a:ext cx="587071" cy="582512"/>
        </a:xfrm>
        <a:prstGeom prst="rect">
          <a:avLst/>
        </a:prstGeom>
      </xdr:spPr>
    </xdr:pic>
    <xdr:clientData/>
  </xdr:oneCellAnchor>
  <xdr:oneCellAnchor>
    <xdr:from>
      <xdr:col>0</xdr:col>
      <xdr:colOff>257175</xdr:colOff>
      <xdr:row>15</xdr:row>
      <xdr:rowOff>16329</xdr:rowOff>
    </xdr:from>
    <xdr:ext cx="618169" cy="611834"/>
    <xdr:pic>
      <xdr:nvPicPr>
        <xdr:cNvPr id="12" name="Graphic 11" descr="Envelope with solid fill">
          <a:extLst>
            <a:ext uri="{FF2B5EF4-FFF2-40B4-BE49-F238E27FC236}">
              <a16:creationId xmlns:a16="http://schemas.microsoft.com/office/drawing/2014/main" id="{06A4AC35-D622-497E-A56F-9F990E6777EF}"/>
            </a:ext>
          </a:extLst>
        </xdr:cNvPr>
        <xdr:cNvPicPr>
          <a:picLocks noChangeAspect="1"/>
        </xdr:cNvPicPr>
      </xdr:nvPicPr>
      <xdr:blipFill>
        <a:blip xmlns:r="http://schemas.openxmlformats.org/officeDocument/2006/relationships" r:embed="rId5">
          <a:extLst>
            <a:ext uri="{28A0092B-C50C-407E-A947-70E740481C1C}">
              <a14:useLocalDpi xmlns:a14="http://schemas.microsoft.com/office/drawing/2010/main" val="0"/>
            </a:ext>
            <a:ext uri="{96DAC541-7B7A-43D3-8B79-37D633B846F1}">
              <asvg:svgBlip xmlns:asvg="http://schemas.microsoft.com/office/drawing/2016/SVG/main" r:embed="rId6"/>
            </a:ext>
          </a:extLst>
        </a:blip>
        <a:stretch>
          <a:fillRect/>
        </a:stretch>
      </xdr:blipFill>
      <xdr:spPr>
        <a:xfrm>
          <a:off x="257175" y="3064329"/>
          <a:ext cx="618169" cy="611834"/>
        </a:xfrm>
        <a:prstGeom prst="rect">
          <a:avLst/>
        </a:prstGeom>
      </xdr:spPr>
    </xdr:pic>
    <xdr:clientData/>
  </xdr:oneCellAnchor>
  <xdr:oneCellAnchor>
    <xdr:from>
      <xdr:col>0</xdr:col>
      <xdr:colOff>245836</xdr:colOff>
      <xdr:row>10</xdr:row>
      <xdr:rowOff>10883</xdr:rowOff>
    </xdr:from>
    <xdr:ext cx="680359" cy="680359"/>
    <xdr:pic>
      <xdr:nvPicPr>
        <xdr:cNvPr id="13" name="Picture 12">
          <a:hlinkClick xmlns:r="http://schemas.openxmlformats.org/officeDocument/2006/relationships" r:id="rId7"/>
          <a:extLst>
            <a:ext uri="{FF2B5EF4-FFF2-40B4-BE49-F238E27FC236}">
              <a16:creationId xmlns:a16="http://schemas.microsoft.com/office/drawing/2014/main" id="{7D817327-EE99-45B8-A396-6938AB1D5964}"/>
            </a:ext>
          </a:extLst>
        </xdr:cNvPr>
        <xdr:cNvPicPr>
          <a:picLocks noChangeAspect="1"/>
        </xdr:cNvPicPr>
      </xdr:nvPicPr>
      <xdr:blipFill>
        <a:blip xmlns:r="http://schemas.openxmlformats.org/officeDocument/2006/relationships" r:embed="rId8" cstate="print">
          <a:extLst>
            <a:ext uri="{28A0092B-C50C-407E-A947-70E740481C1C}">
              <a14:useLocalDpi xmlns:a14="http://schemas.microsoft.com/office/drawing/2010/main" val="0"/>
            </a:ext>
          </a:extLst>
        </a:blip>
        <a:srcRect/>
        <a:stretch>
          <a:fillRect/>
        </a:stretch>
      </xdr:blipFill>
      <xdr:spPr bwMode="auto">
        <a:xfrm>
          <a:off x="245836" y="2106383"/>
          <a:ext cx="680359" cy="680359"/>
        </a:xfrm>
        <a:prstGeom prst="rect">
          <a:avLst/>
        </a:prstGeom>
        <a:noFill/>
        <a:ln>
          <a:noFill/>
        </a:ln>
      </xdr:spPr>
    </xdr:pic>
    <xdr:clientData/>
  </xdr:oneCellAnchor>
  <xdr:oneCellAnchor>
    <xdr:from>
      <xdr:col>0</xdr:col>
      <xdr:colOff>253545</xdr:colOff>
      <xdr:row>2</xdr:row>
      <xdr:rowOff>57151</xdr:rowOff>
    </xdr:from>
    <xdr:ext cx="600984" cy="600984"/>
    <xdr:pic>
      <xdr:nvPicPr>
        <xdr:cNvPr id="14" name="Picture 13">
          <a:hlinkClick xmlns:r="http://schemas.openxmlformats.org/officeDocument/2006/relationships" r:id="rId9"/>
          <a:extLst>
            <a:ext uri="{FF2B5EF4-FFF2-40B4-BE49-F238E27FC236}">
              <a16:creationId xmlns:a16="http://schemas.microsoft.com/office/drawing/2014/main" id="{E3FD6BF8-E07D-49E6-A2A1-95FE118B39A5}"/>
            </a:ext>
          </a:extLst>
        </xdr:cNvPr>
        <xdr:cNvPicPr>
          <a:picLocks noChangeAspect="1"/>
        </xdr:cNvPicPr>
      </xdr:nvPicPr>
      <xdr:blipFill>
        <a:blip xmlns:r="http://schemas.openxmlformats.org/officeDocument/2006/relationships" r:embed="rId10" cstate="print">
          <a:extLst>
            <a:ext uri="{28A0092B-C50C-407E-A947-70E740481C1C}">
              <a14:useLocalDpi xmlns:a14="http://schemas.microsoft.com/office/drawing/2010/main" val="0"/>
            </a:ext>
          </a:extLst>
        </a:blip>
        <a:srcRect/>
        <a:stretch>
          <a:fillRect/>
        </a:stretch>
      </xdr:blipFill>
      <xdr:spPr bwMode="auto">
        <a:xfrm>
          <a:off x="253545" y="438151"/>
          <a:ext cx="600984" cy="600984"/>
        </a:xfrm>
        <a:prstGeom prst="rect">
          <a:avLst/>
        </a:prstGeom>
        <a:noFill/>
        <a:ln>
          <a:noFill/>
        </a:ln>
      </xdr:spPr>
    </xdr:pic>
    <xdr:clientData/>
  </xdr:oneCellAnchor>
</xdr:wsDr>
</file>

<file path=xl/drawings/drawing7.xml><?xml version="1.0" encoding="utf-8"?>
<xdr:wsDr xmlns:xdr="http://schemas.openxmlformats.org/drawingml/2006/spreadsheetDrawing" xmlns:a="http://schemas.openxmlformats.org/drawingml/2006/main">
  <xdr:oneCellAnchor>
    <xdr:from>
      <xdr:col>0</xdr:col>
      <xdr:colOff>352425</xdr:colOff>
      <xdr:row>4</xdr:row>
      <xdr:rowOff>71195</xdr:rowOff>
    </xdr:from>
    <xdr:ext cx="552345" cy="548056"/>
    <xdr:pic>
      <xdr:nvPicPr>
        <xdr:cNvPr id="8" name="Graphic 7" descr="Presentation with pie chart with solid fill">
          <a:hlinkClick xmlns:r="http://schemas.openxmlformats.org/officeDocument/2006/relationships" r:id="rId1"/>
          <a:extLst>
            <a:ext uri="{FF2B5EF4-FFF2-40B4-BE49-F238E27FC236}">
              <a16:creationId xmlns:a16="http://schemas.microsoft.com/office/drawing/2014/main" id="{FEA5151A-A168-411F-8F26-F9F04CB34BED}"/>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 uri="{96DAC541-7B7A-43D3-8B79-37D633B846F1}">
              <asvg:svgBlip xmlns:asvg="http://schemas.microsoft.com/office/drawing/2016/SVG/main" r:embed="rId3"/>
            </a:ext>
          </a:extLst>
        </a:blip>
        <a:stretch>
          <a:fillRect/>
        </a:stretch>
      </xdr:blipFill>
      <xdr:spPr>
        <a:xfrm>
          <a:off x="352425" y="871295"/>
          <a:ext cx="552345" cy="548056"/>
        </a:xfrm>
        <a:prstGeom prst="rect">
          <a:avLst/>
        </a:prstGeom>
      </xdr:spPr>
    </xdr:pic>
    <xdr:clientData/>
  </xdr:oneCellAnchor>
  <xdr:oneCellAnchor>
    <xdr:from>
      <xdr:col>0</xdr:col>
      <xdr:colOff>361950</xdr:colOff>
      <xdr:row>14</xdr:row>
      <xdr:rowOff>23634</xdr:rowOff>
    </xdr:from>
    <xdr:ext cx="469711" cy="464897"/>
    <xdr:pic>
      <xdr:nvPicPr>
        <xdr:cNvPr id="9" name="Graphic 8" descr="Envelope with solid fill">
          <a:extLst>
            <a:ext uri="{FF2B5EF4-FFF2-40B4-BE49-F238E27FC236}">
              <a16:creationId xmlns:a16="http://schemas.microsoft.com/office/drawing/2014/main" id="{09F36F04-D54A-48EF-914C-8B024EC35849}"/>
            </a:ext>
          </a:extLst>
        </xdr:cNvPr>
        <xdr:cNvPicPr>
          <a:picLocks noChangeAspect="1"/>
        </xdr:cNvPicPr>
      </xdr:nvPicPr>
      <xdr:blipFill>
        <a:blip xmlns:r="http://schemas.openxmlformats.org/officeDocument/2006/relationships" r:embed="rId4">
          <a:extLst>
            <a:ext uri="{28A0092B-C50C-407E-A947-70E740481C1C}">
              <a14:useLocalDpi xmlns:a14="http://schemas.microsoft.com/office/drawing/2010/main" val="0"/>
            </a:ext>
            <a:ext uri="{96DAC541-7B7A-43D3-8B79-37D633B846F1}">
              <asvg:svgBlip xmlns:asvg="http://schemas.microsoft.com/office/drawing/2016/SVG/main" r:embed="rId5"/>
            </a:ext>
          </a:extLst>
        </a:blip>
        <a:stretch>
          <a:fillRect/>
        </a:stretch>
      </xdr:blipFill>
      <xdr:spPr>
        <a:xfrm>
          <a:off x="361950" y="2776359"/>
          <a:ext cx="469711" cy="464897"/>
        </a:xfrm>
        <a:prstGeom prst="rect">
          <a:avLst/>
        </a:prstGeom>
      </xdr:spPr>
    </xdr:pic>
    <xdr:clientData/>
  </xdr:oneCellAnchor>
  <xdr:oneCellAnchor>
    <xdr:from>
      <xdr:col>0</xdr:col>
      <xdr:colOff>371161</xdr:colOff>
      <xdr:row>7</xdr:row>
      <xdr:rowOff>71978</xdr:rowOff>
    </xdr:from>
    <xdr:ext cx="555625" cy="555625"/>
    <xdr:pic>
      <xdr:nvPicPr>
        <xdr:cNvPr id="10" name="Picture 9">
          <a:hlinkClick xmlns:r="http://schemas.openxmlformats.org/officeDocument/2006/relationships" r:id="rId6"/>
          <a:extLst>
            <a:ext uri="{FF2B5EF4-FFF2-40B4-BE49-F238E27FC236}">
              <a16:creationId xmlns:a16="http://schemas.microsoft.com/office/drawing/2014/main" id="{5E095B53-DAC1-4958-BBF2-42E9DA9A485E}"/>
            </a:ext>
          </a:extLst>
        </xdr:cNvPr>
        <xdr:cNvPicPr>
          <a:picLocks noChangeAspect="1"/>
        </xdr:cNvPicPr>
      </xdr:nvPicPr>
      <xdr:blipFill>
        <a:blip xmlns:r="http://schemas.openxmlformats.org/officeDocument/2006/relationships" r:embed="rId7" cstate="print">
          <a:extLst>
            <a:ext uri="{28A0092B-C50C-407E-A947-70E740481C1C}">
              <a14:useLocalDpi xmlns:a14="http://schemas.microsoft.com/office/drawing/2010/main" val="0"/>
            </a:ext>
          </a:extLst>
        </a:blip>
        <a:srcRect/>
        <a:stretch>
          <a:fillRect/>
        </a:stretch>
      </xdr:blipFill>
      <xdr:spPr bwMode="auto">
        <a:xfrm>
          <a:off x="371161" y="1472153"/>
          <a:ext cx="555625" cy="555625"/>
        </a:xfrm>
        <a:prstGeom prst="rect">
          <a:avLst/>
        </a:prstGeom>
        <a:noFill/>
        <a:ln>
          <a:noFill/>
        </a:ln>
      </xdr:spPr>
    </xdr:pic>
    <xdr:clientData/>
  </xdr:oneCellAnchor>
  <xdr:oneCellAnchor>
    <xdr:from>
      <xdr:col>0</xdr:col>
      <xdr:colOff>419099</xdr:colOff>
      <xdr:row>1</xdr:row>
      <xdr:rowOff>151039</xdr:rowOff>
    </xdr:from>
    <xdr:ext cx="339587" cy="339587"/>
    <xdr:pic>
      <xdr:nvPicPr>
        <xdr:cNvPr id="11" name="Picture 10">
          <a:hlinkClick xmlns:r="http://schemas.openxmlformats.org/officeDocument/2006/relationships" r:id="rId8"/>
          <a:extLst>
            <a:ext uri="{FF2B5EF4-FFF2-40B4-BE49-F238E27FC236}">
              <a16:creationId xmlns:a16="http://schemas.microsoft.com/office/drawing/2014/main" id="{734EDDEF-693A-469B-B3F7-7DAF68606D43}"/>
            </a:ext>
          </a:extLst>
        </xdr:cNvPr>
        <xdr:cNvPicPr>
          <a:picLocks noChangeAspect="1"/>
        </xdr:cNvPicPr>
      </xdr:nvPicPr>
      <xdr:blipFill>
        <a:blip xmlns:r="http://schemas.openxmlformats.org/officeDocument/2006/relationships" r:embed="rId9" cstate="print">
          <a:extLst>
            <a:ext uri="{28A0092B-C50C-407E-A947-70E740481C1C}">
              <a14:useLocalDpi xmlns:a14="http://schemas.microsoft.com/office/drawing/2010/main" val="0"/>
            </a:ext>
          </a:extLst>
        </a:blip>
        <a:srcRect/>
        <a:stretch>
          <a:fillRect/>
        </a:stretch>
      </xdr:blipFill>
      <xdr:spPr bwMode="auto">
        <a:xfrm>
          <a:off x="419099" y="351064"/>
          <a:ext cx="339587" cy="339587"/>
        </a:xfrm>
        <a:prstGeom prst="rect">
          <a:avLst/>
        </a:prstGeom>
        <a:noFill/>
        <a:ln>
          <a:noFill/>
        </a:ln>
      </xdr:spPr>
    </xdr:pic>
    <xdr:clientData/>
  </xdr:oneCellAnchor>
  <xdr:twoCellAnchor editAs="oneCell">
    <xdr:from>
      <xdr:col>0</xdr:col>
      <xdr:colOff>371474</xdr:colOff>
      <xdr:row>11</xdr:row>
      <xdr:rowOff>57150</xdr:rowOff>
    </xdr:from>
    <xdr:to>
      <xdr:col>0</xdr:col>
      <xdr:colOff>837807</xdr:colOff>
      <xdr:row>13</xdr:row>
      <xdr:rowOff>53136</xdr:rowOff>
    </xdr:to>
    <xdr:pic>
      <xdr:nvPicPr>
        <xdr:cNvPr id="12" name="Picture 11">
          <a:hlinkClick xmlns:r="http://schemas.openxmlformats.org/officeDocument/2006/relationships" r:id="rId10"/>
          <a:extLst>
            <a:ext uri="{FF2B5EF4-FFF2-40B4-BE49-F238E27FC236}">
              <a16:creationId xmlns:a16="http://schemas.microsoft.com/office/drawing/2014/main" id="{BEC9B3C1-930D-4787-825B-32B716D5FE81}"/>
            </a:ext>
          </a:extLst>
        </xdr:cNvPr>
        <xdr:cNvPicPr>
          <a:picLocks noChangeAspect="1"/>
        </xdr:cNvPicPr>
      </xdr:nvPicPr>
      <xdr:blipFill>
        <a:blip xmlns:r="http://schemas.openxmlformats.org/officeDocument/2006/relationships" r:embed="rId11" cstate="print">
          <a:extLst>
            <a:ext uri="{28A0092B-C50C-407E-A947-70E740481C1C}">
              <a14:useLocalDpi xmlns:a14="http://schemas.microsoft.com/office/drawing/2010/main" val="0"/>
            </a:ext>
          </a:extLst>
        </a:blip>
        <a:srcRect/>
        <a:stretch>
          <a:fillRect/>
        </a:stretch>
      </xdr:blipFill>
      <xdr:spPr bwMode="auto">
        <a:xfrm>
          <a:off x="371474" y="2238375"/>
          <a:ext cx="466333" cy="376986"/>
        </a:xfrm>
        <a:prstGeom prst="rect">
          <a:avLst/>
        </a:prstGeom>
        <a:noFill/>
        <a:ln>
          <a:noFill/>
        </a:ln>
      </xdr:spPr>
    </xdr:pic>
    <xdr:clientData/>
  </xdr:twoCellAnchor>
  <xdr:twoCellAnchor editAs="oneCell">
    <xdr:from>
      <xdr:col>0</xdr:col>
      <xdr:colOff>210292</xdr:colOff>
      <xdr:row>24</xdr:row>
      <xdr:rowOff>44764</xdr:rowOff>
    </xdr:from>
    <xdr:to>
      <xdr:col>1</xdr:col>
      <xdr:colOff>225514</xdr:colOff>
      <xdr:row>27</xdr:row>
      <xdr:rowOff>112930</xdr:rowOff>
    </xdr:to>
    <xdr:pic>
      <xdr:nvPicPr>
        <xdr:cNvPr id="13" name="Picture 12">
          <a:hlinkClick xmlns:r="http://schemas.openxmlformats.org/officeDocument/2006/relationships" r:id="rId12"/>
          <a:extLst>
            <a:ext uri="{FF2B5EF4-FFF2-40B4-BE49-F238E27FC236}">
              <a16:creationId xmlns:a16="http://schemas.microsoft.com/office/drawing/2014/main" id="{EA8827F6-D0FF-433C-8B53-20E256D69064}"/>
            </a:ext>
          </a:extLst>
        </xdr:cNvPr>
        <xdr:cNvPicPr>
          <a:picLocks noChangeAspect="1"/>
        </xdr:cNvPicPr>
      </xdr:nvPicPr>
      <xdr:blipFill>
        <a:blip xmlns:r="http://schemas.openxmlformats.org/officeDocument/2006/relationships" r:embed="rId13" cstate="print">
          <a:extLst>
            <a:ext uri="{28A0092B-C50C-407E-A947-70E740481C1C}">
              <a14:useLocalDpi xmlns:a14="http://schemas.microsoft.com/office/drawing/2010/main" val="0"/>
            </a:ext>
          </a:extLst>
        </a:blip>
        <a:srcRect/>
        <a:stretch>
          <a:fillRect/>
        </a:stretch>
      </xdr:blipFill>
      <xdr:spPr bwMode="auto">
        <a:xfrm>
          <a:off x="210292" y="4616764"/>
          <a:ext cx="624822" cy="639666"/>
        </a:xfrm>
        <a:prstGeom prst="rect">
          <a:avLst/>
        </a:prstGeom>
        <a:noFill/>
        <a:ln>
          <a:noFill/>
        </a:ln>
      </xdr:spPr>
    </xdr:pic>
    <xdr:clientData/>
  </xdr:twoCellAnchor>
  <xdr:twoCellAnchor editAs="oneCell">
    <xdr:from>
      <xdr:col>0</xdr:col>
      <xdr:colOff>381000</xdr:colOff>
      <xdr:row>17</xdr:row>
      <xdr:rowOff>34271</xdr:rowOff>
    </xdr:from>
    <xdr:to>
      <xdr:col>0</xdr:col>
      <xdr:colOff>847725</xdr:colOff>
      <xdr:row>19</xdr:row>
      <xdr:rowOff>119996</xdr:rowOff>
    </xdr:to>
    <xdr:pic>
      <xdr:nvPicPr>
        <xdr:cNvPr id="15" name="Picture 14">
          <a:hlinkClick xmlns:r="http://schemas.openxmlformats.org/officeDocument/2006/relationships" r:id="rId12"/>
          <a:extLst>
            <a:ext uri="{FF2B5EF4-FFF2-40B4-BE49-F238E27FC236}">
              <a16:creationId xmlns:a16="http://schemas.microsoft.com/office/drawing/2014/main" id="{4AAB7F93-124C-4C7A-A16C-2FE86CA2BA31}"/>
            </a:ext>
          </a:extLst>
        </xdr:cNvPr>
        <xdr:cNvPicPr>
          <a:picLocks noChangeAspect="1"/>
        </xdr:cNvPicPr>
      </xdr:nvPicPr>
      <xdr:blipFill>
        <a:blip xmlns:r="http://schemas.openxmlformats.org/officeDocument/2006/relationships" r:embed="rId14" cstate="print">
          <a:extLst>
            <a:ext uri="{28A0092B-C50C-407E-A947-70E740481C1C}">
              <a14:useLocalDpi xmlns:a14="http://schemas.microsoft.com/office/drawing/2010/main" val="0"/>
            </a:ext>
          </a:extLst>
        </a:blip>
        <a:srcRect/>
        <a:stretch>
          <a:fillRect/>
        </a:stretch>
      </xdr:blipFill>
      <xdr:spPr bwMode="auto">
        <a:xfrm>
          <a:off x="381000" y="3358496"/>
          <a:ext cx="466725" cy="466725"/>
        </a:xfrm>
        <a:prstGeom prst="rect">
          <a:avLst/>
        </a:prstGeom>
        <a:noFill/>
        <a:ln>
          <a:noFill/>
        </a:ln>
      </xdr:spPr>
    </xdr:pic>
    <xdr:clientData/>
  </xdr:twoCellAnchor>
</xdr:wsDr>
</file>

<file path=xl/drawings/drawing8.xml><?xml version="1.0" encoding="utf-8"?>
<xdr:wsDr xmlns:xdr="http://schemas.openxmlformats.org/drawingml/2006/spreadsheetDrawing" xmlns:a="http://schemas.openxmlformats.org/drawingml/2006/main">
  <xdr:oneCellAnchor>
    <xdr:from>
      <xdr:col>0</xdr:col>
      <xdr:colOff>381000</xdr:colOff>
      <xdr:row>4</xdr:row>
      <xdr:rowOff>146434</xdr:rowOff>
    </xdr:from>
    <xdr:ext cx="428520" cy="425192"/>
    <xdr:pic>
      <xdr:nvPicPr>
        <xdr:cNvPr id="7" name="Graphic 6" descr="Presentation with pie chart with solid fill">
          <a:hlinkClick xmlns:r="http://schemas.openxmlformats.org/officeDocument/2006/relationships" r:id="rId1"/>
          <a:extLst>
            <a:ext uri="{FF2B5EF4-FFF2-40B4-BE49-F238E27FC236}">
              <a16:creationId xmlns:a16="http://schemas.microsoft.com/office/drawing/2014/main" id="{EADBB587-9C17-4D83-BBFB-2966FE01DD64}"/>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 uri="{96DAC541-7B7A-43D3-8B79-37D633B846F1}">
              <asvg:svgBlip xmlns:asvg="http://schemas.microsoft.com/office/drawing/2016/SVG/main" r:embed="rId3"/>
            </a:ext>
          </a:extLst>
        </a:blip>
        <a:stretch>
          <a:fillRect/>
        </a:stretch>
      </xdr:blipFill>
      <xdr:spPr>
        <a:xfrm>
          <a:off x="381000" y="908434"/>
          <a:ext cx="428520" cy="425192"/>
        </a:xfrm>
        <a:prstGeom prst="rect">
          <a:avLst/>
        </a:prstGeom>
      </xdr:spPr>
    </xdr:pic>
    <xdr:clientData/>
  </xdr:oneCellAnchor>
  <xdr:oneCellAnchor>
    <xdr:from>
      <xdr:col>0</xdr:col>
      <xdr:colOff>304800</xdr:colOff>
      <xdr:row>13</xdr:row>
      <xdr:rowOff>33355</xdr:rowOff>
    </xdr:from>
    <xdr:ext cx="488761" cy="483752"/>
    <xdr:pic>
      <xdr:nvPicPr>
        <xdr:cNvPr id="8" name="Graphic 7" descr="Envelope with solid fill">
          <a:extLst>
            <a:ext uri="{FF2B5EF4-FFF2-40B4-BE49-F238E27FC236}">
              <a16:creationId xmlns:a16="http://schemas.microsoft.com/office/drawing/2014/main" id="{5898D78A-B71A-43E2-AB80-5744EB7FBB84}"/>
            </a:ext>
          </a:extLst>
        </xdr:cNvPr>
        <xdr:cNvPicPr>
          <a:picLocks noChangeAspect="1"/>
        </xdr:cNvPicPr>
      </xdr:nvPicPr>
      <xdr:blipFill>
        <a:blip xmlns:r="http://schemas.openxmlformats.org/officeDocument/2006/relationships" r:embed="rId4">
          <a:extLst>
            <a:ext uri="{28A0092B-C50C-407E-A947-70E740481C1C}">
              <a14:useLocalDpi xmlns:a14="http://schemas.microsoft.com/office/drawing/2010/main" val="0"/>
            </a:ext>
            <a:ext uri="{96DAC541-7B7A-43D3-8B79-37D633B846F1}">
              <asvg:svgBlip xmlns:asvg="http://schemas.microsoft.com/office/drawing/2016/SVG/main" r:embed="rId5"/>
            </a:ext>
          </a:extLst>
        </a:blip>
        <a:stretch>
          <a:fillRect/>
        </a:stretch>
      </xdr:blipFill>
      <xdr:spPr>
        <a:xfrm>
          <a:off x="304800" y="2509855"/>
          <a:ext cx="488761" cy="483752"/>
        </a:xfrm>
        <a:prstGeom prst="rect">
          <a:avLst/>
        </a:prstGeom>
      </xdr:spPr>
    </xdr:pic>
    <xdr:clientData/>
  </xdr:oneCellAnchor>
  <xdr:oneCellAnchor>
    <xdr:from>
      <xdr:col>0</xdr:col>
      <xdr:colOff>371475</xdr:colOff>
      <xdr:row>7</xdr:row>
      <xdr:rowOff>138967</xdr:rowOff>
    </xdr:from>
    <xdr:ext cx="393386" cy="393386"/>
    <xdr:pic>
      <xdr:nvPicPr>
        <xdr:cNvPr id="9" name="Picture 8">
          <a:hlinkClick xmlns:r="http://schemas.openxmlformats.org/officeDocument/2006/relationships" r:id="rId6"/>
          <a:extLst>
            <a:ext uri="{FF2B5EF4-FFF2-40B4-BE49-F238E27FC236}">
              <a16:creationId xmlns:a16="http://schemas.microsoft.com/office/drawing/2014/main" id="{D25AA3B2-EA9E-4AFF-90B3-871F64159BAA}"/>
            </a:ext>
          </a:extLst>
        </xdr:cNvPr>
        <xdr:cNvPicPr>
          <a:picLocks noChangeAspect="1"/>
        </xdr:cNvPicPr>
      </xdr:nvPicPr>
      <xdr:blipFill>
        <a:blip xmlns:r="http://schemas.openxmlformats.org/officeDocument/2006/relationships" r:embed="rId7" cstate="print">
          <a:extLst>
            <a:ext uri="{28A0092B-C50C-407E-A947-70E740481C1C}">
              <a14:useLocalDpi xmlns:a14="http://schemas.microsoft.com/office/drawing/2010/main" val="0"/>
            </a:ext>
          </a:extLst>
        </a:blip>
        <a:srcRect/>
        <a:stretch>
          <a:fillRect/>
        </a:stretch>
      </xdr:blipFill>
      <xdr:spPr bwMode="auto">
        <a:xfrm>
          <a:off x="371475" y="1472467"/>
          <a:ext cx="393386" cy="393386"/>
        </a:xfrm>
        <a:prstGeom prst="rect">
          <a:avLst/>
        </a:prstGeom>
        <a:noFill/>
        <a:ln>
          <a:noFill/>
        </a:ln>
      </xdr:spPr>
    </xdr:pic>
    <xdr:clientData/>
  </xdr:oneCellAnchor>
  <xdr:oneCellAnchor>
    <xdr:from>
      <xdr:col>0</xdr:col>
      <xdr:colOff>361950</xdr:colOff>
      <xdr:row>1</xdr:row>
      <xdr:rowOff>84365</xdr:rowOff>
    </xdr:from>
    <xdr:ext cx="444362" cy="444362"/>
    <xdr:pic>
      <xdr:nvPicPr>
        <xdr:cNvPr id="10" name="Picture 9">
          <a:hlinkClick xmlns:r="http://schemas.openxmlformats.org/officeDocument/2006/relationships" r:id="rId8"/>
          <a:extLst>
            <a:ext uri="{FF2B5EF4-FFF2-40B4-BE49-F238E27FC236}">
              <a16:creationId xmlns:a16="http://schemas.microsoft.com/office/drawing/2014/main" id="{F349F846-CAE1-4293-8F6F-4131B1B0132C}"/>
            </a:ext>
          </a:extLst>
        </xdr:cNvPr>
        <xdr:cNvPicPr>
          <a:picLocks noChangeAspect="1"/>
        </xdr:cNvPicPr>
      </xdr:nvPicPr>
      <xdr:blipFill>
        <a:blip xmlns:r="http://schemas.openxmlformats.org/officeDocument/2006/relationships" r:embed="rId9" cstate="print">
          <a:extLst>
            <a:ext uri="{28A0092B-C50C-407E-A947-70E740481C1C}">
              <a14:useLocalDpi xmlns:a14="http://schemas.microsoft.com/office/drawing/2010/main" val="0"/>
            </a:ext>
          </a:extLst>
        </a:blip>
        <a:srcRect/>
        <a:stretch>
          <a:fillRect/>
        </a:stretch>
      </xdr:blipFill>
      <xdr:spPr bwMode="auto">
        <a:xfrm>
          <a:off x="361950" y="274865"/>
          <a:ext cx="444362" cy="444362"/>
        </a:xfrm>
        <a:prstGeom prst="rect">
          <a:avLst/>
        </a:prstGeom>
        <a:noFill/>
        <a:ln>
          <a:noFill/>
        </a:ln>
      </xdr:spPr>
    </xdr:pic>
    <xdr:clientData/>
  </xdr:oneCellAnchor>
  <xdr:oneCellAnchor>
    <xdr:from>
      <xdr:col>0</xdr:col>
      <xdr:colOff>295275</xdr:colOff>
      <xdr:row>10</xdr:row>
      <xdr:rowOff>123604</xdr:rowOff>
    </xdr:from>
    <xdr:ext cx="489334" cy="352645"/>
    <xdr:pic>
      <xdr:nvPicPr>
        <xdr:cNvPr id="11" name="Picture 10">
          <a:hlinkClick xmlns:r="http://schemas.openxmlformats.org/officeDocument/2006/relationships" r:id="rId10"/>
          <a:extLst>
            <a:ext uri="{FF2B5EF4-FFF2-40B4-BE49-F238E27FC236}">
              <a16:creationId xmlns:a16="http://schemas.microsoft.com/office/drawing/2014/main" id="{113D4BB8-EEBB-4182-B97C-D6E3330350F9}"/>
            </a:ext>
          </a:extLst>
        </xdr:cNvPr>
        <xdr:cNvPicPr>
          <a:picLocks noChangeAspect="1"/>
        </xdr:cNvPicPr>
      </xdr:nvPicPr>
      <xdr:blipFill>
        <a:blip xmlns:r="http://schemas.openxmlformats.org/officeDocument/2006/relationships" r:embed="rId11" cstate="print">
          <a:extLst>
            <a:ext uri="{28A0092B-C50C-407E-A947-70E740481C1C}">
              <a14:useLocalDpi xmlns:a14="http://schemas.microsoft.com/office/drawing/2010/main" val="0"/>
            </a:ext>
          </a:extLst>
        </a:blip>
        <a:srcRect/>
        <a:stretch>
          <a:fillRect/>
        </a:stretch>
      </xdr:blipFill>
      <xdr:spPr bwMode="auto">
        <a:xfrm>
          <a:off x="295275" y="2028604"/>
          <a:ext cx="489334" cy="352645"/>
        </a:xfrm>
        <a:prstGeom prst="rect">
          <a:avLst/>
        </a:prstGeom>
        <a:noFill/>
        <a:ln>
          <a:noFill/>
        </a:ln>
      </xdr:spPr>
    </xdr:pic>
    <xdr:clientData/>
  </xdr:oneCellAnchor>
  <xdr:twoCellAnchor editAs="oneCell">
    <xdr:from>
      <xdr:col>0</xdr:col>
      <xdr:colOff>314325</xdr:colOff>
      <xdr:row>16</xdr:row>
      <xdr:rowOff>0</xdr:rowOff>
    </xdr:from>
    <xdr:to>
      <xdr:col>0</xdr:col>
      <xdr:colOff>781050</xdr:colOff>
      <xdr:row>18</xdr:row>
      <xdr:rowOff>85725</xdr:rowOff>
    </xdr:to>
    <xdr:pic>
      <xdr:nvPicPr>
        <xdr:cNvPr id="13" name="Picture 12">
          <a:hlinkClick xmlns:r="http://schemas.openxmlformats.org/officeDocument/2006/relationships" r:id="rId12"/>
          <a:extLst>
            <a:ext uri="{FF2B5EF4-FFF2-40B4-BE49-F238E27FC236}">
              <a16:creationId xmlns:a16="http://schemas.microsoft.com/office/drawing/2014/main" id="{48381370-2212-4509-A910-56EA87960DCC}"/>
            </a:ext>
          </a:extLst>
        </xdr:cNvPr>
        <xdr:cNvPicPr>
          <a:picLocks noChangeAspect="1"/>
        </xdr:cNvPicPr>
      </xdr:nvPicPr>
      <xdr:blipFill>
        <a:blip xmlns:r="http://schemas.openxmlformats.org/officeDocument/2006/relationships" r:embed="rId13" cstate="print">
          <a:extLst>
            <a:ext uri="{28A0092B-C50C-407E-A947-70E740481C1C}">
              <a14:useLocalDpi xmlns:a14="http://schemas.microsoft.com/office/drawing/2010/main" val="0"/>
            </a:ext>
          </a:extLst>
        </a:blip>
        <a:srcRect/>
        <a:stretch>
          <a:fillRect/>
        </a:stretch>
      </xdr:blipFill>
      <xdr:spPr bwMode="auto">
        <a:xfrm>
          <a:off x="314325" y="3048000"/>
          <a:ext cx="466725" cy="466725"/>
        </a:xfrm>
        <a:prstGeom prst="rect">
          <a:avLst/>
        </a:prstGeom>
        <a:noFill/>
        <a:ln>
          <a:noFill/>
        </a:ln>
      </xdr:spPr>
    </xdr:pic>
    <xdr:clientData/>
  </xdr:twoCellAnchor>
</xdr:wsDr>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_rels/pivotCacheDefinition2.xml.rels><?xml version="1.0" encoding="UTF-8" standalone="yes"?>
<Relationships xmlns="http://schemas.openxmlformats.org/package/2006/relationships"><Relationship Id="rId1" Type="http://schemas.openxmlformats.org/officeDocument/2006/relationships/pivotCacheRecords" Target="pivotCacheRecords2.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Nelisiwe Gama" refreshedDate="45519.863813773147" createdVersion="8" refreshedVersion="8" minRefreshableVersion="3" recordCount="11" xr:uid="{A0147324-8A5C-4036-B645-B47887066193}">
  <cacheSource type="worksheet">
    <worksheetSource ref="D3:G14" sheet="SDG8 Database"/>
  </cacheSource>
  <cacheFields count="4">
    <cacheField name="IndustryName" numFmtId="0">
      <sharedItems count="11">
        <s v="Total"/>
        <s v="Agriculture"/>
        <s v="Mining"/>
        <s v="Manufacturing"/>
        <s v="Utilities"/>
        <s v="Construction"/>
        <s v="Trade"/>
        <s v="Transport"/>
        <s v="Finance"/>
        <s v="Community and social services"/>
        <s v="Private households"/>
      </sharedItems>
    </cacheField>
    <cacheField name="Jan - Mar 2023" numFmtId="0">
      <sharedItems containsSemiMixedTypes="0" containsString="0" containsNumber="1" containsInteger="1" minValue="135" maxValue="16192" count="11">
        <n v="16192"/>
        <n v="888"/>
        <n v="413"/>
        <n v="1654"/>
        <n v="135"/>
        <n v="1201"/>
        <n v="3269"/>
        <n v="992"/>
        <n v="2667"/>
        <n v="3902"/>
        <n v="1056"/>
      </sharedItems>
    </cacheField>
    <cacheField name="Oct - Dec 2023" numFmtId="0">
      <sharedItems containsSemiMixedTypes="0" containsString="0" containsNumber="1" containsInteger="1" minValue="123" maxValue="16723" count="11">
        <n v="16723"/>
        <n v="920"/>
        <n v="446"/>
        <n v="1507"/>
        <n v="123"/>
        <n v="1322"/>
        <n v="3362"/>
        <n v="1023"/>
        <n v="2964"/>
        <n v="3913"/>
        <n v="1134"/>
      </sharedItems>
    </cacheField>
    <cacheField name="Jan - Mar 2024" numFmtId="0">
      <sharedItems containsSemiMixedTypes="0" containsString="0" containsNumber="1" containsInteger="1" minValue="105" maxValue="16745" count="11">
        <n v="16745"/>
        <n v="941"/>
        <n v="454"/>
        <n v="1606"/>
        <n v="105"/>
        <n v="1215"/>
        <n v="3471"/>
        <n v="1062"/>
        <n v="2914"/>
        <n v="3791"/>
        <n v="1178"/>
      </sharedItems>
    </cacheField>
  </cacheFields>
  <extLst>
    <ext xmlns:x14="http://schemas.microsoft.com/office/spreadsheetml/2009/9/main" uri="{725AE2AE-9491-48be-B2B4-4EB974FC3084}">
      <x14:pivotCacheDefinition pivotCacheId="1270637266"/>
    </ext>
  </extLst>
</pivotCacheDefinition>
</file>

<file path=xl/pivotCache/pivotCacheDefinition2.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Nelisiwe Gama" refreshedDate="45519.891071759259" createdVersion="8" refreshedVersion="8" minRefreshableVersion="3" recordCount="10" xr:uid="{E9859E81-AAA3-48E8-8E8A-D8C8BBC9D309}">
  <cacheSource type="worksheet">
    <worksheetSource ref="A18:B28" sheet="Data Tables"/>
  </cacheSource>
  <cacheFields count="2">
    <cacheField name="ProvinceName" numFmtId="0">
      <sharedItems count="10">
        <s v="South Africa"/>
        <s v="Western Cape"/>
        <s v="Eastern Cape"/>
        <s v="Northern Cape"/>
        <s v="Free State"/>
        <s v="KwaZulu-Natal"/>
        <s v="North West"/>
        <s v="Gauteng"/>
        <s v="Mpumalanga"/>
        <s v="Limpopo"/>
      </sharedItems>
    </cacheField>
    <cacheField name="Jan - Mar 2024" numFmtId="0">
      <sharedItems containsSemiMixedTypes="0" containsString="0" containsNumber="1" containsInteger="1" minValue="331" maxValue="16745" count="10">
        <n v="16745"/>
        <n v="2740"/>
        <n v="1344"/>
        <n v="331"/>
        <n v="742"/>
        <n v="2891"/>
        <n v="899"/>
        <n v="5061"/>
        <n v="1242"/>
        <n v="1495"/>
      </sharedItems>
    </cacheField>
  </cacheFields>
  <extLst>
    <ext xmlns:x14="http://schemas.microsoft.com/office/spreadsheetml/2009/9/main" uri="{725AE2AE-9491-48be-B2B4-4EB974FC3084}">
      <x14:pivotCacheDefinition pivotCacheId="1338262709"/>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1">
  <r>
    <x v="0"/>
    <x v="0"/>
    <x v="0"/>
    <x v="0"/>
  </r>
  <r>
    <x v="1"/>
    <x v="1"/>
    <x v="1"/>
    <x v="1"/>
  </r>
  <r>
    <x v="2"/>
    <x v="2"/>
    <x v="2"/>
    <x v="2"/>
  </r>
  <r>
    <x v="3"/>
    <x v="3"/>
    <x v="3"/>
    <x v="3"/>
  </r>
  <r>
    <x v="4"/>
    <x v="4"/>
    <x v="4"/>
    <x v="4"/>
  </r>
  <r>
    <x v="5"/>
    <x v="5"/>
    <x v="5"/>
    <x v="5"/>
  </r>
  <r>
    <x v="6"/>
    <x v="6"/>
    <x v="6"/>
    <x v="6"/>
  </r>
  <r>
    <x v="7"/>
    <x v="7"/>
    <x v="7"/>
    <x v="7"/>
  </r>
  <r>
    <x v="8"/>
    <x v="8"/>
    <x v="8"/>
    <x v="8"/>
  </r>
  <r>
    <x v="9"/>
    <x v="9"/>
    <x v="9"/>
    <x v="9"/>
  </r>
  <r>
    <x v="10"/>
    <x v="10"/>
    <x v="10"/>
    <x v="10"/>
  </r>
</pivotCacheRecords>
</file>

<file path=xl/pivotCache/pivotCacheRecords2.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0">
  <r>
    <x v="0"/>
    <x v="0"/>
  </r>
  <r>
    <x v="1"/>
    <x v="1"/>
  </r>
  <r>
    <x v="2"/>
    <x v="2"/>
  </r>
  <r>
    <x v="3"/>
    <x v="3"/>
  </r>
  <r>
    <x v="4"/>
    <x v="4"/>
  </r>
  <r>
    <x v="5"/>
    <x v="5"/>
  </r>
  <r>
    <x v="6"/>
    <x v="6"/>
  </r>
  <r>
    <x v="7"/>
    <x v="7"/>
  </r>
  <r>
    <x v="8"/>
    <x v="8"/>
  </r>
  <r>
    <x v="9"/>
    <x v="9"/>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65B8A3BB-8019-450D-BD48-A3490DA56FCB}" name="PivotTable23" cacheId="1"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24">
  <location ref="A3:B14" firstHeaderRow="1" firstDataRow="1" firstDataCol="1"/>
  <pivotFields count="2">
    <pivotField axis="axisRow" showAll="0">
      <items count="11">
        <item x="2"/>
        <item x="4"/>
        <item x="7"/>
        <item x="5"/>
        <item x="9"/>
        <item x="8"/>
        <item x="6"/>
        <item x="3"/>
        <item x="0"/>
        <item x="1"/>
        <item t="default"/>
      </items>
    </pivotField>
    <pivotField dataField="1" showAll="0">
      <items count="11">
        <item x="3"/>
        <item x="4"/>
        <item x="6"/>
        <item x="8"/>
        <item x="2"/>
        <item x="9"/>
        <item x="1"/>
        <item x="5"/>
        <item x="7"/>
        <item x="0"/>
        <item t="default"/>
      </items>
    </pivotField>
  </pivotFields>
  <rowFields count="1">
    <field x="0"/>
  </rowFields>
  <rowItems count="11">
    <i>
      <x/>
    </i>
    <i>
      <x v="1"/>
    </i>
    <i>
      <x v="2"/>
    </i>
    <i>
      <x v="3"/>
    </i>
    <i>
      <x v="4"/>
    </i>
    <i>
      <x v="5"/>
    </i>
    <i>
      <x v="6"/>
    </i>
    <i>
      <x v="7"/>
    </i>
    <i>
      <x v="8"/>
    </i>
    <i>
      <x v="9"/>
    </i>
    <i t="grand">
      <x/>
    </i>
  </rowItems>
  <colItems count="1">
    <i/>
  </colItems>
  <dataFields count="1">
    <dataField name="Sum of Jan - Mar 2024" fld="1" baseField="0" baseItem="0"/>
  </dataFields>
  <formats count="6">
    <format dxfId="143">
      <pivotArea type="all" dataOnly="0" outline="0" fieldPosition="0"/>
    </format>
    <format dxfId="142">
      <pivotArea outline="0" collapsedLevelsAreSubtotals="1" fieldPosition="0"/>
    </format>
    <format dxfId="141">
      <pivotArea field="0" type="button" dataOnly="0" labelOnly="1" outline="0" axis="axisRow" fieldPosition="0"/>
    </format>
    <format dxfId="140">
      <pivotArea dataOnly="0" labelOnly="1" fieldPosition="0">
        <references count="1">
          <reference field="0" count="0"/>
        </references>
      </pivotArea>
    </format>
    <format dxfId="139">
      <pivotArea dataOnly="0" labelOnly="1" grandRow="1" outline="0" fieldPosition="0"/>
    </format>
    <format dxfId="138">
      <pivotArea dataOnly="0" labelOnly="1" outline="0" axis="axisValues" fieldPosition="0"/>
    </format>
  </formats>
  <chartFormats count="1">
    <chartFormat chart="7" format="2"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E574A351-291E-4D96-8D40-94961D984F42}" name="PivotTable21"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44" rowHeaderCaption="Industry Name">
  <location ref="A3:D15" firstHeaderRow="0" firstDataRow="1" firstDataCol="1"/>
  <pivotFields count="4">
    <pivotField axis="axisRow" showAll="0">
      <items count="12">
        <item x="1"/>
        <item x="9"/>
        <item x="5"/>
        <item x="8"/>
        <item x="3"/>
        <item x="2"/>
        <item x="10"/>
        <item x="0"/>
        <item x="6"/>
        <item x="7"/>
        <item x="4"/>
        <item t="default"/>
      </items>
    </pivotField>
    <pivotField dataField="1" showAll="0">
      <items count="12">
        <item x="4"/>
        <item x="2"/>
        <item x="1"/>
        <item x="7"/>
        <item x="10"/>
        <item x="5"/>
        <item x="3"/>
        <item x="8"/>
        <item x="6"/>
        <item x="9"/>
        <item x="0"/>
        <item t="default"/>
      </items>
    </pivotField>
    <pivotField dataField="1" showAll="0">
      <items count="12">
        <item x="4"/>
        <item x="2"/>
        <item x="1"/>
        <item x="7"/>
        <item x="10"/>
        <item x="5"/>
        <item x="3"/>
        <item x="8"/>
        <item x="6"/>
        <item x="9"/>
        <item x="0"/>
        <item t="default"/>
      </items>
    </pivotField>
    <pivotField dataField="1" showAll="0">
      <items count="12">
        <item x="4"/>
        <item x="2"/>
        <item x="1"/>
        <item x="7"/>
        <item x="10"/>
        <item x="5"/>
        <item x="3"/>
        <item x="8"/>
        <item x="6"/>
        <item x="9"/>
        <item x="0"/>
        <item t="default"/>
      </items>
    </pivotField>
  </pivotFields>
  <rowFields count="1">
    <field x="0"/>
  </rowFields>
  <rowItems count="12">
    <i>
      <x/>
    </i>
    <i>
      <x v="1"/>
    </i>
    <i>
      <x v="2"/>
    </i>
    <i>
      <x v="3"/>
    </i>
    <i>
      <x v="4"/>
    </i>
    <i>
      <x v="5"/>
    </i>
    <i>
      <x v="6"/>
    </i>
    <i>
      <x v="7"/>
    </i>
    <i>
      <x v="8"/>
    </i>
    <i>
      <x v="9"/>
    </i>
    <i>
      <x v="10"/>
    </i>
    <i t="grand">
      <x/>
    </i>
  </rowItems>
  <colFields count="1">
    <field x="-2"/>
  </colFields>
  <colItems count="3">
    <i>
      <x/>
    </i>
    <i i="1">
      <x v="1"/>
    </i>
    <i i="2">
      <x v="2"/>
    </i>
  </colItems>
  <dataFields count="3">
    <dataField name="Sum of Jan - Mar 2023" fld="1" baseField="0" baseItem="0"/>
    <dataField name="Sum of Jan - Mar 2024" fld="3" baseField="0" baseItem="0"/>
    <dataField name="Sum of Oct - Dec 2023" fld="2" baseField="0" baseItem="0"/>
  </dataFields>
  <formats count="6">
    <format dxfId="137">
      <pivotArea type="all" dataOnly="0" outline="0" fieldPosition="0"/>
    </format>
    <format dxfId="136">
      <pivotArea outline="0" collapsedLevelsAreSubtotals="1" fieldPosition="0"/>
    </format>
    <format dxfId="135">
      <pivotArea field="0" type="button" dataOnly="0" labelOnly="1" outline="0" axis="axisRow" fieldPosition="0"/>
    </format>
    <format dxfId="134">
      <pivotArea dataOnly="0" labelOnly="1" fieldPosition="0">
        <references count="1">
          <reference field="0" count="0"/>
        </references>
      </pivotArea>
    </format>
    <format dxfId="133">
      <pivotArea dataOnly="0" labelOnly="1" grandRow="1" outline="0" fieldPosition="0"/>
    </format>
    <format dxfId="132">
      <pivotArea dataOnly="0" labelOnly="1" outline="0" fieldPosition="0">
        <references count="1">
          <reference field="4294967294" count="3">
            <x v="0"/>
            <x v="1"/>
            <x v="2"/>
          </reference>
        </references>
      </pivotArea>
    </format>
  </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richData/_rels/rdRichValueWebImage.xml.rels><?xml version="1.0" encoding="UTF-8" standalone="yes"?>
<Relationships xmlns="http://schemas.openxmlformats.org/package/2006/relationships"><Relationship Id="rId13" Type="http://schemas.openxmlformats.org/officeDocument/2006/relationships/hyperlink" Target="https://www.bing.com/th?id=OSK.b8763ee37990d6bd78a863a72be39948&amp;qlt=95" TargetMode="External"/><Relationship Id="rId18" Type="http://schemas.openxmlformats.org/officeDocument/2006/relationships/hyperlink" Target="https://www.bing.com/images/search?form=xlimg&amp;q=Mpumalanga" TargetMode="External"/><Relationship Id="rId26" Type="http://schemas.openxmlformats.org/officeDocument/2006/relationships/hyperlink" Target="https://www.bing.com/images/search?form=xlimg&amp;q=Bloemfontein" TargetMode="External"/><Relationship Id="rId21" Type="http://schemas.openxmlformats.org/officeDocument/2006/relationships/hyperlink" Target="https://www.bing.com/th?id=OSK.5753b214e52dc58bf12de3a0a933ac17&amp;qlt=95" TargetMode="External"/><Relationship Id="rId34" Type="http://schemas.openxmlformats.org/officeDocument/2006/relationships/hyperlink" Target="https://www.bing.com/images/search?form=xlimg&amp;q=Mafikeng" TargetMode="External"/><Relationship Id="rId7" Type="http://schemas.openxmlformats.org/officeDocument/2006/relationships/hyperlink" Target="https://www.bing.com/th?id=OSK.FGcJonuceIpSeUOasaqahnPzu_mKhn9j-qMpRYbyqbE&amp;qlt=95" TargetMode="External"/><Relationship Id="rId12" Type="http://schemas.openxmlformats.org/officeDocument/2006/relationships/hyperlink" Target="https://www.bing.com/images/search?form=xlimg&amp;q=Gauteng" TargetMode="External"/><Relationship Id="rId17" Type="http://schemas.openxmlformats.org/officeDocument/2006/relationships/hyperlink" Target="https://www.bing.com/th?id=OSK.e0e991a0522d8f822aca61819eed64a5&amp;qlt=95" TargetMode="External"/><Relationship Id="rId25" Type="http://schemas.openxmlformats.org/officeDocument/2006/relationships/hyperlink" Target="https://www.bing.com/th?id=OSK.f4219449d066d199b695e394234f4630&amp;qlt=95" TargetMode="External"/><Relationship Id="rId33" Type="http://schemas.openxmlformats.org/officeDocument/2006/relationships/hyperlink" Target="https://www.bing.com/th?id=OSK.d5273943c4164debf41ce925c9b691ce&amp;qlt=95" TargetMode="External"/><Relationship Id="rId38" Type="http://schemas.openxmlformats.org/officeDocument/2006/relationships/hyperlink" Target="https://www.bing.com/images/search?form=xlimg&amp;q=Cape%20Town" TargetMode="External"/><Relationship Id="rId2" Type="http://schemas.openxmlformats.org/officeDocument/2006/relationships/hyperlink" Target="https://www.bing.com/images/search?form=xlimg&amp;q=Eastern%20Cape" TargetMode="External"/><Relationship Id="rId16" Type="http://schemas.openxmlformats.org/officeDocument/2006/relationships/hyperlink" Target="https://www.bing.com/images/search?form=xlimg&amp;q=Limpopo" TargetMode="External"/><Relationship Id="rId20" Type="http://schemas.openxmlformats.org/officeDocument/2006/relationships/hyperlink" Target="https://www.bing.com/images/search?form=xlimg&amp;q=North%20West%20(South%20African%20province)" TargetMode="External"/><Relationship Id="rId29" Type="http://schemas.openxmlformats.org/officeDocument/2006/relationships/hyperlink" Target="https://www.bing.com/th?id=OSK.OWKKp7G1_Kkft7AfZHFq-lTJFzY1LysguGQuEwrLpMc&amp;qlt=95" TargetMode="External"/><Relationship Id="rId1" Type="http://schemas.openxmlformats.org/officeDocument/2006/relationships/hyperlink" Target="https://www.bing.com/th?id=OSK.e4ac04f9f38e4d5b68d2936e462a1a42&amp;qlt=95" TargetMode="External"/><Relationship Id="rId6" Type="http://schemas.openxmlformats.org/officeDocument/2006/relationships/hyperlink" Target="https://www.bing.com/images/search?form=xlimg&amp;q=South%20Africa" TargetMode="External"/><Relationship Id="rId11" Type="http://schemas.openxmlformats.org/officeDocument/2006/relationships/hyperlink" Target="https://www.bing.com/th?id=OSK.a556a1bb70cb8ca5a60c3412b62b9d6b&amp;qlt=95" TargetMode="External"/><Relationship Id="rId24" Type="http://schemas.openxmlformats.org/officeDocument/2006/relationships/hyperlink" Target="https://www.bing.com/images/search?form=xlimg&amp;q=Western%20Cape" TargetMode="External"/><Relationship Id="rId32" Type="http://schemas.openxmlformats.org/officeDocument/2006/relationships/hyperlink" Target="https://www.bing.com/images/search?form=xlimg&amp;q=Mbombela" TargetMode="External"/><Relationship Id="rId37" Type="http://schemas.openxmlformats.org/officeDocument/2006/relationships/hyperlink" Target="https://www.bing.com/th?id=OSK.985671baa01c480fa30591044e970b33&amp;qlt=95" TargetMode="External"/><Relationship Id="rId5" Type="http://schemas.openxmlformats.org/officeDocument/2006/relationships/hyperlink" Target="https://www.bing.com/th?id=OSK.5ca82a675c844491e9b0ecb82e975a85&amp;qlt=95" TargetMode="External"/><Relationship Id="rId15" Type="http://schemas.openxmlformats.org/officeDocument/2006/relationships/hyperlink" Target="https://www.bing.com/th?id=OSK.c16ee44755cca9c383e4f7d9ed915aee&amp;qlt=95" TargetMode="External"/><Relationship Id="rId23" Type="http://schemas.openxmlformats.org/officeDocument/2006/relationships/hyperlink" Target="https://www.bing.com/th?id=OSK.6a50ce683bb2f26a660f9998a81cfe72&amp;qlt=95" TargetMode="External"/><Relationship Id="rId28" Type="http://schemas.openxmlformats.org/officeDocument/2006/relationships/hyperlink" Target="https://www.bing.com/images/search?form=xlimg&amp;q=Pietermaritzburg" TargetMode="External"/><Relationship Id="rId36" Type="http://schemas.openxmlformats.org/officeDocument/2006/relationships/hyperlink" Target="https://www.bing.com/images/search?form=xlimg&amp;q=Kimberley,%20Northern%20Cape" TargetMode="External"/><Relationship Id="rId10" Type="http://schemas.openxmlformats.org/officeDocument/2006/relationships/hyperlink" Target="https://www.bing.com/images/search?form=xlimg&amp;q=Free%20State%20(province)" TargetMode="External"/><Relationship Id="rId19" Type="http://schemas.openxmlformats.org/officeDocument/2006/relationships/hyperlink" Target="https://www.bing.com/th?id=OSK.897098c4605d1dd06496d5b3d8855b8d&amp;qlt=95" TargetMode="External"/><Relationship Id="rId31" Type="http://schemas.openxmlformats.org/officeDocument/2006/relationships/hyperlink" Target="https://www.bing.com/th?id=OSK.3dfe489cacbe181d6f0c9851fe619d52&amp;qlt=95" TargetMode="External"/><Relationship Id="rId4" Type="http://schemas.openxmlformats.org/officeDocument/2006/relationships/hyperlink" Target="https://www.bing.com/images/search?form=xlimg&amp;q=Bhisho" TargetMode="External"/><Relationship Id="rId9" Type="http://schemas.openxmlformats.org/officeDocument/2006/relationships/hyperlink" Target="https://www.bing.com/th?id=OSK.e0149cd67ed81db66dde824d17832c8a&amp;qlt=95" TargetMode="External"/><Relationship Id="rId14" Type="http://schemas.openxmlformats.org/officeDocument/2006/relationships/hyperlink" Target="https://www.bing.com/images/search?form=xlimg&amp;q=KwaZulu-Natal" TargetMode="External"/><Relationship Id="rId22" Type="http://schemas.openxmlformats.org/officeDocument/2006/relationships/hyperlink" Target="https://www.bing.com/images/search?form=xlimg&amp;q=Northern%20Cape" TargetMode="External"/><Relationship Id="rId27" Type="http://schemas.openxmlformats.org/officeDocument/2006/relationships/hyperlink" Target="https://www.bing.com/th?id=OSK.80761eb718a10fc7cbfe38debebc9245&amp;qlt=95" TargetMode="External"/><Relationship Id="rId30" Type="http://schemas.openxmlformats.org/officeDocument/2006/relationships/hyperlink" Target="https://www.bing.com/images/search?form=xlimg&amp;q=Polokwane" TargetMode="External"/><Relationship Id="rId35" Type="http://schemas.openxmlformats.org/officeDocument/2006/relationships/hyperlink" Target="https://www.bing.com/th?id=OSK.fbbf41a4a32c6444e5d72b853aaed482&amp;qlt=95" TargetMode="External"/><Relationship Id="rId8" Type="http://schemas.openxmlformats.org/officeDocument/2006/relationships/hyperlink" Target="https://www.bing.com/images/search?form=xlimg&amp;q=Johannesburg" TargetMode="External"/><Relationship Id="rId3" Type="http://schemas.openxmlformats.org/officeDocument/2006/relationships/hyperlink" Target="https://www.bing.com/th?id=OSK.07fdcdf2b6fbf8acf8f9fad785ae9d0d&amp;qlt=95" TargetMode="External"/></Relationships>
</file>

<file path=xl/richData/rdRichValueTypes.xml><?xml version="1.0" encoding="utf-8"?>
<rvTypesInfo xmlns="http://schemas.microsoft.com/office/spreadsheetml/2017/richdata2" xmlns:mc="http://schemas.openxmlformats.org/markup-compatibility/2006" xmlns:x="http://schemas.openxmlformats.org/spreadsheetml/2006/main" mc:Ignorable="x">
  <global>
    <keyFlags>
      <key name="_Self">
        <flag name="ExcludeFromFile" value="1"/>
        <flag name="ExcludeFromCalcComparison" value="1"/>
      </key>
      <key name="_DisplayString">
        <flag name="ExcludeFromCalcComparison" value="1"/>
      </key>
      <key name="_Flags">
        <flag name="ExcludeFromCalcComparison" value="1"/>
      </key>
      <key name="_Format">
        <flag name="ExcludeFromCalcComparison" value="1"/>
      </key>
      <key name="_SubLabel">
        <flag name="ExcludeFromCalcComparison" value="1"/>
      </key>
      <key name="_Attribution">
        <flag name="ExcludeFromCalcComparison" value="1"/>
      </key>
      <key name="_Icon">
        <flag name="ExcludeFromCalcComparison" value="1"/>
      </key>
      <key name="_Display">
        <flag name="ExcludeFromCalcComparison" value="1"/>
      </key>
      <key name="_CanonicalPropertyNames">
        <flag name="ExcludeFromCalcComparison" value="1"/>
      </key>
      <key name="_ClassificationId">
        <flag name="ExcludeFromCalcComparison" value="1"/>
      </key>
    </keyFlags>
  </global>
  <types>
    <type name="_linkedentity2">
      <keyFlags>
        <key name="%EntityServiceId">
          <flag name="ShowInCardView" value="0"/>
          <flag name="ShowInDotNotation" value="0"/>
          <flag name="ShowInAutoComplete" value="0"/>
        </key>
        <key name="%EntityCulture">
          <flag name="ShowInCardView" value="0"/>
          <flag name="ShowInDotNotation" value="0"/>
          <flag name="ShowInAutoComplete" value="0"/>
        </key>
        <key name="%EntityId">
          <flag name="ShowInCardView" value="0"/>
          <flag name="ShowInDotNotation" value="0"/>
          <flag name="ShowInAutoComplete" value="0"/>
        </key>
        <key name="%cvi">
          <flag name="ShowInCardView" value="0"/>
          <flag name="ShowInDotNotation" value="0"/>
          <flag name="ShowInAutoComplete" value="0"/>
          <flag name="ExcludeFromCalcComparison" value="1"/>
        </key>
      </keyFlags>
    </type>
    <type name="_linkedentity2core">
      <keyFlags>
        <key name="%EntityServiceId">
          <flag name="ShowInCardView" value="0"/>
          <flag name="ShowInDotNotation" value="0"/>
          <flag name="ShowInAutoComplete" value="0"/>
        </key>
        <key name="%EntityCulture">
          <flag name="ShowInCardView" value="0"/>
          <flag name="ShowInDotNotation" value="0"/>
          <flag name="ShowInAutoComplete" value="0"/>
        </key>
        <key name="%EntityId">
          <flag name="ShowInCardView" value="0"/>
          <flag name="ShowInDotNotation" value="0"/>
          <flag name="ShowInAutoComplete" value="0"/>
        </key>
        <key name="%IsRefreshable">
          <flag name="ShowInCardView" value="0"/>
          <flag name="ShowInAutoComplete" value="0"/>
          <flag name="ExcludeFromCalcComparison" value="1"/>
        </key>
        <key name="%ProviderInfo">
          <flag name="ShowInCardView" value="0"/>
          <flag name="ShowInDotNotation" value="0"/>
          <flag name="ShowInAutoComplete" value="0"/>
        </key>
        <key name="%DataProviderExternalLinkLogo">
          <flag name="ShowInCardView" value="0"/>
          <flag name="ShowInDotNotation" value="0"/>
          <flag name="ShowInAutoComplete" value="0"/>
        </key>
        <key name="%DataProviderExternalLink">
          <flag name="ShowInCardView" value="0"/>
          <flag name="ShowInDotNotation" value="0"/>
          <flag name="ShowInAutoComplete" value="0"/>
        </key>
        <key name="%DataRetrievedTime">
          <flag name="ShowInCardView" value="0"/>
          <flag name="ShowInDotNotation" value="0"/>
          <flag name="ShowInAutoComplete" value="0"/>
          <flag name="ExcludeFromCalcComparison" value="1"/>
        </key>
        <key name="%EntityDomainIdString">
          <flag name="ShowInCardView" value="0"/>
          <flag name="ShowInDotNotation" value="0"/>
          <flag name="ShowInAutoComplete" value="0"/>
        </key>
        <key name="%InfoToolTipLabelNames">
          <flag name="ShowInCardView" value="0"/>
          <flag name="ShowInDotNotation" value="0"/>
          <flag name="ShowInAutoComplete" value="0"/>
        </key>
        <key name="%InfoToolTipLabelValues">
          <flag name="ShowInCardView" value="0"/>
          <flag name="ShowInDotNotation" value="0"/>
          <flag name="ShowInAutoComplete" value="0"/>
        </key>
        <key name="%InfoToolTipLabelValuesType">
          <flag name="ShowInCardView" value="0"/>
          <flag name="ShowInDotNotation" value="0"/>
          <flag name="ShowInAutoComplete" value="0"/>
        </key>
        <key name="%DataProviderString">
          <flag name="ShowInCardView" value="0"/>
          <flag name="ShowInDotNotation" value="0"/>
          <flag name="ShowInAutoComplete" value="0"/>
        </key>
        <key name="%ClassificationId">
          <flag name="ShowInCardView" value="0"/>
          <flag name="ShowInDotNotation" value="0"/>
          <flag name="ShowInAutoComplete" value="0"/>
        </key>
        <key name="%OutdatedReason">
          <flag name="ShowInCardView" value="0"/>
          <flag name="ShowInDotNotation" value="0"/>
          <flag name="ShowInAutoComplete" value="0"/>
          <flag name="ExcludeFromCalcComparison" value="1"/>
        </key>
      </keyFlags>
    </type>
    <type name="_webimage">
      <keyFlags>
        <key name="WebImageIdentifier">
          <flag name="ShowInCardView" value="0"/>
        </key>
      </keyFlags>
    </type>
  </types>
</rvTypesInfo>
</file>

<file path=xl/richData/rdRichValueWebImage.xml><?xml version="1.0" encoding="utf-8"?>
<webImagesSrd xmlns="http://schemas.microsoft.com/office/spreadsheetml/2020/richdatawebimage" xmlns:r="http://schemas.openxmlformats.org/officeDocument/2006/relationships">
  <webImageSrd>
    <address r:id="rId1"/>
    <moreImagesAddress r:id="rId2"/>
  </webImageSrd>
  <webImageSrd>
    <address r:id="rId3"/>
    <moreImagesAddress r:id="rId4"/>
  </webImageSrd>
  <webImageSrd>
    <address r:id="rId5"/>
    <moreImagesAddress r:id="rId6"/>
  </webImageSrd>
  <webImageSrd>
    <address r:id="rId7"/>
    <moreImagesAddress r:id="rId8"/>
  </webImageSrd>
  <webImageSrd>
    <address r:id="rId9"/>
    <moreImagesAddress r:id="rId10"/>
  </webImageSrd>
  <webImageSrd>
    <address r:id="rId11"/>
    <moreImagesAddress r:id="rId12"/>
  </webImageSrd>
  <webImageSrd>
    <address r:id="rId13"/>
    <moreImagesAddress r:id="rId14"/>
  </webImageSrd>
  <webImageSrd>
    <address r:id="rId15"/>
    <moreImagesAddress r:id="rId16"/>
  </webImageSrd>
  <webImageSrd>
    <address r:id="rId17"/>
    <moreImagesAddress r:id="rId18"/>
  </webImageSrd>
  <webImageSrd>
    <address r:id="rId19"/>
    <moreImagesAddress r:id="rId20"/>
  </webImageSrd>
  <webImageSrd>
    <address r:id="rId21"/>
    <moreImagesAddress r:id="rId22"/>
  </webImageSrd>
  <webImageSrd>
    <address r:id="rId23"/>
    <moreImagesAddress r:id="rId24"/>
  </webImageSrd>
  <webImageSrd>
    <address r:id="rId25"/>
    <moreImagesAddress r:id="rId26"/>
  </webImageSrd>
  <webImageSrd>
    <address r:id="rId27"/>
    <moreImagesAddress r:id="rId28"/>
  </webImageSrd>
  <webImageSrd>
    <address r:id="rId29"/>
    <moreImagesAddress r:id="rId30"/>
  </webImageSrd>
  <webImageSrd>
    <address r:id="rId31"/>
    <moreImagesAddress r:id="rId32"/>
  </webImageSrd>
  <webImageSrd>
    <address r:id="rId33"/>
    <moreImagesAddress r:id="rId34"/>
  </webImageSrd>
  <webImageSrd>
    <address r:id="rId35"/>
    <moreImagesAddress r:id="rId36"/>
  </webImageSrd>
  <webImageSrd>
    <address r:id="rId37"/>
    <moreImagesAddress r:id="rId38"/>
  </webImageSrd>
</webImagesSrd>
</file>

<file path=xl/richData/rdarray.xml><?xml version="1.0" encoding="utf-8"?>
<arrayData xmlns="http://schemas.microsoft.com/office/spreadsheetml/2017/richdata2" count="21">
  <a r="1">
    <v t="r">6</v>
  </a>
  <a r="2">
    <v t="r">38</v>
    <v t="r">39</v>
  </a>
  <a r="26">
    <v t="s">Gujarati language</v>
    <v t="s">South African English</v>
    <v t="s">Khoisan languages</v>
    <v t="s">Greek language</v>
    <v t="s">Arabic</v>
    <v t="s">Swazi language</v>
    <v t="s">Venda language</v>
    <v t="s">Tsonga language</v>
    <v t="s">Khoekhoe language</v>
    <v t="s">Afrikaans</v>
    <v t="s">Portuguese language</v>
    <v t="s">Hindi</v>
    <v t="s">Tswana language</v>
    <v t="s">Sesotho</v>
    <v t="s">Urdu</v>
    <v t="s">Khoe languages</v>
    <v t="s">South African Sign Language</v>
    <v t="s">Hebrew language</v>
    <v t="s">Xhosa language</v>
    <v t="s">Telugu language</v>
    <v t="s">German language</v>
    <v t="s">Zulu language</v>
    <v t="s">Southern Ndebele language</v>
    <v t="s">Tamil language</v>
    <v t="s">Sanskrit</v>
    <v t="s">Northern Sotho language</v>
  </a>
  <a r="9">
    <v t="r">0</v>
    <v t="r">57</v>
    <v t="r">58</v>
    <v t="r">59</v>
    <v t="r">60</v>
    <v t="r">61</v>
    <v t="r">62</v>
    <v t="r">63</v>
    <v t="r">64</v>
  </a>
  <a r="1">
    <v t="s">Africa/Johannesburg</v>
  </a>
  <a r="1">
    <v t="r">76</v>
  </a>
  <a r="1">
    <v t="r">85</v>
  </a>
  <a r="1">
    <v t="r">92</v>
  </a>
  <a r="1">
    <v t="r">101</v>
  </a>
  <a r="1">
    <v t="r">109</v>
  </a>
  <a r="1">
    <v t="r">118</v>
  </a>
  <a r="1">
    <v t="r">127</v>
  </a>
  <a r="1">
    <v t="r">135</v>
  </a>
  <a r="1">
    <v t="r">143</v>
  </a>
  <a r="3">
    <v t="s">Afrikaans</v>
    <v t="s">English language</v>
    <v t="s">Xhosa language</v>
  </a>
  <a r="1">
    <v t="s">Mxolisi Siyonzana (Mayor)</v>
  </a>
  <a r="1">
    <v t="r">162</v>
  </a>
  <a r="1">
    <v t="r">171</v>
  </a>
  <a r="1">
    <v t="s">Sibusiso Mathonsi (Mayor)</v>
  </a>
  <a r="1">
    <v t="r">198</v>
  </a>
  <a r="2">
    <v t="r">208</v>
    <v t="r">209</v>
  </a>
</arrayData>
</file>

<file path=xl/richData/rdrichvalue.xml><?xml version="1.0" encoding="utf-8"?>
<rvData xmlns="http://schemas.microsoft.com/office/spreadsheetml/2017/richdata" count="218">
  <rv s="0">
    <v>536870912</v>
    <v>Eastern Cape</v>
    <v>52d32047-22e4-2498-c546-1854275462d0</v>
    <v>en-US</v>
    <v>Map</v>
  </rv>
  <rv s="1">
    <fb>168966</fb>
    <v>9</v>
  </rv>
  <rv s="0">
    <v>536870912</v>
    <v>Bhisho</v>
    <v>d9089275-7ad8-e0ab-e65d-d56f0fd1be86</v>
    <v>en-US</v>
    <v>Map</v>
  </rv>
  <rv s="0">
    <v>536870912</v>
    <v>South Africa</v>
    <v>38a9fd4a-4f7c-6d91-d6dd-4eed3131672d</v>
    <v>en-US</v>
    <v>Map</v>
  </rv>
  <rv s="2">
    <v>0</v>
    <v>7</v>
    <v>0</v>
    <v>7</v>
    <v>0</v>
    <v>Image of Eastern Cape</v>
  </rv>
  <rv s="0">
    <v>536870912</v>
    <v>Gqeberha</v>
    <v>d07f0cc8-f44a-c9f2-db47-812a19ee5666</v>
    <v>en-US</v>
    <v>Map</v>
  </rv>
  <rv s="0">
    <v>805306368</v>
    <v>Oscar Mabuyane (Premier)</v>
    <v>8cf73a18-9b5d-1f3f-63a0-2d0b08922978</v>
    <v>en-US</v>
    <v>Generic</v>
  </rv>
  <rv s="3">
    <v>0</v>
  </rv>
  <rv s="4">
    <v>https://www.bing.com/search?q=eastern+cape&amp;form=skydnc</v>
    <v>Learn more on Bing</v>
  </rv>
  <rv s="1">
    <fb>7230204</fb>
    <v>9</v>
  </rv>
  <rv s="5">
    <v>#VALUE!</v>
    <v>en-US</v>
    <v>52d32047-22e4-2498-c546-1854275462d0</v>
    <v>536870912</v>
    <v>1</v>
    <v>2</v>
    <v>3</v>
    <v>Eastern Cape</v>
    <v>5</v>
    <v>6</v>
    <v>Map</v>
    <v>7</v>
    <v>8</v>
    <v>ZA-EC</v>
    <v>1</v>
    <v>2</v>
    <v>3</v>
    <v>The Eastern Cape is one of the nine provinces of South Africa. Its capital is Bhisho, but its two largest cities are East London and Gqeberha. The second largest province in the country after the Northern Cape, it was formed in 1994 out of the ...</v>
    <v>4</v>
    <v>5</v>
    <v>7</v>
    <v>8</v>
    <v>Eastern Cape</v>
    <v>9</v>
    <v>Eastern Cape</v>
    <v>mdp/vdpid/10028874</v>
  </rv>
  <rv s="1">
    <fb>8.08</fb>
    <v>9</v>
  </rv>
  <rv s="2">
    <v>1</v>
    <v>7</v>
    <v>10</v>
    <v>7</v>
    <v>0</v>
    <v>Image of Bhisho</v>
  </rv>
  <rv s="1">
    <fb>-32.849444444444003</fb>
    <v>15</v>
  </rv>
  <rv s="4">
    <v>https://www.bing.com/search?q=bhisho+south+africa&amp;form=skydnc</v>
    <v>Learn more on Bing</v>
  </rv>
  <rv s="1">
    <fb>27.438055555556002</fb>
    <v>15</v>
  </rv>
  <rv s="1">
    <fb>11192</fb>
    <v>9</v>
  </rv>
  <rv s="6">
    <v>#VALUE!</v>
    <v>en-US</v>
    <v>d9089275-7ad8-e0ab-e65d-d56f0fd1be86</v>
    <v>536870912</v>
    <v>1</v>
    <v>12</v>
    <v>13</v>
    <v>Bhisho</v>
    <v>5</v>
    <v>6</v>
    <v>Map</v>
    <v>7</v>
    <v>14</v>
    <v>0</v>
    <v>11</v>
    <v>3</v>
    <v>Bhisho or Bisho is the capital of the Eastern Cape province in South Africa. The Office of the Premier, Provincial Legislature and many other government departments are headquartered in the town. The town, three kilometres from Qonce and 70 ...</v>
    <v>12</v>
    <v>13</v>
    <v>14</v>
    <v>15</v>
    <v>Bhisho</v>
    <v>16</v>
    <v>Bhisho</v>
    <v>mdp/vdpid/8185181739719589889</v>
  </rv>
  <rv s="1">
    <fb>0.79830020855830996</fb>
    <v>35</v>
  </rv>
  <rv s="1">
    <fb>1221037</fb>
    <v>9</v>
  </rv>
  <rv s="1">
    <fb>80000</fb>
    <v>9</v>
  </rv>
  <rv s="1">
    <fb>20.51</fb>
    <v>36</v>
  </rv>
  <rv s="1">
    <fb>27</fb>
    <v>37</v>
  </rv>
  <rv s="0">
    <v>536870912</v>
    <v>Pretoria</v>
    <v>3fa43cca-3409-4d81-f4f9-2df74e37e177</v>
    <v>en-US</v>
    <v>Map</v>
  </rv>
  <rv s="1">
    <fb>476643.99400000001</fb>
    <v>9</v>
  </rv>
  <rv s="1">
    <fb>158.92793752218699</fb>
    <v>38</v>
  </rv>
  <rv s="1">
    <fb>4.1243507248623905E-2</fb>
    <v>35</v>
  </rv>
  <rv s="1">
    <fb>4197.9070469175304</fb>
    <v>9</v>
  </rv>
  <rv s="1">
    <fb>2.4049999999999998</fb>
    <v>36</v>
  </rv>
  <rv s="1">
    <fb>7.6177365240831296E-2</fb>
    <v>35</v>
  </rv>
  <rv s="1">
    <fb>86.791431691401598</fb>
    <v>39</v>
  </rv>
  <rv s="1">
    <fb>0.92</fb>
    <v>40</v>
  </rv>
  <rv s="1">
    <fb>351431649241.43903</fb>
    <v>41</v>
  </rv>
  <rv s="1">
    <fb>1.0086473</fb>
    <v>35</v>
  </rv>
  <rv s="1">
    <fb>0.22366029999999998</fb>
    <v>35</v>
  </rv>
  <rv s="2">
    <v>2</v>
    <v>7</v>
    <v>18</v>
    <v>7</v>
    <v>0</v>
    <v>Image of South Africa</v>
  </rv>
  <rv s="1">
    <fb>28.5</fb>
    <v>39</v>
  </rv>
  <rv s="0">
    <v>536870912</v>
    <v>Johannesburg</v>
    <v>fdf01f15-cb04-8b6c-43e6-a8b2138c0312</v>
    <v>en-US</v>
    <v>Map</v>
  </rv>
  <rv s="0">
    <v>805306368</v>
    <v>Cyril Ramaphosa (President)</v>
    <v>c3bf14fa-ef5e-696f-af28-746c7d0b22a9</v>
    <v>en-US</v>
    <v>Generic</v>
  </rv>
  <rv s="0">
    <v>805306368</v>
    <v>Ray Zondo (Chief justice)</v>
    <v>6777ea3b-220e-4ddf-83ca-57de231379fd</v>
    <v>en-US</v>
    <v>Generic</v>
  </rv>
  <rv s="3">
    <v>1</v>
  </rv>
  <rv s="4">
    <v>https://www.bing.com/search?q=south+africa&amp;form=skydnc</v>
    <v>Learn more on Bing</v>
  </rv>
  <rv s="1">
    <fb>63.856999999999999</fb>
    <v>39</v>
  </rv>
  <rv s="1">
    <fb>1056341440000</fb>
    <v>41</v>
  </rv>
  <rv s="1">
    <fb>119</fb>
    <v>39</v>
  </rv>
  <rv s="3">
    <v>2</v>
  </rv>
  <rv s="1">
    <fb>7.6985469299999998E-2</fb>
    <v>35</v>
  </rv>
  <rv s="1">
    <fb>0.90539999999999998</fb>
    <v>36</v>
  </rv>
  <rv s="1">
    <fb>60142978</fb>
    <v>9</v>
  </rv>
  <rv s="1">
    <fb>0.16500000000000001</fb>
    <v>35</v>
  </rv>
  <rv s="1">
    <fb>0.505</fb>
    <v>35</v>
  </rv>
  <rv s="1">
    <fb>0.68200000000000005</fb>
    <v>35</v>
  </rv>
  <rv s="1">
    <fb>9.0000000000000011E-3</fb>
    <v>35</v>
  </rv>
  <rv s="1">
    <fb>2.4E-2</fb>
    <v>35</v>
  </rv>
  <rv s="1">
    <fb>4.8000000000000001E-2</fb>
    <v>35</v>
  </rv>
  <rv s="1">
    <fb>8.199999999999999E-2</fb>
    <v>35</v>
  </rv>
  <rv s="1">
    <fb>0.56016998291015596</fb>
    <v>35</v>
  </rv>
  <rv s="0">
    <v>536870912</v>
    <v>Free State</v>
    <v>a80d303a-f84e-1047-ecc5-821b167d82e2</v>
    <v>en-US</v>
    <v>Map</v>
  </rv>
  <rv s="0">
    <v>536870912</v>
    <v>Gauteng</v>
    <v>adc304a6-9c62-702f-7ed7-29afec5c41a8</v>
    <v>en-US</v>
    <v>Map</v>
  </rv>
  <rv s="0">
    <v>536870912</v>
    <v>KwaZulu-Natal</v>
    <v>b18f871a-4296-ec9f-bd43-fc7b0e94f309</v>
    <v>en-US</v>
    <v>Map</v>
  </rv>
  <rv s="0">
    <v>536870912</v>
    <v>Limpopo</v>
    <v>1145af3c-da05-7eb5-c05e-8dbdf794ccd4</v>
    <v>en-US</v>
    <v>Map</v>
  </rv>
  <rv s="0">
    <v>536870912</v>
    <v>Mpumalanga</v>
    <v>fe8e43ff-3125-ea79-5306-db1bee5c12d8</v>
    <v>en-US</v>
    <v>Map</v>
  </rv>
  <rv s="0">
    <v>536870912</v>
    <v>North West Province</v>
    <v>a9ca554b-55e2-f0d1-dbe6-796b1fc29dff</v>
    <v>en-US</v>
    <v>Map</v>
  </rv>
  <rv s="0">
    <v>536870912</v>
    <v>Northern Cape</v>
    <v>c7811f0b-afea-afb9-4c2d-695826b9ca98</v>
    <v>en-US</v>
    <v>Map</v>
  </rv>
  <rv s="0">
    <v>536870912</v>
    <v>Western Cape</v>
    <v>c7b124b8-e75d-0b9b-5245-dda6bbb13800</v>
    <v>en-US</v>
    <v>Map</v>
  </rv>
  <rv s="3">
    <v>3</v>
  </rv>
  <rv s="1">
    <fb>0.27465217966612804</fb>
    <v>35</v>
  </rv>
  <rv s="3">
    <v>4</v>
  </rv>
  <rv s="1">
    <fb>0.29199999999999998</fb>
    <v>35</v>
  </rv>
  <rv s="1">
    <fb>0.28180999755859398</fb>
    <v>42</v>
  </rv>
  <rv s="1">
    <fb>39149717</fb>
    <v>9</v>
  </rv>
  <rv s="7">
    <v>#VALUE!</v>
    <v>en-US</v>
    <v>38a9fd4a-4f7c-6d91-d6dd-4eed3131672d</v>
    <v>536870912</v>
    <v>1</v>
    <v>32</v>
    <v>33</v>
    <v>South Africa</v>
    <v>5</v>
    <v>6</v>
    <v>Map</v>
    <v>7</v>
    <v>34</v>
    <v>ZA</v>
    <v>18</v>
    <v>19</v>
    <v>20</v>
    <v>21</v>
    <v>22</v>
    <v>23</v>
    <v>24</v>
    <v>25</v>
    <v>26</v>
    <v>ZAR</v>
    <v>South Africa, officially the Republic of South Africa, is the southernmost country in Africa. It is bounded to the south by 2,798 kilometres of coastline that stretches along the South Atlantic and Indian Oceans; to the north by the neighbouring ...</v>
    <v>27</v>
    <v>28</v>
    <v>29</v>
    <v>30</v>
    <v>31</v>
    <v>32</v>
    <v>33</v>
    <v>34</v>
    <v>35</v>
    <v>36</v>
    <v>37</v>
    <v>40</v>
    <v>41</v>
    <v>42</v>
    <v>43</v>
    <v>44</v>
    <v>South Africa</v>
    <v>National anthem of South Africa</v>
    <v>45</v>
    <v>Republic of South Africa</v>
    <v>46</v>
    <v>47</v>
    <v>48</v>
    <v>49</v>
    <v>50</v>
    <v>51</v>
    <v>52</v>
    <v>53</v>
    <v>54</v>
    <v>55</v>
    <v>56</v>
    <v>65</v>
    <v>66</v>
    <v>67</v>
    <v>68</v>
    <v>69</v>
    <v>South Africa</v>
    <v>70</v>
    <v>mdp/vdpid/209</v>
  </rv>
  <rv s="0">
    <v>536870912</v>
    <v>City of Johannesburg Metropolitan Municipality</v>
    <v>c25e1c4f-7862-bc8f-bc96-b190b850e84d</v>
    <v>en-US</v>
    <v>Map</v>
  </rv>
  <rv s="1">
    <fb>1644</fb>
    <v>9</v>
  </rv>
  <rv s="2">
    <v>3</v>
    <v>7</v>
    <v>43</v>
    <v>7</v>
    <v>0</v>
    <v>Image of Johannesburg</v>
  </rv>
  <rv s="1">
    <fb>-26.204361111111002</fb>
    <v>15</v>
  </rv>
  <rv s="0">
    <v>805306368</v>
    <v>Kabelo Gwamanda (Mayor)</v>
    <v>2b492614-093b-c45d-7048-2aa335f873cd</v>
    <v>en-US</v>
    <v>Generic</v>
  </rv>
  <rv s="3">
    <v>5</v>
  </rv>
  <rv s="4">
    <v>https://www.bing.com/search?q=johannesburg&amp;form=skydnc</v>
    <v>Learn more on Bing</v>
  </rv>
  <rv s="1">
    <fb>28.041638888889</fb>
    <v>15</v>
  </rv>
  <rv s="1">
    <fb>4434827</fb>
    <v>9</v>
  </rv>
  <rv s="8">
    <v>#VALUE!</v>
    <v>en-US</v>
    <v>fdf01f15-cb04-8b6c-43e6-a8b2138c0312</v>
    <v>536870912</v>
    <v>1</v>
    <v>44</v>
    <v>45</v>
    <v>Johannesburg</v>
    <v>5</v>
    <v>6</v>
    <v>Map</v>
    <v>7</v>
    <v>14</v>
    <v>58</v>
    <v>72</v>
    <v>73</v>
    <v>3</v>
    <v>Johannesburg is the most populous city in South Africa with 4,803,262 people, and is classified as a megacity; it is one of the 100 largest urban areas in the world. It is the provincial capital and largest city of Gauteng, which is the ...</v>
    <v>74</v>
    <v>75</v>
    <v>77</v>
    <v>78</v>
    <v>79</v>
    <v>Johannesburg</v>
    <v>80</v>
    <v>Johannesburg</v>
    <v>mdp/vdpid/8180484087228661761</v>
  </rv>
  <rv s="1">
    <fb>129825</fb>
    <v>9</v>
  </rv>
  <rv s="0">
    <v>536870912</v>
    <v>Bloemfontein</v>
    <v>ec93e7df-4ebf-b2b5-85ee-57fbeb8edcea</v>
    <v>en-US</v>
    <v>Map</v>
  </rv>
  <rv s="2">
    <v>4</v>
    <v>7</v>
    <v>46</v>
    <v>7</v>
    <v>0</v>
    <v>Image of Free State</v>
  </rv>
  <rv s="0">
    <v>805306368</v>
    <v>Mxolisi Dukwana (Premier)</v>
    <v>e621df96-3d38-d1fe-02b1-3ba1e107b3eb</v>
    <v>en-US</v>
    <v>Generic</v>
  </rv>
  <rv s="3">
    <v>6</v>
  </rv>
  <rv s="4">
    <v>https://www.bing.com/search?q=free+state+province&amp;form=skydnc</v>
    <v>Learn more on Bing</v>
  </rv>
  <rv s="1">
    <fb>2964412</fb>
    <v>9</v>
  </rv>
  <rv s="5">
    <v>#VALUE!</v>
    <v>en-US</v>
    <v>a80d303a-f84e-1047-ecc5-821b167d82e2</v>
    <v>536870912</v>
    <v>1</v>
    <v>48</v>
    <v>3</v>
    <v>Free State</v>
    <v>5</v>
    <v>6</v>
    <v>Map</v>
    <v>7</v>
    <v>8</v>
    <v>ZA-FS</v>
    <v>82</v>
    <v>83</v>
    <v>3</v>
    <v>The Free State, formerly known as the Orange Free State, is a province of South Africa. Its capital is Bloemfontein, which is also South Africa's judicial capital. Its historical origins lie in the Boer republic called the Orange Free State and ...</v>
    <v>84</v>
    <v>83</v>
    <v>86</v>
    <v>87</v>
    <v>Free State</v>
    <v>88</v>
    <v>Free State</v>
    <v>mdp/vdpid/24518</v>
  </rv>
  <rv s="1">
    <fb>18178</fb>
    <v>9</v>
  </rv>
  <rv s="2">
    <v>5</v>
    <v>7</v>
    <v>49</v>
    <v>7</v>
    <v>0</v>
    <v>Image of Gauteng</v>
  </rv>
  <rv s="0">
    <v>805306368</v>
    <v>Andrek Panyaza Lesufi (Premier)</v>
    <v>b3a386fb-0041-9abe-1db4-17a0d09440fe</v>
    <v>en-US</v>
    <v>Generic</v>
  </rv>
  <rv s="3">
    <v>7</v>
  </rv>
  <rv s="4">
    <v>https://www.bing.com/search?q=gauteng&amp;form=skydnc</v>
    <v>Learn more on Bing</v>
  </rv>
  <rv s="1">
    <fb>15810388</fb>
    <v>9</v>
  </rv>
  <rv s="5">
    <v>#VALUE!</v>
    <v>en-US</v>
    <v>adc304a6-9c62-702f-7ed7-29afec5c41a8</v>
    <v>536870912</v>
    <v>1</v>
    <v>51</v>
    <v>3</v>
    <v>Gauteng</v>
    <v>5</v>
    <v>6</v>
    <v>Map</v>
    <v>7</v>
    <v>52</v>
    <v>ZA-GT</v>
    <v>90</v>
    <v>37</v>
    <v>3</v>
    <v>Gauteng is one of the nine provinces of South Africa. Situated on the Highveld, Gauteng is the smallest province by land area in South Africa. Although Gauteng accounts for only 1.5% of the country's land area, it is the most populous province ...</v>
    <v>91</v>
    <v>37</v>
    <v>93</v>
    <v>94</v>
    <v>Gauteng</v>
    <v>95</v>
    <v>Gauteng</v>
    <v>mdp/vdpid/10028880</v>
  </rv>
  <rv s="1">
    <fb>94361</fb>
    <v>9</v>
  </rv>
  <rv s="0">
    <v>536870912</v>
    <v>Pietermaritzburg</v>
    <v>4dffd217-267b-b2c5-29e7-8f4976f24fa4</v>
    <v>en-US</v>
    <v>Map</v>
  </rv>
  <rv s="2">
    <v>6</v>
    <v>7</v>
    <v>53</v>
    <v>7</v>
    <v>0</v>
    <v>Image of KwaZulu-Natal</v>
  </rv>
  <rv s="0">
    <v>536870912</v>
    <v>Durban</v>
    <v>9b7f7cfd-5b92-426a-ba8a-a84ffb866d61</v>
    <v>en-US</v>
    <v>Map</v>
  </rv>
  <rv s="0">
    <v>805306368</v>
    <v>Nomusa Dube-Ncube (Premier)</v>
    <v>880ee980-df83-58c9-ef4b-6cd4245a4323</v>
    <v>en-US</v>
    <v>Generic</v>
  </rv>
  <rv s="3">
    <v>8</v>
  </rv>
  <rv s="4">
    <v>https://www.bing.com/search?q=kwazulu-natal&amp;form=skydnc</v>
    <v>Learn more on Bing</v>
  </rv>
  <rv s="1">
    <fb>12423907</fb>
    <v>9</v>
  </rv>
  <rv s="5">
    <v>#VALUE!</v>
    <v>en-US</v>
    <v>b18f871a-4296-ec9f-bd43-fc7b0e94f309</v>
    <v>536870912</v>
    <v>1</v>
    <v>55</v>
    <v>3</v>
    <v>KwaZulu-Natal</v>
    <v>5</v>
    <v>6</v>
    <v>Map</v>
    <v>7</v>
    <v>8</v>
    <v>ZA-NL</v>
    <v>97</v>
    <v>98</v>
    <v>3</v>
    <v>KwaZulu-Natal is a province of South Africa that was created in 1994 when the Zulu bantustan of KwaZulu and Natal Province were merged. It is located in the southeast of the country, with a long shoreline on the Indian Ocean and sharing borders ...</v>
    <v>99</v>
    <v>100</v>
    <v>102</v>
    <v>103</v>
    <v>KwaZulu-Natal</v>
    <v>104</v>
    <v>KwaZulu-Natal</v>
    <v>mdp/vdpid/10028876</v>
  </rv>
  <rv s="1">
    <fb>125754</fb>
    <v>9</v>
  </rv>
  <rv s="0">
    <v>536870912</v>
    <v>Polokwane</v>
    <v>0900938a-3997-f34d-f3d2-e0dc841355e8</v>
    <v>en-US</v>
    <v>Map</v>
  </rv>
  <rv s="2">
    <v>7</v>
    <v>7</v>
    <v>56</v>
    <v>7</v>
    <v>0</v>
    <v>Image of Limpopo</v>
  </rv>
  <rv s="0">
    <v>805306368</v>
    <v>Stanley Mathabatha (Premier)</v>
    <v>36d589e2-1b65-4a87-b33b-dcb8c40c7efa</v>
    <v>en-US</v>
    <v>Generic</v>
  </rv>
  <rv s="3">
    <v>9</v>
  </rv>
  <rv s="4">
    <v>https://www.bing.com/search?q=limpopo&amp;form=skydnc</v>
    <v>Learn more on Bing</v>
  </rv>
  <rv s="1">
    <fb>6572720</fb>
    <v>9</v>
  </rv>
  <rv s="5">
    <v>#VALUE!</v>
    <v>en-US</v>
    <v>1145af3c-da05-7eb5-c05e-8dbdf794ccd4</v>
    <v>536870912</v>
    <v>1</v>
    <v>58</v>
    <v>3</v>
    <v>Limpopo</v>
    <v>5</v>
    <v>6</v>
    <v>Map</v>
    <v>7</v>
    <v>8</v>
    <v>ZA-LP</v>
    <v>106</v>
    <v>107</v>
    <v>3</v>
    <v>Limpopo is the northernmost province of South Africa. It is named after the Limpopo River, which forms the province's western and northern borders. The capital and largest city in the province is Polokwane, while the provincial legislature is ...</v>
    <v>108</v>
    <v>107</v>
    <v>110</v>
    <v>111</v>
    <v>Limpopo</v>
    <v>112</v>
    <v>Limpopo</v>
    <v>mdp/vdpid/10028878</v>
  </rv>
  <rv s="1">
    <fb>76495</fb>
    <v>9</v>
  </rv>
  <rv s="0">
    <v>536870912</v>
    <v>Mbombela</v>
    <v>3382e72b-ad04-87f9-b30a-f1d3bfd92c6f</v>
    <v>en-US</v>
    <v>Map</v>
  </rv>
  <rv s="2">
    <v>8</v>
    <v>7</v>
    <v>59</v>
    <v>7</v>
    <v>0</v>
    <v>Image of Mpumalanga</v>
  </rv>
  <rv s="0">
    <v>536870912</v>
    <v>KwaGuqa</v>
    <v>b041f865-0184-b21b-0b5a-3b96d08a4397</v>
    <v>en-US</v>
    <v>Map</v>
  </rv>
  <rv s="0">
    <v>805306368</v>
    <v>Refilwe Mtsweni (Premier)</v>
    <v>9503fc60-e319-9768-c750-a971b979c4a7</v>
    <v>en-US</v>
    <v>Generic</v>
  </rv>
  <rv s="3">
    <v>10</v>
  </rv>
  <rv s="4">
    <v>https://www.bing.com/search?q=mpumalanga&amp;form=skydnc</v>
    <v>Learn more on Bing</v>
  </rv>
  <rv s="1">
    <fb>4743584</fb>
    <v>9</v>
  </rv>
  <rv s="5">
    <v>#VALUE!</v>
    <v>en-US</v>
    <v>fe8e43ff-3125-ea79-5306-db1bee5c12d8</v>
    <v>536870912</v>
    <v>1</v>
    <v>61</v>
    <v>3</v>
    <v>Mpumalanga</v>
    <v>5</v>
    <v>6</v>
    <v>Map</v>
    <v>7</v>
    <v>52</v>
    <v>ZA-MP</v>
    <v>114</v>
    <v>115</v>
    <v>3</v>
    <v>Mpumalanga is one of the nine provinces of South Africa. The name means "East", or literally "The Place Where the Sun Rises" in the Nguni languages. Mpumalanga lies in eastern South Africa, bordering Eswatini and Mozambique. It shares borders ...</v>
    <v>116</v>
    <v>117</v>
    <v>119</v>
    <v>120</v>
    <v>Mpumalanga</v>
    <v>121</v>
    <v>Mpumalanga</v>
    <v>mdp/vdpid/10028875</v>
  </rv>
  <rv s="1">
    <fb>104882</fb>
    <v>9</v>
  </rv>
  <rv s="0">
    <v>536870912</v>
    <v>Mafikeng</v>
    <v>ab4dd925-a362-5608-70f7-0924ccd1aa2e</v>
    <v>en-US</v>
    <v>Map</v>
  </rv>
  <rv s="2">
    <v>9</v>
    <v>7</v>
    <v>62</v>
    <v>7</v>
    <v>0</v>
    <v>Image of North West</v>
  </rv>
  <rv s="0">
    <v>536870912</v>
    <v>Rustenburg</v>
    <v>2d0748ab-0fb0-756e-f659-7c7f2fbdc1dd</v>
    <v>en-US</v>
    <v>Map</v>
  </rv>
  <rv s="0">
    <v>805306368</v>
    <v>Bushy Maape (Premier)</v>
    <v>c4de9775-da70-1630-fe41-1b52a612b80a</v>
    <v>en-US</v>
    <v>Generic</v>
  </rv>
  <rv s="3">
    <v>11</v>
  </rv>
  <rv s="4">
    <v>https://www.bing.com/search?q=north+west+provincial+government&amp;form=skydnc</v>
    <v>Learn more on Bing</v>
  </rv>
  <rv s="1">
    <fb>4122854</fb>
    <v>9</v>
  </rv>
  <rv s="5">
    <v>#VALUE!</v>
    <v>en-US</v>
    <v>a9ca554b-55e2-f0d1-dbe6-796b1fc29dff</v>
    <v>536870912</v>
    <v>1</v>
    <v>64</v>
    <v>3</v>
    <v>North West</v>
    <v>5</v>
    <v>6</v>
    <v>Map</v>
    <v>7</v>
    <v>52</v>
    <v>ZA-NW</v>
    <v>123</v>
    <v>124</v>
    <v>3</v>
    <v>North West is a province of South Africa. Its capital is Mahikeng. The province is located to the west of the major population centre and province of Gauteng and south of Botswana.</v>
    <v>125</v>
    <v>126</v>
    <v>128</v>
    <v>129</v>
    <v>North West</v>
    <v>130</v>
    <v>North West</v>
    <v>mdp/vdpid/10028879</v>
  </rv>
  <rv s="1">
    <fb>372889</fb>
    <v>9</v>
  </rv>
  <rv s="0">
    <v>536870912</v>
    <v>Kimberley</v>
    <v>9d1bb54e-7d64-ef8e-99e4-46571b3d50c8</v>
    <v>en-US</v>
    <v>Map</v>
  </rv>
  <rv s="2">
    <v>10</v>
    <v>7</v>
    <v>65</v>
    <v>7</v>
    <v>0</v>
    <v>Image of Northern Cape</v>
  </rv>
  <rv s="0">
    <v>805306368</v>
    <v>Zamani Saul (Premier)</v>
    <v>aefeb361-84be-314e-4b40-bb1c15657457</v>
    <v>en-US</v>
    <v>Generic</v>
  </rv>
  <rv s="3">
    <v>12</v>
  </rv>
  <rv s="4">
    <v>https://www.bing.com/search?q=northern+cape&amp;form=skydnc</v>
    <v>Learn more on Bing</v>
  </rv>
  <rv s="1">
    <fb>1355946</fb>
    <v>9</v>
  </rv>
  <rv s="5">
    <v>#VALUE!</v>
    <v>en-US</v>
    <v>c7811f0b-afea-afb9-4c2d-695826b9ca98</v>
    <v>536870912</v>
    <v>1</v>
    <v>67</v>
    <v>3</v>
    <v>Northern Cape</v>
    <v>5</v>
    <v>6</v>
    <v>Map</v>
    <v>7</v>
    <v>8</v>
    <v>ZA-NC</v>
    <v>132</v>
    <v>133</v>
    <v>3</v>
    <v>The Northern Cape is the largest and most sparsely populated province of South Africa. It was created in 1994 when the Cape Province was split up. Its capital is Kimberley. It includes the Kalahari Gemsbok National Park, part of the Kgalagadi ...</v>
    <v>134</v>
    <v>133</v>
    <v>136</v>
    <v>137</v>
    <v>Northern Cape</v>
    <v>138</v>
    <v>Northern Cape</v>
    <v>mdp/vdpid/10028877</v>
  </rv>
  <rv s="1">
    <fb>129462</fb>
    <v>9</v>
  </rv>
  <rv s="0">
    <v>536870912</v>
    <v>Cape Town</v>
    <v>cc33fb0f-11af-0f77-4d33-216c57f0cc9c</v>
    <v>en-US</v>
    <v>Map</v>
  </rv>
  <rv s="2">
    <v>11</v>
    <v>7</v>
    <v>68</v>
    <v>7</v>
    <v>0</v>
    <v>Image of Western Cape</v>
  </rv>
  <rv s="0">
    <v>805306368</v>
    <v>Alan Winde (Premier)</v>
    <v>418a8264-c0a3-2db4-19cf-027864d47d4d</v>
    <v>en-US</v>
    <v>Generic</v>
  </rv>
  <rv s="3">
    <v>13</v>
  </rv>
  <rv s="4">
    <v>https://www.bing.com/search?q=western+cape&amp;form=skydnc</v>
    <v>Learn more on Bing</v>
  </rv>
  <rv s="3">
    <v>14</v>
  </rv>
  <rv s="1">
    <fb>7433019</fb>
    <v>9</v>
  </rv>
  <rv s="9">
    <v>#VALUE!</v>
    <v>en-US</v>
    <v>c7b124b8-e75d-0b9b-5245-dda6bbb13800</v>
    <v>536870912</v>
    <v>1</v>
    <v>70</v>
    <v>71</v>
    <v>Western Cape</v>
    <v>5</v>
    <v>6</v>
    <v>Map</v>
    <v>7</v>
    <v>8</v>
    <v>ZA-WC</v>
    <v>140</v>
    <v>141</v>
    <v>3</v>
    <v>The Western Cape is a province of South Africa, situated on the south-western coast of the country. It is the fourth largest of the nine provinces with an area of 129,449 square kilometres, and the third most populous, with an estimated 7 ...</v>
    <v>142</v>
    <v>141</v>
    <v>144</v>
    <v>145</v>
    <v>Western Cape</v>
    <v>146</v>
    <v>147</v>
    <v>Western Cape</v>
    <v>mdp/vdpid/10028881</v>
  </rv>
  <rv s="0">
    <v>536870912</v>
    <v>Mangaung Metropolitan Municipality</v>
    <v>d7941406-e847-41cc-ca71-75a506015e55</v>
    <v>en-US</v>
    <v>Map</v>
  </rv>
  <rv s="1">
    <fb>236.17</fb>
    <v>9</v>
  </rv>
  <rv s="2">
    <v>12</v>
    <v>7</v>
    <v>72</v>
    <v>7</v>
    <v>0</v>
    <v>Image of Bloemfontein</v>
  </rv>
  <rv s="1">
    <fb>-29.1</fb>
    <v>15</v>
  </rv>
  <rv s="3">
    <v>15</v>
  </rv>
  <rv s="4">
    <v>https://www.bing.com/search?q=bloemfontein&amp;form=skydnc</v>
    <v>Learn more on Bing</v>
  </rv>
  <rv s="1">
    <fb>26.216666666666999</fb>
    <v>15</v>
  </rv>
  <rv s="1">
    <fb>256185</fb>
    <v>9</v>
  </rv>
  <rv s="8">
    <v>#VALUE!</v>
    <v>en-US</v>
    <v>ec93e7df-4ebf-b2b5-85ee-57fbeb8edcea</v>
    <v>536870912</v>
    <v>1</v>
    <v>73</v>
    <v>45</v>
    <v>Bloemfontein</v>
    <v>5</v>
    <v>6</v>
    <v>Map</v>
    <v>7</v>
    <v>14</v>
    <v>57</v>
    <v>149</v>
    <v>150</v>
    <v>3</v>
    <v>Bloemfontein, also known as Bloem, is the capital and the largest city of the Free State province in South Africa. It is often, and has been traditionally, referred to as the country's "judicial capital", alongside the legislative capital Cape ...</v>
    <v>151</v>
    <v>152</v>
    <v>153</v>
    <v>154</v>
    <v>155</v>
    <v>Bloemfontein</v>
    <v>156</v>
    <v>Bloemfontein</v>
    <v>mdp/vdpid/8183716775515389954</v>
  </rv>
  <rv s="0">
    <v>536870912</v>
    <v>Msunduzi Local Municipality</v>
    <v>f67c9ccf-72a9-3f22-9775-d510f84eed26</v>
    <v>en-US</v>
    <v>Map</v>
  </rv>
  <rv s="1">
    <fb>126</fb>
    <v>9</v>
  </rv>
  <rv s="2">
    <v>13</v>
    <v>7</v>
    <v>74</v>
    <v>7</v>
    <v>0</v>
    <v>Image of Pietermaritzburg</v>
  </rv>
  <rv s="1">
    <fb>-29.600899999999999</fb>
    <v>15</v>
  </rv>
  <rv s="0">
    <v>805306368</v>
    <v>Mzimkhulu Thebolla (Mayor)</v>
    <v>267d34dc-fd15-0b67-8f86-f3c1451e76f2</v>
    <v>en-US</v>
    <v>Generic</v>
  </rv>
  <rv s="3">
    <v>16</v>
  </rv>
  <rv s="4">
    <v>https://www.bing.com/search?q=pietermaritzburg&amp;form=skydnc</v>
    <v>Learn more on Bing</v>
  </rv>
  <rv s="1">
    <fb>30.3796</fb>
    <v>15</v>
  </rv>
  <rv s="1">
    <fb>618536</fb>
    <v>9</v>
  </rv>
  <rv s="10">
    <v>#VALUE!</v>
    <v>en-US</v>
    <v>4dffd217-267b-b2c5-29e7-8f4976f24fa4</v>
    <v>536870912</v>
    <v>1</v>
    <v>76</v>
    <v>77</v>
    <v>Pietermaritzburg</v>
    <v>5</v>
    <v>6</v>
    <v>Map</v>
    <v>7</v>
    <v>14</v>
    <v>158</v>
    <v>159</v>
    <v>3</v>
    <v>Pietermaritzburg is the capital and second-largest city in the province of KwaZulu-Natal, South Africa after Durban. It was named in 1838 and is currently governed by the Msunduzi Local Municipality. The town was named in Zulu after King ...</v>
    <v>160</v>
    <v>161</v>
    <v>163</v>
    <v>164</v>
    <v>165</v>
    <v>Pietermaritzburg</v>
    <v>166</v>
    <v>Pietermaritzburg</v>
    <v>mdp/vdpid/8185750438251855873</v>
  </rv>
  <rv s="1">
    <fb>106.84</fb>
    <v>9</v>
  </rv>
  <rv s="2">
    <v>14</v>
    <v>7</v>
    <v>78</v>
    <v>7</v>
    <v>0</v>
    <v>Image of Polokwane</v>
  </rv>
  <rv s="1">
    <fb>-23.9</fb>
    <v>15</v>
  </rv>
  <rv s="0">
    <v>805306368</v>
    <v>John Mpe (Mayor)</v>
    <v>8d227659-2cb2-9ac3-8550-98b7ec086ee5</v>
    <v>en-US</v>
    <v>Generic</v>
  </rv>
  <rv s="3">
    <v>17</v>
  </rv>
  <rv s="4">
    <v>https://www.bing.com/search?q=polokwane&amp;form=skydnc</v>
    <v>Learn more on Bing</v>
  </rv>
  <rv s="1">
    <fb>29.45</fb>
    <v>15</v>
  </rv>
  <rv s="1">
    <fb>130028</fb>
    <v>9</v>
  </rv>
  <rv s="11">
    <v>#VALUE!</v>
    <v>en-US</v>
    <v>0900938a-3997-f34d-f3d2-e0dc841355e8</v>
    <v>536870912</v>
    <v>1</v>
    <v>80</v>
    <v>81</v>
    <v>Polokwane</v>
    <v>5</v>
    <v>6</v>
    <v>Map</v>
    <v>7</v>
    <v>14</v>
    <v>168</v>
    <v>3</v>
    <v>Polokwane,also known as Pietersburg, is the capital city of the Limpopo Province in South Africa. It is the country's largest urban centre north of Gauteng. It was one of the nine host cities of the 2010 FIFA World Cup.</v>
    <v>169</v>
    <v>170</v>
    <v>172</v>
    <v>173</v>
    <v>174</v>
    <v>Polokwane</v>
    <v>175</v>
    <v>Polokwane</v>
    <v>mdp/vdpid/8181116946280873985</v>
  </rv>
  <rv s="1">
    <fb>72.63</fb>
    <v>9</v>
  </rv>
  <rv s="2">
    <v>15</v>
    <v>7</v>
    <v>82</v>
    <v>7</v>
    <v>0</v>
    <v>Image of Mbombela</v>
  </rv>
  <rv s="1">
    <fb>-25.465833333332998</fb>
    <v>15</v>
  </rv>
  <rv s="3">
    <v>18</v>
  </rv>
  <rv s="4">
    <v>https://www.bing.com/search?q=mbombela+municipality&amp;form=skydnc</v>
    <v>Learn more on Bing</v>
  </rv>
  <rv s="1">
    <fb>30.985277777777998</fb>
    <v>15</v>
  </rv>
  <rv s="1">
    <fb>58670</fb>
    <v>9</v>
  </rv>
  <rv s="11">
    <v>#VALUE!</v>
    <v>en-US</v>
    <v>3382e72b-ad04-87f9-b30a-f1d3bfd92c6f</v>
    <v>536870912</v>
    <v>1</v>
    <v>83</v>
    <v>81</v>
    <v>Mbombela</v>
    <v>5</v>
    <v>6</v>
    <v>Map</v>
    <v>7</v>
    <v>14</v>
    <v>177</v>
    <v>3</v>
    <v>Mbombela, formerly Nelspruit, is a city in northeastern South Africa. It is the capital of the Mpumalanga province. Located on the Crocodile River, the city lies about 110 km by road west of the Mozambique border, 330 km east of Johannesburg and ...</v>
    <v>178</v>
    <v>179</v>
    <v>180</v>
    <v>181</v>
    <v>182</v>
    <v>Mbombela</v>
    <v>183</v>
    <v>Mbombela</v>
    <v>mdp/vdpid/8182478972517351425</v>
  </rv>
  <rv s="0">
    <v>536870912</v>
    <v>Ngaka Modiri Molema District Municipality</v>
    <v>3f5d6214-ba67-cff2-bed9-b16b00f95403</v>
    <v>en-US</v>
    <v>Map</v>
  </rv>
  <rv s="0">
    <v>536870912</v>
    <v>Mahikeng Local Municipality</v>
    <v>9024fb1e-0585-81bf-3852-adf108248dcb</v>
    <v>en-US</v>
    <v>Map</v>
  </rv>
  <rv s="1">
    <fb>24.57</fb>
    <v>9</v>
  </rv>
  <rv s="2">
    <v>16</v>
    <v>7</v>
    <v>85</v>
    <v>7</v>
    <v>0</v>
    <v>Image of Mafikeng</v>
  </rv>
  <rv s="1">
    <fb>-25.865277777778001</fb>
    <v>15</v>
  </rv>
  <rv s="4">
    <v>https://www.bing.com/search?q=mahikeng+south+africa&amp;form=skydnc</v>
    <v>Learn more on Bing</v>
  </rv>
  <rv s="1">
    <fb>25.644166666667001</fb>
    <v>15</v>
  </rv>
  <rv s="1">
    <fb>15117</fb>
    <v>9</v>
  </rv>
  <rv s="12">
    <v>#VALUE!</v>
    <v>en-US</v>
    <v>ab4dd925-a362-5608-70f7-0924ccd1aa2e</v>
    <v>536870912</v>
    <v>1</v>
    <v>86</v>
    <v>87</v>
    <v>Mafikeng</v>
    <v>5</v>
    <v>6</v>
    <v>Map</v>
    <v>7</v>
    <v>14</v>
    <v>185</v>
    <v>186</v>
    <v>187</v>
    <v>3</v>
    <v>Mahikeng, formerly known as Mafikeng and alternatively known as Mafeking, is the capital city of the North West province of South Africa. Close to South Africa's border with Botswana, Mafikeng is 1,400 km northeast of Cape Town and 260 km west ...</v>
    <v>188</v>
    <v>189</v>
    <v>190</v>
    <v>191</v>
    <v>Mafikeng</v>
    <v>192</v>
    <v>Mafikeng</v>
    <v>mdp/vdpid/8180247718367592449</v>
  </rv>
  <rv s="0">
    <v>536870912</v>
    <v>Frances Baard District Municipality</v>
    <v>dccff55d-28d1-3f36-1caf-670dffe47974</v>
    <v>en-US</v>
    <v>Map</v>
  </rv>
  <rv s="1">
    <fb>90.4</fb>
    <v>9</v>
  </rv>
  <rv s="2">
    <v>17</v>
    <v>7</v>
    <v>88</v>
    <v>7</v>
    <v>0</v>
    <v>Image of Kimberley, Northern Cape</v>
  </rv>
  <rv s="1">
    <fb>-28.738333333333301</fb>
    <v>15</v>
  </rv>
  <rv s="0">
    <v>805306368</v>
    <v>Kagisho Dante Sonyoni (Mayor)</v>
    <v>4166fa36-d85f-8589-c30c-3bd3316db52e</v>
    <v>en-US</v>
    <v>Generic</v>
  </rv>
  <rv s="3">
    <v>19</v>
  </rv>
  <rv s="4">
    <v>https://www.bing.com/search?q=kimberley+northern+cape&amp;form=skydnc</v>
    <v>Learn more on Bing</v>
  </rv>
  <rv s="1">
    <fb>24.7638888888889</fb>
    <v>15</v>
  </rv>
  <rv s="1">
    <fb>225160</fb>
    <v>9</v>
  </rv>
  <rv s="13">
    <v>#VALUE!</v>
    <v>en-US</v>
    <v>9d1bb54e-7d64-ef8e-99e4-46571b3d50c8</v>
    <v>536870912</v>
    <v>1</v>
    <v>89</v>
    <v>90</v>
    <v>Kimberley, Northern Cape</v>
    <v>5</v>
    <v>6</v>
    <v>Map</v>
    <v>7</v>
    <v>14</v>
    <v>194</v>
    <v>195</v>
    <v>3</v>
    <v>Kimberley is the capital and largest city of the Northern Cape province of South Africa. It is located approximately 110 km east of the confluence of the Vaal and Orange Rivers. The city has considerable historical significance due to its ...</v>
    <v>196</v>
    <v>197</v>
    <v>199</v>
    <v>200</v>
    <v>201</v>
    <v>Kimberley, Northern Cape</v>
    <v>202</v>
    <v>Kimberley, Northern Cape</v>
    <v>mdp/vdpid/8183239110241026049</v>
  </rv>
  <rv s="0">
    <v>536870912</v>
    <v>City of Cape Town</v>
    <v>566d7c58-37a3-60ef-1a31-f89ed2fa787d</v>
    <v>en-US</v>
    <v>Map</v>
  </rv>
  <rv s="1">
    <fb>2454.7199999999998</fb>
    <v>9</v>
  </rv>
  <rv s="2">
    <v>18</v>
    <v>7</v>
    <v>91</v>
    <v>7</v>
    <v>0</v>
    <v>Image of Cape Town</v>
  </rv>
  <rv s="1">
    <fb>-33.925277777777801</fb>
    <v>15</v>
  </rv>
  <rv s="0">
    <v>805306368</v>
    <v>Geordin Hill-Lewis (Mayor)</v>
    <v>53812d1d-36eb-11da-5153-b2672d96c00c</v>
    <v>en-US</v>
    <v>Generic</v>
  </rv>
  <rv s="0">
    <v>805306368</v>
    <v>Eddie Andrews (Deputy mayor)</v>
    <v>ba2f5297-99b4-d6e1-2931-fbffe32c0e59</v>
    <v>en-US</v>
    <v>Generic</v>
  </rv>
  <rv s="3">
    <v>20</v>
  </rv>
  <rv s="4">
    <v>https://www.bing.com/search?q=cape+town+south+africa&amp;form=skydnc</v>
    <v>Learn more on Bing</v>
  </rv>
  <rv s="1">
    <fb>18.4238888888889</fb>
    <v>15</v>
  </rv>
  <rv s="1">
    <fb>433688</fb>
    <v>9</v>
  </rv>
  <rv s="8">
    <v>#VALUE!</v>
    <v>en-US</v>
    <v>cc33fb0f-11af-0f77-4d33-216c57f0cc9c</v>
    <v>536870912</v>
    <v>1</v>
    <v>92</v>
    <v>45</v>
    <v>Cape Town</v>
    <v>5</v>
    <v>6</v>
    <v>Map</v>
    <v>7</v>
    <v>14</v>
    <v>64</v>
    <v>204</v>
    <v>205</v>
    <v>3</v>
    <v>Cape Town is the legislative capital of South Africa. It is the country's oldest city and the seat of the Parliament of South Africa. It is the country's second-largest city, after Johannesburg, and the largest in the Western Cape. The city is ...</v>
    <v>206</v>
    <v>207</v>
    <v>210</v>
    <v>211</v>
    <v>212</v>
    <v>Cape Town</v>
    <v>213</v>
    <v>Cape Town</v>
    <v>mdp/vdpid/8171922733278429185</v>
  </rv>
  <rv s="14">
    <v>12</v>
    <v>Official language</v>
    <v>0</v>
  </rv>
  <rv s="0">
    <v>536870912</v>
    <v>North West</v>
    <v>a9ca554b-55e2-f0d1-dbe6-796b1fc29dff</v>
    <v>en-US</v>
    <v>Map</v>
  </rv>
  <rv s="0">
    <v>536870912</v>
    <v>Kimberley, Northern Cape</v>
    <v>9d1bb54e-7d64-ef8e-99e4-46571b3d50c8</v>
    <v>en-US</v>
    <v>Map</v>
  </rv>
</rvData>
</file>

<file path=xl/richData/rdrichvaluestructure.xml><?xml version="1.0" encoding="utf-8"?>
<rvStructures xmlns="http://schemas.microsoft.com/office/spreadsheetml/2017/richdata" count="15">
  <s t="_linkedentity2">
    <k n="%EntityServiceId" t="i"/>
    <k n="_DisplayString" t="s"/>
    <k n="%EntityId" t="s"/>
    <k n="%EntityCulture" t="s"/>
    <k n="_Icon" t="s"/>
  </s>
  <s t="_formattednumber">
    <k n="_Format" t="spb"/>
  </s>
  <s t="_webimage">
    <k n="WebImageIdentifier" t="i"/>
    <k n="_Provider" t="spb"/>
    <k n="Attribution" t="spb"/>
    <k n="CalcOrigin" t="i"/>
    <k n="ComputedImage" t="b"/>
    <k n="Text" t="s"/>
  </s>
  <s t="_array">
    <k n="array" t="a"/>
  </s>
  <s t="_hyperlink">
    <k n="Address" t="s"/>
    <k n="Text" t="s"/>
  </s>
  <s t="_linkedentity2core">
    <k n="_CRID" t="e"/>
    <k n="%EntityCulture" t="s"/>
    <k n="%EntityId" t="s"/>
    <k n="%EntityServiceId" t="i"/>
    <k n="%IsRefreshable" t="b"/>
    <k n="_Attribution" t="spb"/>
    <k n="_Display" t="spb"/>
    <k n="_DisplayString" t="s"/>
    <k n="_Flags" t="spb"/>
    <k n="_Format" t="spb"/>
    <k n="_Icon" t="s"/>
    <k n="_Provider" t="spb"/>
    <k n="_SubLabel" t="spb"/>
    <k n="Abbreviation" t="s"/>
    <k n="Area" t="r"/>
    <k n="Capital/Major City" t="r"/>
    <k n="Country/region" t="r"/>
    <k n="Description" t="s"/>
    <k n="Image" t="r"/>
    <k n="Largest city" t="r"/>
    <k n="Leader(s)" t="r"/>
    <k n="LearnMoreOnLink" t="r"/>
    <k n="Name" t="s"/>
    <k n="Population" t="r"/>
    <k n="UniqueName" t="s"/>
    <k n="VDPID/VSID" t="s"/>
  </s>
  <s t="_linkedentity2core">
    <k n="_CRID" t="e"/>
    <k n="%EntityCulture" t="s"/>
    <k n="%EntityId" t="s"/>
    <k n="%EntityServiceId" t="i"/>
    <k n="%IsRefreshable" t="b"/>
    <k n="_Attribution" t="spb"/>
    <k n="_Display" t="spb"/>
    <k n="_DisplayString" t="s"/>
    <k n="_Flags" t="spb"/>
    <k n="_Format" t="spb"/>
    <k n="_Icon" t="s"/>
    <k n="_Provider" t="spb"/>
    <k n="_SubLabel" t="spb"/>
    <k n="Admin Division 1 (State/province/other)" t="r"/>
    <k n="Area" t="r"/>
    <k n="Country/region" t="r"/>
    <k n="Description" t="s"/>
    <k n="Image" t="r"/>
    <k n="Latitude" t="r"/>
    <k n="LearnMoreOnLink" t="r"/>
    <k n="Longitude" t="r"/>
    <k n="Name" t="s"/>
    <k n="Population" t="r"/>
    <k n="UniqueName" t="s"/>
    <k n="VDPID/VSID" t="s"/>
  </s>
  <s t="_linkedentity2core">
    <k n="_CRID" t="e"/>
    <k n="%EntityCulture" t="s"/>
    <k n="%EntityId" t="s"/>
    <k n="%EntityServiceId" t="i"/>
    <k n="%IsRefreshable" t="b"/>
    <k n="_Attribution" t="spb"/>
    <k n="_Display" t="spb"/>
    <k n="_DisplayString" t="s"/>
    <k n="_Flags" t="spb"/>
    <k n="_Format" t="spb"/>
    <k n="_Icon" t="s"/>
    <k n="_Provider" t="spb"/>
    <k n="_SubLabel" t="spb"/>
    <k n="Abbreviation" t="s"/>
    <k n="Agricultural land (%)" t="r"/>
    <k n="Area" t="r"/>
    <k n="Armed forces size" t="r"/>
    <k n="Birth rate" t="r"/>
    <k n="Calling code" t="r"/>
    <k n="Capital/Major City" t="r"/>
    <k n="Carbon dioxide emissions" t="r"/>
    <k n="CPI" t="r"/>
    <k n="CPI Change (%)" t="r"/>
    <k n="Currency code" t="s"/>
    <k n="Description" t="s"/>
    <k n="Electric power consumption" t="r"/>
    <k n="Fertility rate" t="r"/>
    <k n="Forested area (%)" t="r"/>
    <k n="Fossil fuel energy consumption" t="r"/>
    <k n="Gasoline price" t="r"/>
    <k n="GDP" t="r"/>
    <k n="Gross primary education enrollment (%)" t="r"/>
    <k n="Gross tertiary education enrollment (%)" t="r"/>
    <k n="Image" t="r"/>
    <k n="Infant mortality" t="r"/>
    <k n="Largest city" t="r"/>
    <k n="Leader(s)" t="r"/>
    <k n="LearnMoreOnLink" t="r"/>
    <k n="Life expectancy" t="r"/>
    <k n="Market cap of listed companies" t="r"/>
    <k n="Maternal mortality ratio" t="r"/>
    <k n="Name" t="s"/>
    <k n="National anthem" t="s"/>
    <k n="Official language" t="r"/>
    <k n="Official name" t="s"/>
    <k n="Out of pocket health expenditure (%)" t="r"/>
    <k n="Physicians per thousand" t="r"/>
    <k n="Population" t="r"/>
    <k n="Population: Income share fourth 20%" t="r"/>
    <k n="Population: Income share highest 10%" t="r"/>
    <k n="Population: Income share highest 20%" t="r"/>
    <k n="Population: Income share lowest 10%" t="r"/>
    <k n="Population: Income share lowest 20%" t="r"/>
    <k n="Population: Income share second 20%" t="r"/>
    <k n="Population: Income share third 20%" t="r"/>
    <k n="Population: Labor force participation (%)" t="r"/>
    <k n="Subdivisions" t="r"/>
    <k n="Tax revenue (%)" t="r"/>
    <k n="Time zone(s)" t="r"/>
    <k n="Total tax rate" t="r"/>
    <k n="Unemployment rate" t="r"/>
    <k n="UniqueName" t="s"/>
    <k n="Urban population" t="r"/>
    <k n="VDPID/VSID" t="s"/>
  </s>
  <s t="_linkedentity2core">
    <k n="_CRID" t="e"/>
    <k n="%EntityCulture" t="s"/>
    <k n="%EntityId" t="s"/>
    <k n="%EntityServiceId" t="i"/>
    <k n="%IsRefreshable" t="b"/>
    <k n="_Attribution" t="spb"/>
    <k n="_Display" t="spb"/>
    <k n="_DisplayString" t="s"/>
    <k n="_Flags" t="spb"/>
    <k n="_Format" t="spb"/>
    <k n="_Icon" t="s"/>
    <k n="_Provider" t="spb"/>
    <k n="_SubLabel" t="spb"/>
    <k n="Admin Division 1 (State/province/other)" t="r"/>
    <k n="Admin Division 2 (County/district/other)" t="r"/>
    <k n="Area" t="r"/>
    <k n="Country/region" t="r"/>
    <k n="Description" t="s"/>
    <k n="Image" t="r"/>
    <k n="Latitude" t="r"/>
    <k n="Leader(s)" t="r"/>
    <k n="LearnMoreOnLink" t="r"/>
    <k n="Longitude" t="r"/>
    <k n="Name" t="s"/>
    <k n="Population" t="r"/>
    <k n="UniqueName" t="s"/>
    <k n="VDPID/VSID" t="s"/>
  </s>
  <s t="_linkedentity2core">
    <k n="_CRID" t="e"/>
    <k n="%EntityCulture" t="s"/>
    <k n="%EntityId" t="s"/>
    <k n="%EntityServiceId" t="i"/>
    <k n="%IsRefreshable" t="b"/>
    <k n="_Attribution" t="spb"/>
    <k n="_Display" t="spb"/>
    <k n="_DisplayString" t="s"/>
    <k n="_Flags" t="spb"/>
    <k n="_Format" t="spb"/>
    <k n="_Icon" t="s"/>
    <k n="_Provider" t="spb"/>
    <k n="_SubLabel" t="spb"/>
    <k n="Abbreviation" t="s"/>
    <k n="Area" t="r"/>
    <k n="Capital/Major City" t="r"/>
    <k n="Country/region" t="r"/>
    <k n="Description" t="s"/>
    <k n="Image" t="r"/>
    <k n="Largest city" t="r"/>
    <k n="Leader(s)" t="r"/>
    <k n="LearnMoreOnLink" t="r"/>
    <k n="Name" t="s"/>
    <k n="Official language" t="r"/>
    <k n="Population" t="r"/>
    <k n="UniqueName" t="s"/>
    <k n="VDPID/VSID" t="s"/>
  </s>
  <s t="_linkedentity2core">
    <k n="_CRID" t="e"/>
    <k n="%EntityCulture" t="s"/>
    <k n="%EntityId" t="s"/>
    <k n="%EntityServiceId" t="i"/>
    <k n="%IsRefreshable" t="b"/>
    <k n="_Attribution" t="spb"/>
    <k n="_Display" t="spb"/>
    <k n="_DisplayString" t="s"/>
    <k n="_Flags" t="spb"/>
    <k n="_Format" t="spb"/>
    <k n="_Icon" t="s"/>
    <k n="_Provider" t="spb"/>
    <k n="_SubLabel" t="spb"/>
    <k n="Admin Division 2 (County/district/other)" t="r"/>
    <k n="Area" t="r"/>
    <k n="Country/region" t="r"/>
    <k n="Description" t="s"/>
    <k n="Image" t="r"/>
    <k n="Latitude" t="r"/>
    <k n="Leader(s)" t="r"/>
    <k n="LearnMoreOnLink" t="r"/>
    <k n="Longitude" t="r"/>
    <k n="Name" t="s"/>
    <k n="Population" t="r"/>
    <k n="UniqueName" t="s"/>
    <k n="VDPID/VSID" t="s"/>
  </s>
  <s t="_linkedentity2core">
    <k n="_CRID" t="e"/>
    <k n="%EntityCulture" t="s"/>
    <k n="%EntityId" t="s"/>
    <k n="%EntityServiceId" t="i"/>
    <k n="%IsRefreshable" t="b"/>
    <k n="_Attribution" t="spb"/>
    <k n="_Display" t="spb"/>
    <k n="_DisplayString" t="s"/>
    <k n="_Flags" t="spb"/>
    <k n="_Format" t="spb"/>
    <k n="_Icon" t="s"/>
    <k n="_Provider" t="spb"/>
    <k n="_SubLabel" t="spb"/>
    <k n="Area" t="r"/>
    <k n="Country/region" t="r"/>
    <k n="Description" t="s"/>
    <k n="Image" t="r"/>
    <k n="Latitude" t="r"/>
    <k n="Leader(s)" t="r"/>
    <k n="LearnMoreOnLink" t="r"/>
    <k n="Longitude" t="r"/>
    <k n="Name" t="s"/>
    <k n="Population" t="r"/>
    <k n="UniqueName" t="s"/>
    <k n="VDPID/VSID" t="s"/>
  </s>
  <s t="_linkedentity2core">
    <k n="_CRID" t="e"/>
    <k n="%EntityCulture" t="s"/>
    <k n="%EntityId" t="s"/>
    <k n="%EntityServiceId" t="i"/>
    <k n="%IsRefreshable" t="b"/>
    <k n="_Attribution" t="spb"/>
    <k n="_Display" t="spb"/>
    <k n="_DisplayString" t="s"/>
    <k n="_Flags" t="spb"/>
    <k n="_Format" t="spb"/>
    <k n="_Icon" t="s"/>
    <k n="_Provider" t="spb"/>
    <k n="_SubLabel" t="spb"/>
    <k n="Admin Division 1 (State/province/other)" t="r"/>
    <k n="Admin Division 2 (County/district/other)" t="r"/>
    <k n="Area" t="r"/>
    <k n="Country/region" t="r"/>
    <k n="Description" t="s"/>
    <k n="Image" t="r"/>
    <k n="Latitude" t="r"/>
    <k n="LearnMoreOnLink" t="r"/>
    <k n="Longitude" t="r"/>
    <k n="Name" t="s"/>
    <k n="Population" t="r"/>
    <k n="UniqueName" t="s"/>
    <k n="VDPID/VSID" t="s"/>
  </s>
  <s t="_linkedentity2core">
    <k n="_CRID" t="e"/>
    <k n="%EntityCulture" t="s"/>
    <k n="%EntityId" t="s"/>
    <k n="%EntityServiceId" t="i"/>
    <k n="%IsRefreshable" t="b"/>
    <k n="_Attribution" t="spb"/>
    <k n="_Display" t="spb"/>
    <k n="_DisplayString" t="s"/>
    <k n="_Flags" t="spb"/>
    <k n="_Format" t="spb"/>
    <k n="_Icon" t="s"/>
    <k n="_Provider" t="spb"/>
    <k n="_SubLabel" t="spb"/>
    <k n="Admin Division 1 (State/province/other)" t="r"/>
    <k n="Area" t="r"/>
    <k n="Country/region" t="r"/>
    <k n="Description" t="s"/>
    <k n="Image" t="r"/>
    <k n="Latitude" t="r"/>
    <k n="Leader(s)" t="r"/>
    <k n="LearnMoreOnLink" t="r"/>
    <k n="Longitude" t="r"/>
    <k n="Name" t="s"/>
    <k n="Population" t="r"/>
    <k n="UniqueName" t="s"/>
    <k n="VDPID/VSID" t="s"/>
  </s>
  <s t="_error">
    <k n="errorType" t="i"/>
    <k n="field" t="s"/>
    <k n="subType" t="i"/>
  </s>
</rvStructures>
</file>

<file path=xl/richData/rdsupportingpropertybag.xml><?xml version="1.0" encoding="utf-8"?>
<supportingPropertyBags xmlns="http://schemas.microsoft.com/office/spreadsheetml/2017/richdata2">
  <spbArrays count="9">
    <a count="25">
      <v t="s">%EntityServiceId</v>
      <v t="s">%IsRefreshable</v>
      <v t="s">%EntityCulture</v>
      <v t="s">%EntityId</v>
      <v t="s">_Icon</v>
      <v t="s">_Provider</v>
      <v t="s">_Attribution</v>
      <v t="s">_Display</v>
      <v t="s">Name</v>
      <v t="s">_Format</v>
      <v t="s">Capital/Major City</v>
      <v t="s">Leader(s)</v>
      <v t="s">Country/region</v>
      <v t="s">_SubLabel</v>
      <v t="s">Population</v>
      <v t="s">Area</v>
      <v t="s">Abbreviation</v>
      <v t="s">Largest city</v>
      <v t="s">_Flags</v>
      <v t="s">VDPID/VSID</v>
      <v t="s">UniqueName</v>
      <v t="s">_DisplayString</v>
      <v t="s">LearnMoreOnLink</v>
      <v t="s">Image</v>
      <v t="s">Description</v>
    </a>
    <a count="24">
      <v t="s">%EntityServiceId</v>
      <v t="s">%IsRefreshable</v>
      <v t="s">%EntityCulture</v>
      <v t="s">%EntityId</v>
      <v t="s">_Icon</v>
      <v t="s">_Provider</v>
      <v t="s">_Attribution</v>
      <v t="s">_Display</v>
      <v t="s">Name</v>
      <v t="s">_Format</v>
      <v t="s">Admin Division 1 (State/province/other)</v>
      <v t="s">Country/region</v>
      <v t="s">_SubLabel</v>
      <v t="s">Population</v>
      <v t="s">Area</v>
      <v t="s">Latitude</v>
      <v t="s">Longitude</v>
      <v t="s">_Flags</v>
      <v t="s">VDPID/VSID</v>
      <v t="s">UniqueName</v>
      <v t="s">_DisplayString</v>
      <v t="s">LearnMoreOnLink</v>
      <v t="s">Image</v>
      <v t="s">Description</v>
    </a>
    <a count="63">
      <v t="s">%EntityServiceId</v>
      <v t="s">%IsRefreshable</v>
      <v t="s">%EntityCulture</v>
      <v t="s">%EntityId</v>
      <v t="s">_Icon</v>
      <v t="s">_Provider</v>
      <v t="s">_Attribution</v>
      <v t="s">_Display</v>
      <v t="s">Name</v>
      <v t="s">_Format</v>
      <v t="s">Capital/Major City</v>
      <v t="s">Leader(s)</v>
      <v t="s">_SubLabel</v>
      <v t="s">Population</v>
      <v t="s">Area</v>
      <v t="s">Abbreviation</v>
      <v t="s">GDP</v>
      <v t="s">Currency code</v>
      <v t="s">Largest city</v>
      <v t="s">National anthem</v>
      <v t="s">Official language</v>
      <v t="s">Official name</v>
      <v t="s">Subdivisions</v>
      <v t="s">Life expectancy</v>
      <v t="s">Birth rate</v>
      <v t="s">Fertility rate</v>
      <v t="s">Infant mortality</v>
      <v t="s">Maternal mortality ratio</v>
      <v t="s">Urban population</v>
      <v t="s">Agricultural land (%)</v>
      <v t="s">Forested area (%)</v>
      <v t="s">Carbon dioxide emissions</v>
      <v t="s">Fossil fuel energy consumption</v>
      <v t="s">Gasoline price</v>
      <v t="s">Electric power consumption</v>
      <v t="s">CPI</v>
      <v t="s">CPI Change (%)</v>
      <v t="s">Population: Income share highest 10%</v>
      <v t="s">Population: Income share highest 20%</v>
      <v t="s">Population: Income share second 20%</v>
      <v t="s">Population: Income share third 20%</v>
      <v t="s">Population: Income share fourth 20%</v>
      <v t="s">Population: Income share lowest 20%</v>
      <v t="s">Population: Income share lowest 10%</v>
      <v t="s">Population: Labor force participation (%)</v>
      <v t="s">Tax revenue (%)</v>
      <v t="s">Total tax rate</v>
      <v t="s">Unemployment rate</v>
      <v t="s">Market cap of listed companies</v>
      <v t="s">Gross primary education enrollment (%)</v>
      <v t="s">Gross tertiary education enrollment (%)</v>
      <v t="s">Out of pocket health expenditure (%)</v>
      <v t="s">Physicians per thousand</v>
      <v t="s">Armed forces size</v>
      <v t="s">Time zone(s)</v>
      <v t="s">Calling code</v>
      <v t="s">_Flags</v>
      <v t="s">VDPID/VSID</v>
      <v t="s">UniqueName</v>
      <v t="s">_DisplayString</v>
      <v t="s">LearnMoreOnLink</v>
      <v t="s">Image</v>
      <v t="s">Description</v>
    </a>
    <a count="26">
      <v t="s">%EntityServiceId</v>
      <v t="s">%IsRefreshable</v>
      <v t="s">%EntityCulture</v>
      <v t="s">%EntityId</v>
      <v t="s">_Icon</v>
      <v t="s">_Provider</v>
      <v t="s">_Attribution</v>
      <v t="s">_Display</v>
      <v t="s">Name</v>
      <v t="s">_Format</v>
      <v t="s">Admin Division 2 (County/district/other)</v>
      <v t="s">Admin Division 1 (State/province/other)</v>
      <v t="s">Country/region</v>
      <v t="s">Leader(s)</v>
      <v t="s">_SubLabel</v>
      <v t="s">Population</v>
      <v t="s">Area</v>
      <v t="s">Latitude</v>
      <v t="s">Longitude</v>
      <v t="s">_Flags</v>
      <v t="s">VDPID/VSID</v>
      <v t="s">UniqueName</v>
      <v t="s">_DisplayString</v>
      <v t="s">LearnMoreOnLink</v>
      <v t="s">Image</v>
      <v t="s">Description</v>
    </a>
    <a count="26">
      <v t="s">%EntityServiceId</v>
      <v t="s">%IsRefreshable</v>
      <v t="s">%EntityCulture</v>
      <v t="s">%EntityId</v>
      <v t="s">_Icon</v>
      <v t="s">_Provider</v>
      <v t="s">_Attribution</v>
      <v t="s">_Display</v>
      <v t="s">Name</v>
      <v t="s">_Format</v>
      <v t="s">Capital/Major City</v>
      <v t="s">Leader(s)</v>
      <v t="s">Country/region</v>
      <v t="s">_SubLabel</v>
      <v t="s">Population</v>
      <v t="s">Area</v>
      <v t="s">Abbreviation</v>
      <v t="s">Largest city</v>
      <v t="s">Official language</v>
      <v t="s">_Flags</v>
      <v t="s">VDPID/VSID</v>
      <v t="s">UniqueName</v>
      <v t="s">_DisplayString</v>
      <v t="s">LearnMoreOnLink</v>
      <v t="s">Image</v>
      <v t="s">Description</v>
    </a>
    <a count="25">
      <v t="s">%EntityServiceId</v>
      <v t="s">%IsRefreshable</v>
      <v t="s">%EntityCulture</v>
      <v t="s">%EntityId</v>
      <v t="s">_Icon</v>
      <v t="s">_Provider</v>
      <v t="s">_Attribution</v>
      <v t="s">_Display</v>
      <v t="s">Name</v>
      <v t="s">_Format</v>
      <v t="s">Admin Division 2 (County/district/other)</v>
      <v t="s">Country/region</v>
      <v t="s">Leader(s)</v>
      <v t="s">_SubLabel</v>
      <v t="s">Population</v>
      <v t="s">Area</v>
      <v t="s">Latitude</v>
      <v t="s">Longitude</v>
      <v t="s">_Flags</v>
      <v t="s">VDPID/VSID</v>
      <v t="s">UniqueName</v>
      <v t="s">_DisplayString</v>
      <v t="s">LearnMoreOnLink</v>
      <v t="s">Image</v>
      <v t="s">Description</v>
    </a>
    <a count="24">
      <v t="s">%EntityServiceId</v>
      <v t="s">%IsRefreshable</v>
      <v t="s">%EntityCulture</v>
      <v t="s">%EntityId</v>
      <v t="s">_Icon</v>
      <v t="s">_Provider</v>
      <v t="s">_Attribution</v>
      <v t="s">_Display</v>
      <v t="s">Name</v>
      <v t="s">_Format</v>
      <v t="s">Country/region</v>
      <v t="s">Leader(s)</v>
      <v t="s">_SubLabel</v>
      <v t="s">Population</v>
      <v t="s">Area</v>
      <v t="s">Latitude</v>
      <v t="s">Longitude</v>
      <v t="s">_Flags</v>
      <v t="s">VDPID/VSID</v>
      <v t="s">UniqueName</v>
      <v t="s">_DisplayString</v>
      <v t="s">LearnMoreOnLink</v>
      <v t="s">Image</v>
      <v t="s">Description</v>
    </a>
    <a count="25">
      <v t="s">%EntityServiceId</v>
      <v t="s">%IsRefreshable</v>
      <v t="s">%EntityCulture</v>
      <v t="s">%EntityId</v>
      <v t="s">_Icon</v>
      <v t="s">_Provider</v>
      <v t="s">_Attribution</v>
      <v t="s">_Display</v>
      <v t="s">Name</v>
      <v t="s">_Format</v>
      <v t="s">Admin Division 2 (County/district/other)</v>
      <v t="s">Admin Division 1 (State/province/other)</v>
      <v t="s">Country/region</v>
      <v t="s">_SubLabel</v>
      <v t="s">Population</v>
      <v t="s">Area</v>
      <v t="s">Latitude</v>
      <v t="s">Longitude</v>
      <v t="s">_Flags</v>
      <v t="s">VDPID/VSID</v>
      <v t="s">UniqueName</v>
      <v t="s">_DisplayString</v>
      <v t="s">LearnMoreOnLink</v>
      <v t="s">Image</v>
      <v t="s">Description</v>
    </a>
    <a count="25">
      <v t="s">%EntityServiceId</v>
      <v t="s">%IsRefreshable</v>
      <v t="s">%EntityCulture</v>
      <v t="s">%EntityId</v>
      <v t="s">_Icon</v>
      <v t="s">_Provider</v>
      <v t="s">_Attribution</v>
      <v t="s">_Display</v>
      <v t="s">Name</v>
      <v t="s">_Format</v>
      <v t="s">Admin Division 1 (State/province/other)</v>
      <v t="s">Country/region</v>
      <v t="s">Leader(s)</v>
      <v t="s">_SubLabel</v>
      <v t="s">Population</v>
      <v t="s">Area</v>
      <v t="s">Latitude</v>
      <v t="s">Longitude</v>
      <v t="s">_Flags</v>
      <v t="s">VDPID/VSID</v>
      <v t="s">UniqueName</v>
      <v t="s">_DisplayString</v>
      <v t="s">LearnMoreOnLink</v>
      <v t="s">Image</v>
      <v t="s">Description</v>
    </a>
  </spbArrays>
  <spbData count="93">
    <spb s="0">
      <v xml:space="preserve">Wikipedia	</v>
      <v xml:space="preserve">CC BY-SA 3.0	</v>
      <v xml:space="preserve">https://en.wikipedia.org/wiki/Eastern_Cape	</v>
      <v xml:space="preserve">https://creativecommons.org/licenses/by-sa/3.0	</v>
    </spb>
    <spb s="0">
      <v xml:space="preserve">Wikipedia	</v>
      <v xml:space="preserve">CC-BY-SA	</v>
      <v xml:space="preserve">http://en.wikipedia.org/wiki/Eastern_Cape	</v>
      <v xml:space="preserve">http://creativecommons.org/licenses/by-sa/3.0/	</v>
    </spb>
    <spb s="1">
      <v>0</v>
      <v>0</v>
      <v>0</v>
      <v>0</v>
      <v>0</v>
      <v>1</v>
      <v>0</v>
      <v>0</v>
      <v>0</v>
    </spb>
    <spb s="2">
      <v>0</v>
      <v>Name</v>
      <v>LearnMoreOnLink</v>
    </spb>
    <spb s="3">
      <v>0</v>
      <v>0</v>
      <v>0</v>
    </spb>
    <spb s="4">
      <v>4</v>
      <v>4</v>
      <v>4</v>
    </spb>
    <spb s="5">
      <v>1</v>
      <v>2</v>
    </spb>
    <spb s="6">
      <v>https://www.bing.com</v>
      <v>https://www.bing.com/th?id=Ga%5Cbing_yt.png&amp;w=100&amp;h=40&amp;c=0&amp;pid=0.1</v>
      <v>Powered by Bing</v>
    </spb>
    <spb s="7">
      <v>square km</v>
      <v>2022</v>
    </spb>
    <spb s="8">
      <v>3</v>
    </spb>
    <spb s="0">
      <v xml:space="preserve">Wikipedia	</v>
      <v xml:space="preserve">CC BY-SA 3.0	</v>
      <v xml:space="preserve">https://en.wikipedia.org/wiki/Bhisho	</v>
      <v xml:space="preserve">https://creativecommons.org/licenses/by-sa/3.0	</v>
    </spb>
    <spb s="0">
      <v xml:space="preserve">Wikipedia	</v>
      <v xml:space="preserve">CC-BY-SA	</v>
      <v xml:space="preserve">http://en.wikipedia.org/wiki/Bhisho	</v>
      <v xml:space="preserve">http://creativecommons.org/licenses/by-sa/3.0/	</v>
    </spb>
    <spb s="9">
      <v>10</v>
      <v>10</v>
      <v>10</v>
      <v>10</v>
      <v>11</v>
      <v>10</v>
      <v>10</v>
      <v>10</v>
      <v>10</v>
    </spb>
    <spb s="2">
      <v>1</v>
      <v>Name</v>
      <v>LearnMoreOnLink</v>
    </spb>
    <spb s="7">
      <v>square km</v>
      <v>2011</v>
    </spb>
    <spb s="8">
      <v>4</v>
    </spb>
    <spb s="0">
      <v xml:space="preserve">data.worldbank.org	</v>
      <v xml:space="preserve">	</v>
      <v xml:space="preserve">http://data.worldbank.org/indicator/FP.CPI.TOTL	</v>
      <v xml:space="preserve">	</v>
    </spb>
    <spb s="0">
      <v xml:space="preserve">Wikipedia	Cia	travel.state.gov	</v>
      <v xml:space="preserve">CC-BY-SA			</v>
      <v xml:space="preserve">http://en.wikipedia.org/wiki/South_Africa	https://www.cia.gov/library/publications/the-world-factbook/geos/sf.html?Transportation	https://travel.state.gov/content/travel/en/international-travel/International-Travel-Country-Information-Pages/SouthAfrica.html	</v>
      <v xml:space="preserve">http://creativecommons.org/licenses/by-sa/3.0/			</v>
    </spb>
    <spb s="0">
      <v xml:space="preserve">Wikipedia	</v>
      <v xml:space="preserve">CC BY-SA 3.0	</v>
      <v xml:space="preserve">https://en.wikipedia.org/wiki/South_Africa	</v>
      <v xml:space="preserve">https://creativecommons.org/licenses/by-sa/3.0	</v>
    </spb>
    <spb s="0">
      <v xml:space="preserve">data.worldbank.org	</v>
      <v xml:space="preserve">	</v>
      <v xml:space="preserve">http://data.worldbank.org/indicator/SP.DYN.CBRT.IN	</v>
      <v xml:space="preserve">	</v>
    </spb>
    <spb s="0">
      <v xml:space="preserve">Wikipedia	</v>
      <v xml:space="preserve">CC-BY-SA	</v>
      <v xml:space="preserve">http://en.wikipedia.org/wiki/South_Africa	</v>
      <v xml:space="preserve">http://creativecommons.org/licenses/by-sa/3.0/	</v>
    </spb>
    <spb s="0">
      <v xml:space="preserve">Cia	</v>
      <v xml:space="preserve">	</v>
      <v xml:space="preserve">https://www.cia.gov/library/publications/the-world-factbook/geos/sf.html?Transportation	</v>
      <v xml:space="preserve">	</v>
    </spb>
    <spb s="0">
      <v xml:space="preserve">data.worldbank.org	</v>
      <v xml:space="preserve">	</v>
      <v xml:space="preserve">http://data.worldbank.org/indicator/SP.DYN.TFRT.IN	</v>
      <v xml:space="preserve">	</v>
    </spb>
    <spb s="0">
      <v xml:space="preserve">data.worldbank.org	</v>
      <v xml:space="preserve">	</v>
      <v xml:space="preserve">http://data.worldbank.org/indicator/SP.DYN.LE00.IN	</v>
      <v xml:space="preserve">	</v>
    </spb>
    <spb s="0">
      <v xml:space="preserve">data.worldbank.org	</v>
      <v xml:space="preserve">	</v>
      <v xml:space="preserve">http://data.worldbank.org/indicator/SP.DYN.IMRT.IN	</v>
      <v xml:space="preserve">	</v>
    </spb>
    <spb s="0">
      <v xml:space="preserve">data.worldbank.org	</v>
      <v xml:space="preserve">	</v>
      <v xml:space="preserve">http://data.worldbank.org/indicator/SP.URB.TOTL	</v>
      <v xml:space="preserve">	</v>
    </spb>
    <spb s="0">
      <v xml:space="preserve">data.worldbank.org	</v>
      <v xml:space="preserve">	</v>
      <v xml:space="preserve">http://data.worldbank.org/indicator/MS.MIL.TOTL.P1	</v>
      <v xml:space="preserve">	</v>
    </spb>
    <spb s="0">
      <v xml:space="preserve">data.worldbank.org	</v>
      <v xml:space="preserve">	</v>
      <v xml:space="preserve">http://data.worldbank.org/indicator/SH.MED.PHYS.ZS	</v>
      <v xml:space="preserve">	</v>
    </spb>
    <spb s="0">
      <v xml:space="preserve">data.worldbank.org	</v>
      <v xml:space="preserve">	</v>
      <v xml:space="preserve">http://data.worldbank.org/indicator/EN.ATM.CO2E.KT	</v>
      <v xml:space="preserve">	</v>
    </spb>
    <spb s="0">
      <v xml:space="preserve">data.worldbank.org	</v>
      <v xml:space="preserve">	</v>
      <v xml:space="preserve">http://data.worldbank.org/indicator/SH.STA.MMRT	</v>
      <v xml:space="preserve">	</v>
    </spb>
    <spb s="0">
      <v xml:space="preserve">data.worldbank.org	</v>
      <v xml:space="preserve">	</v>
      <v xml:space="preserve">http://data.worldbank.org/indicator/EG.USE.ELEC.KH.PC	</v>
      <v xml:space="preserve">	</v>
    </spb>
    <spb s="0">
      <v xml:space="preserve">data.worldbank.org	</v>
      <v xml:space="preserve">	</v>
      <v xml:space="preserve">http://data.worldbank.org/indicator/SL.TLF.CACT.ZS	</v>
      <v xml:space="preserve">	</v>
    </spb>
    <spb s="10">
      <v>16</v>
      <v>17</v>
      <v>18</v>
      <v>18</v>
      <v>19</v>
      <v>18</v>
      <v>18</v>
      <v>18</v>
      <v>20</v>
      <v>18</v>
      <v>18</v>
      <v>18</v>
      <v>18</v>
      <v>21</v>
      <v>22</v>
      <v>17</v>
      <v>21</v>
      <v>23</v>
      <v>18</v>
      <v>21</v>
      <v>24</v>
      <v>25</v>
      <v>26</v>
      <v>21</v>
      <v>21</v>
      <v>18</v>
      <v>21</v>
      <v>27</v>
      <v>28</v>
      <v>29</v>
      <v>30</v>
      <v>21</v>
      <v>17</v>
      <v>21</v>
      <v>21</v>
      <v>21</v>
      <v>21</v>
      <v>21</v>
      <v>21</v>
      <v>21</v>
      <v>21</v>
      <v>21</v>
      <v>21</v>
      <v>31</v>
    </spb>
    <spb s="2">
      <v>2</v>
      <v>Name</v>
      <v>LearnMoreOnLink</v>
    </spb>
    <spb s="11">
      <v>2019</v>
      <v>2019</v>
      <v>square km</v>
      <v>per thousand (2018)</v>
      <v>2021</v>
      <v>2019</v>
      <v>2018</v>
      <v>per liter (2016)</v>
      <v>2019</v>
      <v>years (2018)</v>
      <v>2018</v>
      <v>per thousand (2018)</v>
      <v>2019</v>
      <v>2017</v>
      <v>2016</v>
      <v>2019</v>
      <v>2016</v>
      <v>2017</v>
      <v>kilotons per year (2016)</v>
      <v>deaths per 100,000 (2017)</v>
      <v>kWh (2014)</v>
      <v>2014</v>
      <v>2019</v>
      <v>2014</v>
      <v>2014</v>
      <v>2014</v>
      <v>2014</v>
      <v>2014</v>
      <v>2015</v>
      <v>2014</v>
      <v>2014</v>
      <v>2017</v>
      <v>2017</v>
      <v>2019</v>
    </spb>
    <spb s="8">
      <v>5</v>
    </spb>
    <spb s="8">
      <v>6</v>
    </spb>
    <spb s="8">
      <v>7</v>
    </spb>
    <spb s="8">
      <v>8</v>
    </spb>
    <spb s="8">
      <v>9</v>
    </spb>
    <spb s="8">
      <v>10</v>
    </spb>
    <spb s="8">
      <v>11</v>
    </spb>
    <spb s="8">
      <v>12</v>
    </spb>
    <spb s="0">
      <v xml:space="preserve">Wikipedia	</v>
      <v xml:space="preserve">CC BY-SA 3.0	</v>
      <v xml:space="preserve">https://en.wikipedia.org/wiki/Johannesburg	</v>
      <v xml:space="preserve">https://creativecommons.org/licenses/by-sa/3.0	</v>
    </spb>
    <spb s="12">
      <v>43</v>
      <v>43</v>
      <v>43</v>
      <v>43</v>
      <v>43</v>
      <v>43</v>
      <v>43</v>
      <v>43</v>
      <v>43</v>
      <v>43</v>
    </spb>
    <spb s="2">
      <v>3</v>
      <v>Name</v>
      <v>LearnMoreOnLink</v>
    </spb>
    <spb s="0">
      <v xml:space="preserve">Wikipedia	</v>
      <v xml:space="preserve">CC BY-SA 3.0	</v>
      <v xml:space="preserve">https://en.wikipedia.org/wiki/Free_State_(province)	</v>
      <v xml:space="preserve">https://creativecommons.org/licenses/by-sa/3.0	</v>
    </spb>
    <spb s="0">
      <v xml:space="preserve">Wikipedia	</v>
      <v xml:space="preserve">CC-BY-SA	</v>
      <v xml:space="preserve">http://en.wikipedia.org/wiki/Free_State_(province)	</v>
      <v xml:space="preserve">http://creativecommons.org/licenses/by-sa/3.0/	</v>
    </spb>
    <spb s="1">
      <v>46</v>
      <v>46</v>
      <v>46</v>
      <v>46</v>
      <v>46</v>
      <v>47</v>
      <v>46</v>
      <v>46</v>
      <v>46</v>
    </spb>
    <spb s="0">
      <v xml:space="preserve">Wikipedia	</v>
      <v xml:space="preserve">CC BY-SA 3.0	</v>
      <v xml:space="preserve">https://en.wikipedia.org/wiki/Gauteng	</v>
      <v xml:space="preserve">https://creativecommons.org/licenses/by-sa/3.0	</v>
    </spb>
    <spb s="0">
      <v xml:space="preserve">Wikipedia	</v>
      <v xml:space="preserve">CC-BY-SA	</v>
      <v xml:space="preserve">http://en.wikipedia.org/wiki/Gauteng	</v>
      <v xml:space="preserve">http://creativecommons.org/licenses/by-sa/3.0/	</v>
    </spb>
    <spb s="1">
      <v>49</v>
      <v>49</v>
      <v>49</v>
      <v>49</v>
      <v>49</v>
      <v>50</v>
      <v>49</v>
      <v>49</v>
      <v>49</v>
    </spb>
    <spb s="7">
      <v>square km</v>
      <v>2021</v>
    </spb>
    <spb s="0">
      <v xml:space="preserve">Wikipedia	</v>
      <v xml:space="preserve">CC BY-SA 3.0	</v>
      <v xml:space="preserve">https://en.wikipedia.org/wiki/KwaZulu-Natal	</v>
      <v xml:space="preserve">https://creativecommons.org/licenses/by-sa/3.0	</v>
    </spb>
    <spb s="0">
      <v xml:space="preserve">Wikipedia	</v>
      <v xml:space="preserve">CC-BY-SA	</v>
      <v xml:space="preserve">http://en.wikipedia.org/wiki/KwaZulu-Natal	</v>
      <v xml:space="preserve">http://creativecommons.org/licenses/by-sa/3.0/	</v>
    </spb>
    <spb s="1">
      <v>53</v>
      <v>53</v>
      <v>53</v>
      <v>53</v>
      <v>53</v>
      <v>54</v>
      <v>53</v>
      <v>53</v>
      <v>53</v>
    </spb>
    <spb s="0">
      <v xml:space="preserve">Wikipedia	</v>
      <v xml:space="preserve">CC BY-SA 3.0	</v>
      <v xml:space="preserve">https://en.wikipedia.org/wiki/Limpopo	</v>
      <v xml:space="preserve">https://creativecommons.org/licenses/by-sa/3.0	</v>
    </spb>
    <spb s="0">
      <v xml:space="preserve">Wikipedia	</v>
      <v xml:space="preserve">CC-BY-SA	</v>
      <v xml:space="preserve">http://en.wikipedia.org/wiki/Limpopo	</v>
      <v xml:space="preserve">http://creativecommons.org/licenses/by-sa/3.0/	</v>
    </spb>
    <spb s="1">
      <v>56</v>
      <v>56</v>
      <v>56</v>
      <v>56</v>
      <v>56</v>
      <v>57</v>
      <v>56</v>
      <v>56</v>
      <v>56</v>
    </spb>
    <spb s="0">
      <v xml:space="preserve">Wikipedia	</v>
      <v xml:space="preserve">CC BY-SA 3.0	</v>
      <v xml:space="preserve">https://en.wikipedia.org/wiki/Mpumalanga	</v>
      <v xml:space="preserve">https://creativecommons.org/licenses/by-sa/3.0	</v>
    </spb>
    <spb s="0">
      <v xml:space="preserve">Wikipedia	</v>
      <v xml:space="preserve">CC-BY-SA	</v>
      <v xml:space="preserve">http://en.wikipedia.org/wiki/Mpumalanga	</v>
      <v xml:space="preserve">http://creativecommons.org/licenses/by-sa/3.0/	</v>
    </spb>
    <spb s="13">
      <v>59</v>
      <v>59</v>
      <v>59</v>
      <v>59</v>
      <v>59</v>
      <v>60</v>
      <v>59</v>
      <v>59</v>
    </spb>
    <spb s="0">
      <v xml:space="preserve">Wikipedia	</v>
      <v xml:space="preserve">CC BY-SA 3.0	</v>
      <v xml:space="preserve">https://en.wikipedia.org/wiki/North_West_(South_African_province)	</v>
      <v xml:space="preserve">https://creativecommons.org/licenses/by-sa/3.0	</v>
    </spb>
    <spb s="0">
      <v xml:space="preserve">Wikipedia	</v>
      <v xml:space="preserve">CC-BY-SA	</v>
      <v xml:space="preserve">http://en.wikipedia.org/wiki/North_West_(South_African_province)	</v>
      <v xml:space="preserve">http://creativecommons.org/licenses/by-sa/3.0/	</v>
    </spb>
    <spb s="1">
      <v>62</v>
      <v>62</v>
      <v>62</v>
      <v>62</v>
      <v>62</v>
      <v>63</v>
      <v>62</v>
      <v>62</v>
      <v>62</v>
    </spb>
    <spb s="0">
      <v xml:space="preserve">Wikipedia	</v>
      <v xml:space="preserve">CC BY-SA 3.0	</v>
      <v xml:space="preserve">https://en.wikipedia.org/wiki/Northern_Cape	</v>
      <v xml:space="preserve">https://creativecommons.org/licenses/by-sa/3.0	</v>
    </spb>
    <spb s="0">
      <v xml:space="preserve">Wikipedia	</v>
      <v xml:space="preserve">CC-BY-SA	</v>
      <v xml:space="preserve">http://en.wikipedia.org/wiki/Northern_Cape	</v>
      <v xml:space="preserve">http://creativecommons.org/licenses/by-sa/3.0/	</v>
    </spb>
    <spb s="1">
      <v>65</v>
      <v>65</v>
      <v>65</v>
      <v>65</v>
      <v>65</v>
      <v>66</v>
      <v>65</v>
      <v>65</v>
      <v>65</v>
    </spb>
    <spb s="0">
      <v xml:space="preserve">Wikipedia	</v>
      <v xml:space="preserve">CC BY-SA 3.0	</v>
      <v xml:space="preserve">https://en.wikipedia.org/wiki/Western_Cape	</v>
      <v xml:space="preserve">https://creativecommons.org/licenses/by-sa/3.0	</v>
    </spb>
    <spb s="0">
      <v xml:space="preserve">Wikipedia	</v>
      <v xml:space="preserve">CC-BY-SA	</v>
      <v xml:space="preserve">http://en.wikipedia.org/wiki/Western_Cape	</v>
      <v xml:space="preserve">http://creativecommons.org/licenses/by-sa/3.0/	</v>
    </spb>
    <spb s="1">
      <v>68</v>
      <v>68</v>
      <v>68</v>
      <v>68</v>
      <v>68</v>
      <v>69</v>
      <v>68</v>
      <v>68</v>
      <v>68</v>
    </spb>
    <spb s="2">
      <v>4</v>
      <v>Name</v>
      <v>LearnMoreOnLink</v>
    </spb>
    <spb s="0">
      <v xml:space="preserve">Wikipedia	</v>
      <v xml:space="preserve">CC BY-SA 3.0	</v>
      <v xml:space="preserve">https://en.wikipedia.org/wiki/Bloemfontein	</v>
      <v xml:space="preserve">https://creativecommons.org/licenses/by-sa/3.0	</v>
    </spb>
    <spb s="12">
      <v>72</v>
      <v>72</v>
      <v>72</v>
      <v>72</v>
      <v>72</v>
      <v>72</v>
      <v>72</v>
      <v>72</v>
      <v>72</v>
      <v>72</v>
    </spb>
    <spb s="0">
      <v xml:space="preserve">Wikipedia	</v>
      <v xml:space="preserve">CC BY-SA 3.0	</v>
      <v xml:space="preserve">https://en.wikipedia.org/wiki/Pietermaritzburg	</v>
      <v xml:space="preserve">https://creativecommons.org/licenses/by-sa/3.0	</v>
    </spb>
    <spb s="0">
      <v xml:space="preserve">Wikipedia	</v>
      <v xml:space="preserve">CC-BY-SA	</v>
      <v xml:space="preserve">http://en.wikipedia.org/wiki/Pietermaritzburg	</v>
      <v xml:space="preserve">http://creativecommons.org/licenses/by-sa/3.0/	</v>
    </spb>
    <spb s="14">
      <v>74</v>
      <v>74</v>
      <v>74</v>
      <v>74</v>
      <v>75</v>
      <v>74</v>
      <v>74</v>
      <v>74</v>
      <v>74</v>
    </spb>
    <spb s="2">
      <v>5</v>
      <v>Name</v>
      <v>LearnMoreOnLink</v>
    </spb>
    <spb s="0">
      <v xml:space="preserve">Wikipedia	</v>
      <v xml:space="preserve">CC BY-SA 3.0	</v>
      <v xml:space="preserve">https://en.wikipedia.org/wiki/Polokwane	</v>
      <v xml:space="preserve">https://creativecommons.org/licenses/by-sa/3.0	</v>
    </spb>
    <spb s="0">
      <v xml:space="preserve">Wikipedia	</v>
      <v xml:space="preserve">CC-BY-SA	</v>
      <v xml:space="preserve">http://en.wikipedia.org/wiki/Polokwane	</v>
      <v xml:space="preserve">http://creativecommons.org/licenses/by-sa/3.0/	</v>
    </spb>
    <spb s="15">
      <v>78</v>
      <v>78</v>
      <v>78</v>
      <v>78</v>
      <v>79</v>
      <v>78</v>
      <v>78</v>
      <v>78</v>
    </spb>
    <spb s="2">
      <v>6</v>
      <v>Name</v>
      <v>LearnMoreOnLink</v>
    </spb>
    <spb s="0">
      <v xml:space="preserve">Wikipedia	</v>
      <v xml:space="preserve">CC BY-SA 3.0	</v>
      <v xml:space="preserve">https://en.wikipedia.org/wiki/Mbombela	</v>
      <v xml:space="preserve">https://creativecommons.org/licenses/by-sa/3.0	</v>
    </spb>
    <spb s="15">
      <v>82</v>
      <v>82</v>
      <v>82</v>
      <v>82</v>
      <v>82</v>
      <v>82</v>
      <v>82</v>
      <v>82</v>
    </spb>
    <spb s="0">
      <v xml:space="preserve">Wikipedia	Wikipedia	</v>
      <v xml:space="preserve">CC-BY-SA	CC-BY-SA	</v>
      <v xml:space="preserve">http://en.wikipedia.org/wiki/Mafikeng	http://es.wikipedia.org/wiki/Mahikeng	</v>
      <v xml:space="preserve">http://creativecommons.org/licenses/by-sa/3.0/	http://creativecommons.org/licenses/by-sa/3.0/	</v>
    </spb>
    <spb s="0">
      <v xml:space="preserve">Wikipedia	</v>
      <v xml:space="preserve">CC BY-SA 3.0	</v>
      <v xml:space="preserve">https://en.wikipedia.org/wiki/Mafikeng	</v>
      <v xml:space="preserve">https://creativecommons.org/licenses/by-sa/3.0	</v>
    </spb>
    <spb s="12">
      <v>84</v>
      <v>85</v>
      <v>85</v>
      <v>85</v>
      <v>85</v>
      <v>85</v>
      <v>85</v>
      <v>85</v>
      <v>85</v>
      <v>85</v>
    </spb>
    <spb s="2">
      <v>7</v>
      <v>Name</v>
      <v>LearnMoreOnLink</v>
    </spb>
    <spb s="0">
      <v xml:space="preserve">Wikipedia	</v>
      <v xml:space="preserve">CC BY-SA 3.0	</v>
      <v xml:space="preserve">https://en.wikipedia.org/wiki/Kimberley,_Northern_Cape	</v>
      <v xml:space="preserve">https://creativecommons.org/licenses/by-sa/3.0	</v>
    </spb>
    <spb s="9">
      <v>88</v>
      <v>88</v>
      <v>88</v>
      <v>88</v>
      <v>88</v>
      <v>88</v>
      <v>88</v>
      <v>88</v>
      <v>88</v>
    </spb>
    <spb s="2">
      <v>8</v>
      <v>Name</v>
      <v>LearnMoreOnLink</v>
    </spb>
    <spb s="0">
      <v xml:space="preserve">Wikipedia	</v>
      <v xml:space="preserve">CC BY-SA 3.0	</v>
      <v xml:space="preserve">https://en.wikipedia.org/wiki/Cape_Town	</v>
      <v xml:space="preserve">https://creativecommons.org/licenses/by-sa/3.0	</v>
    </spb>
    <spb s="12">
      <v>91</v>
      <v>91</v>
      <v>91</v>
      <v>91</v>
      <v>91</v>
      <v>91</v>
      <v>91</v>
      <v>91</v>
      <v>91</v>
      <v>91</v>
    </spb>
  </spbData>
</supportingPropertyBags>
</file>

<file path=xl/richData/rdsupportingpropertybagstructure.xml><?xml version="1.0" encoding="utf-8"?>
<spbStructures xmlns="http://schemas.microsoft.com/office/spreadsheetml/2017/richdata2" count="16">
  <s>
    <k n="SourceText" t="s"/>
    <k n="LicenseText" t="s"/>
    <k n="SourceAddress" t="s"/>
    <k n="LicenseAddress" t="s"/>
  </s>
  <s>
    <k n="Area" t="spb"/>
    <k n="Name" t="spb"/>
    <k n="Population" t="spb"/>
    <k n="UniqueName" t="spb"/>
    <k n="Description" t="spb"/>
    <k n="Abbreviation" t="spb"/>
    <k n="Largest city" t="spb"/>
    <k n="Country/region" t="spb"/>
    <k n="Capital/Major City" t="spb"/>
  </s>
  <s>
    <k n="^Order" t="spba"/>
    <k n="TitleProperty" t="s"/>
    <k n="SubTitleProperty" t="s"/>
  </s>
  <s>
    <k n="ShowInCardView" t="b"/>
    <k n="ShowInDotNotation" t="b"/>
    <k n="ShowInAutoComplete" t="b"/>
  </s>
  <s>
    <k n="UniqueName" t="spb"/>
    <k n="VDPID/VSID" t="spb"/>
    <k n="LearnMoreOnLink" t="spb"/>
  </s>
  <s>
    <k n="Name" t="i"/>
    <k n="Image" t="i"/>
  </s>
  <s>
    <k n="link" t="s"/>
    <k n="logo" t="s"/>
    <k n="name" t="s"/>
  </s>
  <s>
    <k n="Area" t="s"/>
    <k n="Population" t="s"/>
  </s>
  <s>
    <k n="_Self" t="i"/>
  </s>
  <s>
    <k n="Area" t="spb"/>
    <k n="Name" t="spb"/>
    <k n="Latitude" t="spb"/>
    <k n="Longitude" t="spb"/>
    <k n="Population" t="spb"/>
    <k n="UniqueName" t="spb"/>
    <k n="Description" t="spb"/>
    <k n="Country/region" t="spb"/>
    <k n="Admin Division 1 (State/province/other)" t="spb"/>
  </s>
  <s>
    <k n="CPI" t="spb"/>
    <k n="GDP" t="spb"/>
    <k n="Area" t="spb"/>
    <k n="Name" t="spb"/>
    <k n="Birth rate" t="spb"/>
    <k n="Population" t="spb"/>
    <k n="UniqueName" t="spb"/>
    <k n="Description" t="spb"/>
    <k n="Abbreviation" t="spb"/>
    <k n="Calling code" t="spb"/>
    <k n="Largest city" t="spb"/>
    <k n="Currency code" t="spb"/>
    <k n="Official name" t="spb"/>
    <k n="CPI Change (%)" t="spb"/>
    <k n="Fertility rate" t="spb"/>
    <k n="Gasoline price" t="spb"/>
    <k n="Total tax rate" t="spb"/>
    <k n="Life expectancy" t="spb"/>
    <k n="National anthem" t="spb"/>
    <k n="Tax revenue (%)" t="spb"/>
    <k n="Infant mortality" t="spb"/>
    <k n="Urban population" t="spb"/>
    <k n="Armed forces size" t="spb"/>
    <k n="Forested area (%)" t="spb"/>
    <k n="Unemployment rate" t="spb"/>
    <k n="Capital/Major City" t="spb"/>
    <k n="Agricultural land (%)" t="spb"/>
    <k n="Physicians per thousand" t="spb"/>
    <k n="Carbon dioxide emissions" t="spb"/>
    <k n="Maternal mortality ratio" t="spb"/>
    <k n="Electric power consumption" t="spb"/>
    <k n="Fossil fuel energy consumption" t="spb"/>
    <k n="Market cap of listed companies" t="spb"/>
    <k n="Population: Income share third 20%" t="spb"/>
    <k n="Population: Income share fourth 20%" t="spb"/>
    <k n="Population: Income share lowest 10%" t="spb"/>
    <k n="Population: Income share lowest 20%" t="spb"/>
    <k n="Population: Income share second 20%" t="spb"/>
    <k n="Out of pocket health expenditure (%)" t="spb"/>
    <k n="Population: Income share highest 10%" t="spb"/>
    <k n="Population: Income share highest 20%" t="spb"/>
    <k n="Gross primary education enrollment (%)" t="spb"/>
    <k n="Gross tertiary education enrollment (%)" t="spb"/>
    <k n="Population: Labor force participation (%)" t="spb"/>
  </s>
  <s>
    <k n="CPI" t="s"/>
    <k n="GDP" t="s"/>
    <k n="Area" t="s"/>
    <k n="Birth rate" t="s"/>
    <k n="Population" t="s"/>
    <k n="CPI Change (%)" t="s"/>
    <k n="Fertility rate" t="s"/>
    <k n="Gasoline price" t="s"/>
    <k n="Total tax rate" t="s"/>
    <k n="Life expectancy" t="s"/>
    <k n="Tax revenue (%)" t="s"/>
    <k n="Infant mortality" t="s"/>
    <k n="Urban population" t="s"/>
    <k n="Armed forces size" t="s"/>
    <k n="Forested area (%)" t="s"/>
    <k n="Unemployment rate" t="s"/>
    <k n="Agricultural land (%)" t="s"/>
    <k n="Physicians per thousand" t="s"/>
    <k n="Carbon dioxide emissions" t="s"/>
    <k n="Maternal mortality ratio" t="s"/>
    <k n="Electric power consumption" t="s"/>
    <k n="Fossil fuel energy consumption" t="s"/>
    <k n="Market cap of listed companies" t="s"/>
    <k n="Population: Income share third 20%" t="s"/>
    <k n="Population: Income share fourth 20%" t="s"/>
    <k n="Population: Income share lowest 10%" t="s"/>
    <k n="Population: Income share lowest 20%" t="s"/>
    <k n="Population: Income share second 20%" t="s"/>
    <k n="Out of pocket health expenditure (%)" t="s"/>
    <k n="Population: Income share highest 10%" t="s"/>
    <k n="Population: Income share highest 20%" t="s"/>
    <k n="Gross primary education enrollment (%)" t="s"/>
    <k n="Gross tertiary education enrollment (%)" t="s"/>
    <k n="Population: Labor force participation (%)" t="s"/>
  </s>
  <s>
    <k n="Area" t="spb"/>
    <k n="Name" t="spb"/>
    <k n="Latitude" t="spb"/>
    <k n="Longitude" t="spb"/>
    <k n="Population" t="spb"/>
    <k n="UniqueName" t="spb"/>
    <k n="Description" t="spb"/>
    <k n="Country/region" t="spb"/>
    <k n="Admin Division 1 (State/province/other)" t="spb"/>
    <k n="Admin Division 2 (County/district/other)" t="spb"/>
  </s>
  <s>
    <k n="Area" t="spb"/>
    <k n="Name" t="spb"/>
    <k n="Population" t="spb"/>
    <k n="UniqueName" t="spb"/>
    <k n="Description" t="spb"/>
    <k n="Abbreviation" t="spb"/>
    <k n="Country/region" t="spb"/>
    <k n="Capital/Major City" t="spb"/>
  </s>
  <s>
    <k n="Area" t="spb"/>
    <k n="Name" t="spb"/>
    <k n="Latitude" t="spb"/>
    <k n="Longitude" t="spb"/>
    <k n="Population" t="spb"/>
    <k n="UniqueName" t="spb"/>
    <k n="Description" t="spb"/>
    <k n="Country/region" t="spb"/>
    <k n="Admin Division 2 (County/district/other)" t="spb"/>
  </s>
  <s>
    <k n="Area" t="spb"/>
    <k n="Name" t="spb"/>
    <k n="Latitude" t="spb"/>
    <k n="Longitude" t="spb"/>
    <k n="Population" t="spb"/>
    <k n="UniqueName" t="spb"/>
    <k n="Description" t="spb"/>
    <k n="Country/region" t="spb"/>
  </s>
</spbStructures>
</file>

<file path=xl/richData/richStyles.xml><?xml version="1.0" encoding="utf-8"?>
<richStyleSheet xmlns="http://schemas.microsoft.com/office/spreadsheetml/2017/richdata2" xmlns:mc="http://schemas.openxmlformats.org/markup-compatibility/2006" xmlns:x="http://schemas.openxmlformats.org/spreadsheetml/2006/main" mc:Ignorable="x">
  <dxfs count="6">
    <x:dxf>
      <x:numFmt numFmtId="3" formatCode="#,##0"/>
    </x:dxf>
    <x:dxf>
      <x:numFmt numFmtId="0" formatCode="General"/>
    </x:dxf>
    <x:dxf>
      <x:numFmt numFmtId="2" formatCode="0.00"/>
    </x:dxf>
    <x:dxf>
      <x:numFmt numFmtId="14" formatCode="0.00%"/>
    </x:dxf>
    <x:dxf>
      <x:numFmt numFmtId="4" formatCode="#,##0.00"/>
    </x:dxf>
    <x:dxf>
      <x:numFmt numFmtId="1" formatCode="0"/>
    </x:dxf>
  </dxfs>
  <richProperties>
    <rPr n="IsTitleField" t="b"/>
    <rPr n="IsHeroField" t="b"/>
    <rPr n="NumberFormat" t="s"/>
  </richProperties>
  <richStyles>
    <rSty>
      <rpv i="0">1</rpv>
    </rSty>
    <rSty>
      <rpv i="1">1</rpv>
    </rSty>
    <rSty dxfid="0">
      <rpv i="2">#,##0</rpv>
    </rSty>
    <rSty dxfid="1">
      <rpv i="2">0.0000</rpv>
    </rSty>
    <rSty dxfid="3">
      <rpv i="2">0.0%</rpv>
    </rSty>
    <rSty dxfid="2">
      <rpv i="2">0.00</rpv>
    </rSty>
    <rSty dxfid="5">
      <rpv i="2">0</rpv>
    </rSty>
    <rSty dxfid="4">
      <rpv i="2">#,##0.00</rpv>
    </rSty>
    <rSty dxfid="1">
      <rpv i="2">0.0</rpv>
    </rSty>
    <rSty dxfid="1">
      <rpv i="2">_([$R-en-US]* #,##0.00_);_([$R-en-US]* (#,##0.00);_([$R-en-US]* "-"??_);_(@_)</rpv>
    </rSty>
    <rSty dxfid="1">
      <rpv i="2">_([$R-en-US]* #,##0_);_([$R-en-US]* (#,##0);_([$R-en-US]* "-"_);_(@_)</rpv>
    </rSty>
    <rSty dxfid="3"/>
  </richStyles>
</richStyleSheet>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ProvinceName" xr10:uid="{5EB3CDB4-E40E-47F8-BDDD-F04B22528720}" sourceName="ProvinceName">
  <pivotTables>
    <pivotTable tabId="13" name="PivotTable23"/>
  </pivotTables>
  <data>
    <tabular pivotCacheId="1338262709">
      <items count="10">
        <i x="2" s="1"/>
        <i x="4" s="1"/>
        <i x="7" s="1"/>
        <i x="5" s="1"/>
        <i x="9" s="1"/>
        <i x="8" s="1"/>
        <i x="6" s="1"/>
        <i x="3" s="1"/>
        <i x="0" s="1"/>
        <i x="1" s="1"/>
      </items>
    </tabular>
  </data>
</slicerCacheDefinition>
</file>

<file path=xl/slicerCaches/slicerCache2.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Jan___Mar_20241" xr10:uid="{33BF56BE-E1C6-4305-8F25-653CCF8FC135}" sourceName="Jan - Mar 2024">
  <pivotTables>
    <pivotTable tabId="13" name="PivotTable23"/>
  </pivotTables>
  <data>
    <tabular pivotCacheId="1338262709">
      <items count="10">
        <i x="3" s="1"/>
        <i x="4" s="1"/>
        <i x="6" s="1"/>
        <i x="8" s="1"/>
        <i x="2" s="1"/>
        <i x="9" s="1"/>
        <i x="1" s="1"/>
        <i x="5" s="1"/>
        <i x="7" s="1"/>
        <i x="0" s="1"/>
      </items>
    </tabular>
  </data>
</slicerCacheDefinition>
</file>

<file path=xl/slicerCaches/slicerCache3.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IndustryName" xr10:uid="{522D664A-BEEF-4EE9-97AD-369BF1F07D87}" sourceName="IndustryName">
  <pivotTables>
    <pivotTable tabId="12" name="PivotTable21"/>
  </pivotTables>
  <data>
    <tabular pivotCacheId="1270637266">
      <items count="11">
        <i x="1" s="1"/>
        <i x="9" s="1"/>
        <i x="5" s="1"/>
        <i x="8" s="1"/>
        <i x="3" s="1"/>
        <i x="2" s="1"/>
        <i x="10" s="1"/>
        <i x="0" s="1"/>
        <i x="6" s="1"/>
        <i x="7" s="1"/>
        <i x="4" s="1"/>
      </items>
    </tabular>
  </data>
</slicerCacheDefinition>
</file>

<file path=xl/slicerCaches/slicerCache4.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Jan___Mar_2023" xr10:uid="{29C19EBA-D4C4-4DA2-9E91-DA70C5446A3E}" sourceName="Jan - Mar 2023">
  <pivotTables>
    <pivotTable tabId="12" name="PivotTable21"/>
  </pivotTables>
  <data>
    <tabular pivotCacheId="1270637266">
      <items count="11">
        <i x="4" s="1"/>
        <i x="2" s="1"/>
        <i x="1" s="1"/>
        <i x="7" s="1"/>
        <i x="10" s="1"/>
        <i x="5" s="1"/>
        <i x="3" s="1"/>
        <i x="8" s="1"/>
        <i x="6" s="1"/>
        <i x="9" s="1"/>
        <i x="0" s="1"/>
      </items>
    </tabular>
  </data>
</slicerCacheDefinition>
</file>

<file path=xl/slicerCaches/slicerCache5.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Oct___Dec_2023" xr10:uid="{547BFF39-9F69-49C9-ABBE-4ADB9E3E6BE6}" sourceName="Oct - Dec 2023">
  <pivotTables>
    <pivotTable tabId="12" name="PivotTable21"/>
  </pivotTables>
  <data>
    <tabular pivotCacheId="1270637266">
      <items count="11">
        <i x="4" s="1"/>
        <i x="2" s="1"/>
        <i x="1" s="1"/>
        <i x="7" s="1"/>
        <i x="10" s="1"/>
        <i x="5" s="1"/>
        <i x="3" s="1"/>
        <i x="8" s="1"/>
        <i x="6" s="1"/>
        <i x="9" s="1"/>
        <i x="0" s="1"/>
      </items>
    </tabular>
  </data>
</slicerCacheDefinition>
</file>

<file path=xl/slicerCaches/slicerCache6.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Jan___Mar_2024" xr10:uid="{E099AEA9-93B9-4418-A1F9-88B55B5F856B}" sourceName="Jan - Mar 2024">
  <pivotTables>
    <pivotTable tabId="12" name="PivotTable21"/>
  </pivotTables>
  <data>
    <tabular pivotCacheId="1270637266">
      <items count="11">
        <i x="4" s="1"/>
        <i x="2" s="1"/>
        <i x="1" s="1"/>
        <i x="7" s="1"/>
        <i x="10" s="1"/>
        <i x="5" s="1"/>
        <i x="3" s="1"/>
        <i x="8" s="1"/>
        <i x="6" s="1"/>
        <i x="9" s="1"/>
        <i x="0" s="1"/>
      </items>
    </tabular>
  </data>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ProvinceName 1" xr10:uid="{9F8A49DA-2C59-48D2-BF35-832BD6D88289}" cache="Slicer_ProvinceName" caption="ProvinceName" rowHeight="241300"/>
  <slicer name="IndustryName 1" xr10:uid="{954E92E8-1879-4CE1-B200-10149347A5CC}" cache="Slicer_IndustryName" caption="IndustryName" startItem="1" rowHeight="241300"/>
  <slicer name="Jan - Mar 2025" xr10:uid="{0CBD90C0-B4E7-4516-9F8B-EB98C7553797}" cache="Slicer_Jan___Mar_2023" caption="Jan - Mar 2023" rowHeight="241300"/>
  <slicer name="Oct - Dec 2024" xr10:uid="{3524C2F8-0F52-4EF6-A735-9669BF3B3667}" cache="Slicer_Oct___Dec_2023" caption="Oct - Dec 2023" rowHeight="241300"/>
  <slicer name="Jan - Mar 2024 2" xr10:uid="{4289163D-F6FD-4817-A881-2A49BEF8CCAA}" cache="Slicer_Jan___Mar_2024" caption="Jan - Mar 2024" rowHeight="241300"/>
</slicers>
</file>

<file path=xl/slicers/slicer2.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ProvinceName" xr10:uid="{9F008DE8-4988-4DA3-BE9F-26914AE9C2B5}" cache="Slicer_ProvinceName" caption="ProvinceName" rowHeight="241300"/>
  <slicer name="Jan - Mar 2024" xr10:uid="{62CA1B79-DD48-4365-B6CC-8D8FB50F41CB}" cache="Slicer_Jan___Mar_20241" caption="Jan - Mar 2024" rowHeight="241300"/>
</slicer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2C77685F-6E40-4017-8F0A-7DBAFCE21DFE}" name="Table5" displayName="Table5" ref="O27:R39" totalsRowShown="0" headerRowDxfId="131" dataDxfId="130">
  <autoFilter ref="O27:R39" xr:uid="{2C77685F-6E40-4017-8F0A-7DBAFCE21DFE}">
    <filterColumn colId="0">
      <filters>
        <filter val="Agriculture"/>
        <filter val="Community and social services"/>
        <filter val="Construction"/>
        <filter val="Finance"/>
        <filter val="Grand Total"/>
        <filter val="Manufacturing"/>
        <filter val="Mining"/>
        <filter val="Private households"/>
        <filter val="Trade"/>
        <filter val="Transport"/>
        <filter val="Utilities"/>
      </filters>
    </filterColumn>
  </autoFilter>
  <tableColumns count="4">
    <tableColumn id="1" xr3:uid="{BEBF518E-E5AF-4110-9067-845FA26F2801}" name="Industry Name" dataDxfId="129"/>
    <tableColumn id="2" xr3:uid="{F03063BC-5936-4FF6-807B-9584D814E5EF}" name="Column2" dataDxfId="128"/>
    <tableColumn id="3" xr3:uid="{C69E0788-E571-4233-A372-E795B8EEDDFF}" name="Column3" dataDxfId="127"/>
    <tableColumn id="4" xr3:uid="{289C58F1-88D4-4CB8-81DA-1076C8054710}" name="Column4" dataDxfId="126"/>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ebextensions/_rels/taskpanes.xml.rels><?xml version="1.0" encoding="UTF-8" standalone="yes"?>
<Relationships xmlns="http://schemas.openxmlformats.org/package/2006/relationships"><Relationship Id="rId1" Type="http://schemas.microsoft.com/office/2011/relationships/webextension" Target="webextension2.xml"/></Relationships>
</file>

<file path=xl/webextensions/_rels/webextension1.xml.rels><?xml version="1.0" encoding="UTF-8" standalone="yes"?>
<Relationships xmlns="http://schemas.openxmlformats.org/package/2006/relationships"><Relationship Id="rId1" Type="http://schemas.openxmlformats.org/officeDocument/2006/relationships/image" Target="../media/image12.png"/></Relationships>
</file>

<file path=xl/webextensions/taskpanes.xml><?xml version="1.0" encoding="utf-8"?>
<wetp:taskpanes xmlns:wetp="http://schemas.microsoft.com/office/webextensions/taskpanes/2010/11">
  <wetp:taskpane dockstate="right" visibility="0" width="350" row="4">
    <wetp:webextensionref xmlns:r="http://schemas.openxmlformats.org/officeDocument/2006/relationships" r:id="rId1"/>
  </wetp:taskpane>
</wetp:taskpanes>
</file>

<file path=xl/webextensions/webextension1.xml><?xml version="1.0" encoding="utf-8"?>
<we:webextension xmlns:we="http://schemas.microsoft.com/office/webextensions/webextension/2010/11" id="{497DFCBB-2C96-49CC-B717-AB01F56E9568}">
  <we:reference id="wa104104476" version="1.6.0.0" store="en-US" storeType="OMEX"/>
  <we:alternateReferences>
    <we:reference id="wa104104476" version="1.6.0.0" store="wa104104476" storeType="OMEX"/>
  </we:alternateReferences>
  <we:properties>
    <we:property name="sku" value="&quot;peoplebar-giant&quot;"/>
    <we:property name="theme" value="&quot;giant-yellowblue&quot;"/>
    <we:property name="shape" value="&quot;stand-people&quot;"/>
    <we:property name="layout-element-title" value="&quot;Employment by Industry&quot;"/>
  </we:properties>
  <we:bindings>
    <we:binding id="dataVizBinding" type="matrix" appref="{F4401A38-985C-4E26-B1B9-7FD02D77398B}"/>
  </we:bindings>
  <we:snapshot xmlns:r="http://schemas.openxmlformats.org/officeDocument/2006/relationships" r:embed="rId1"/>
</we:webextension>
</file>

<file path=xl/webextensions/webextension2.xml><?xml version="1.0" encoding="utf-8"?>
<we:webextension xmlns:we="http://schemas.microsoft.com/office/webextensions/webextension/2010/11" id="{D29060D3-264F-4EAE-A302-3BA8E2D93EDD}">
  <we:reference id="wa104381637" version="1.0.0.0" store="en-US" storeType="OMEX"/>
  <we:alternateReferences>
    <we:reference id="wa104381637" version="1.0.0.0" store="wa104381637" storeType="OMEX"/>
  </we:alternateReferences>
  <we:properties/>
  <we:bindings/>
  <we:snapshot xmlns:r="http://schemas.openxmlformats.org/officeDocument/2006/relationships"/>
</we:webextension>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 Type="http://schemas.openxmlformats.org/officeDocument/2006/relationships/table" Target="../tables/table1.xml"/><Relationship Id="rId2" Type="http://schemas.openxmlformats.org/officeDocument/2006/relationships/drawing" Target="../drawings/drawing2.xml"/><Relationship Id="rId1" Type="http://schemas.openxmlformats.org/officeDocument/2006/relationships/printerSettings" Target="../printerSettings/printerSettings1.bin"/><Relationship Id="rId4" Type="http://schemas.microsoft.com/office/2007/relationships/slicer" Target="../slicers/slicer1.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4.xml"/></Relationships>
</file>

<file path=xl/worksheets/_rels/sheet4.xml.rels><?xml version="1.0" encoding="UTF-8" standalone="yes"?>
<Relationships xmlns="http://schemas.openxmlformats.org/package/2006/relationships"><Relationship Id="rId8" Type="http://schemas.openxmlformats.org/officeDocument/2006/relationships/hyperlink" Target="https://tradingeconomics.com/south-africa/wages" TargetMode="External"/><Relationship Id="rId3" Type="http://schemas.openxmlformats.org/officeDocument/2006/relationships/hyperlink" Target="https://tradingeconomics.com/south-africa/employment-rate" TargetMode="External"/><Relationship Id="rId7" Type="http://schemas.openxmlformats.org/officeDocument/2006/relationships/hyperlink" Target="https://tradingeconomics.com/south-africa/unemployment-rate" TargetMode="External"/><Relationship Id="rId12" Type="http://schemas.microsoft.com/office/2007/relationships/slicer" Target="../slicers/slicer2.xml"/><Relationship Id="rId2" Type="http://schemas.openxmlformats.org/officeDocument/2006/relationships/hyperlink" Target="https://tradingeconomics.com/south-africa/employed-persons" TargetMode="External"/><Relationship Id="rId1" Type="http://schemas.openxmlformats.org/officeDocument/2006/relationships/pivotTable" Target="../pivotTables/pivotTable1.xml"/><Relationship Id="rId6" Type="http://schemas.openxmlformats.org/officeDocument/2006/relationships/hyperlink" Target="https://tradingeconomics.com/south-africa/unemployed-persons" TargetMode="External"/><Relationship Id="rId11" Type="http://schemas.openxmlformats.org/officeDocument/2006/relationships/drawing" Target="../drawings/drawing5.xml"/><Relationship Id="rId5" Type="http://schemas.openxmlformats.org/officeDocument/2006/relationships/hyperlink" Target="https://tradingeconomics.com/south-africa/population" TargetMode="External"/><Relationship Id="rId10" Type="http://schemas.openxmlformats.org/officeDocument/2006/relationships/hyperlink" Target="https://tradingeconomics.com/south-africa/youth-unemployment-rate" TargetMode="External"/><Relationship Id="rId4" Type="http://schemas.openxmlformats.org/officeDocument/2006/relationships/hyperlink" Target="https://tradingeconomics.com/south-africa/labor-force-participation-rate" TargetMode="External"/><Relationship Id="rId9" Type="http://schemas.openxmlformats.org/officeDocument/2006/relationships/hyperlink" Target="https://tradingeconomics.com/south-africa/wages-in-manufacturing" TargetMode="External"/></Relationships>
</file>

<file path=xl/worksheets/_rels/sheet5.xml.rels><?xml version="1.0" encoding="UTF-8" standalone="yes"?>
<Relationships xmlns="http://schemas.openxmlformats.org/package/2006/relationships"><Relationship Id="rId1" Type="http://schemas.openxmlformats.org/officeDocument/2006/relationships/pivotTable" Target="../pivotTables/pivotTable2.xml"/></Relationships>
</file>

<file path=xl/worksheets/_rels/sheet6.xml.rels><?xml version="1.0" encoding="UTF-8" standalone="yes"?>
<Relationships xmlns="http://schemas.openxmlformats.org/package/2006/relationships"><Relationship Id="rId8" Type="http://schemas.openxmlformats.org/officeDocument/2006/relationships/hyperlink" Target="https://tradingeconomics.com/south-africa/wages-in-manufacturing" TargetMode="External"/><Relationship Id="rId3" Type="http://schemas.openxmlformats.org/officeDocument/2006/relationships/hyperlink" Target="https://tradingeconomics.com/south-africa/labor-force-participation-rate" TargetMode="External"/><Relationship Id="rId7" Type="http://schemas.openxmlformats.org/officeDocument/2006/relationships/hyperlink" Target="https://tradingeconomics.com/south-africa/wages" TargetMode="External"/><Relationship Id="rId2" Type="http://schemas.openxmlformats.org/officeDocument/2006/relationships/hyperlink" Target="https://tradingeconomics.com/south-africa/employment-rate" TargetMode="External"/><Relationship Id="rId1" Type="http://schemas.openxmlformats.org/officeDocument/2006/relationships/hyperlink" Target="https://tradingeconomics.com/south-africa/employed-persons" TargetMode="External"/><Relationship Id="rId6" Type="http://schemas.openxmlformats.org/officeDocument/2006/relationships/hyperlink" Target="https://tradingeconomics.com/south-africa/unemployment-rate" TargetMode="External"/><Relationship Id="rId5" Type="http://schemas.openxmlformats.org/officeDocument/2006/relationships/hyperlink" Target="https://tradingeconomics.com/south-africa/unemployed-persons" TargetMode="External"/><Relationship Id="rId10" Type="http://schemas.openxmlformats.org/officeDocument/2006/relationships/drawing" Target="../drawings/drawing6.xml"/><Relationship Id="rId4" Type="http://schemas.openxmlformats.org/officeDocument/2006/relationships/hyperlink" Target="https://tradingeconomics.com/south-africa/population" TargetMode="External"/><Relationship Id="rId9" Type="http://schemas.openxmlformats.org/officeDocument/2006/relationships/hyperlink" Target="https://tradingeconomics.com/south-africa/youth-unemployment-rate" TargetMode="External"/></Relationships>
</file>

<file path=xl/worksheets/_rels/sheet7.xml.rels><?xml version="1.0" encoding="UTF-8" standalone="yes"?>
<Relationships xmlns="http://schemas.openxmlformats.org/package/2006/relationships"><Relationship Id="rId8" Type="http://schemas.openxmlformats.org/officeDocument/2006/relationships/hyperlink" Target="https://tradingeconomics.com/south-africa/wages-in-manufacturing" TargetMode="External"/><Relationship Id="rId3" Type="http://schemas.openxmlformats.org/officeDocument/2006/relationships/hyperlink" Target="https://tradingeconomics.com/south-africa/labor-force-participation-rate" TargetMode="External"/><Relationship Id="rId7" Type="http://schemas.openxmlformats.org/officeDocument/2006/relationships/hyperlink" Target="https://tradingeconomics.com/south-africa/wages" TargetMode="External"/><Relationship Id="rId2" Type="http://schemas.openxmlformats.org/officeDocument/2006/relationships/hyperlink" Target="https://tradingeconomics.com/south-africa/employment-rate" TargetMode="External"/><Relationship Id="rId1" Type="http://schemas.openxmlformats.org/officeDocument/2006/relationships/hyperlink" Target="https://tradingeconomics.com/south-africa/employed-persons" TargetMode="External"/><Relationship Id="rId6" Type="http://schemas.openxmlformats.org/officeDocument/2006/relationships/hyperlink" Target="https://tradingeconomics.com/south-africa/unemployment-rate" TargetMode="External"/><Relationship Id="rId5" Type="http://schemas.openxmlformats.org/officeDocument/2006/relationships/hyperlink" Target="https://tradingeconomics.com/south-africa/unemployed-persons" TargetMode="External"/><Relationship Id="rId10" Type="http://schemas.openxmlformats.org/officeDocument/2006/relationships/drawing" Target="../drawings/drawing7.xml"/><Relationship Id="rId4" Type="http://schemas.openxmlformats.org/officeDocument/2006/relationships/hyperlink" Target="https://tradingeconomics.com/south-africa/population" TargetMode="External"/><Relationship Id="rId9" Type="http://schemas.openxmlformats.org/officeDocument/2006/relationships/hyperlink" Target="https://tradingeconomics.com/south-africa/youth-unemployment-rate" TargetMode="External"/></Relationships>
</file>

<file path=xl/worksheets/_rels/sheet8.xml.rels><?xml version="1.0" encoding="UTF-8" standalone="yes"?>
<Relationships xmlns="http://schemas.openxmlformats.org/package/2006/relationships"><Relationship Id="rId8" Type="http://schemas.openxmlformats.org/officeDocument/2006/relationships/drawing" Target="../drawings/drawing8.xml"/><Relationship Id="rId3" Type="http://schemas.openxmlformats.org/officeDocument/2006/relationships/hyperlink" Target="https://za.indeed.com/" TargetMode="External"/><Relationship Id="rId7" Type="http://schemas.openxmlformats.org/officeDocument/2006/relationships/hyperlink" Target="https://www.compujobs.co.za/" TargetMode="External"/><Relationship Id="rId2" Type="http://schemas.openxmlformats.org/officeDocument/2006/relationships/hyperlink" Target="https://www.pnet.co.za/" TargetMode="External"/><Relationship Id="rId1" Type="http://schemas.openxmlformats.org/officeDocument/2006/relationships/hyperlink" Target="https://www.careerjunction.co.za/" TargetMode="External"/><Relationship Id="rId6" Type="http://schemas.openxmlformats.org/officeDocument/2006/relationships/hyperlink" Target="https://www.manpower.co.za/" TargetMode="External"/><Relationship Id="rId5" Type="http://schemas.openxmlformats.org/officeDocument/2006/relationships/hyperlink" Target="https://za.linkedin.com/" TargetMode="External"/><Relationship Id="rId4" Type="http://schemas.openxmlformats.org/officeDocument/2006/relationships/hyperlink" Target="https://www.careers24.com/"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ECF1797-1806-40A3-A6D0-EB5C3AB3F9DA}">
  <sheetPr>
    <tabColor rgb="FFFF0000"/>
  </sheetPr>
  <dimension ref="A1:AD43"/>
  <sheetViews>
    <sheetView workbookViewId="0"/>
  </sheetViews>
  <sheetFormatPr defaultRowHeight="15" x14ac:dyDescent="0.25"/>
  <cols>
    <col min="1" max="1" width="16" style="8" customWidth="1"/>
    <col min="2" max="2" width="9.140625" customWidth="1"/>
  </cols>
  <sheetData>
    <row r="1" spans="2:30" x14ac:dyDescent="0.25">
      <c r="B1" s="8"/>
      <c r="C1" s="8"/>
      <c r="D1" s="8"/>
      <c r="E1" s="8"/>
      <c r="F1" s="8"/>
      <c r="G1" s="8"/>
      <c r="H1" s="8"/>
      <c r="I1" s="8"/>
      <c r="J1" s="8"/>
      <c r="K1" s="8"/>
      <c r="L1" s="8"/>
      <c r="M1" s="8"/>
      <c r="N1" s="8"/>
      <c r="O1" s="8"/>
      <c r="P1" s="8"/>
      <c r="Q1" s="8"/>
      <c r="R1" s="8"/>
      <c r="S1" s="8"/>
      <c r="T1" s="8"/>
      <c r="U1" s="8"/>
      <c r="V1" s="8"/>
      <c r="W1" s="2"/>
      <c r="X1" s="2"/>
      <c r="Y1" s="2"/>
      <c r="Z1" s="2"/>
      <c r="AA1" s="2"/>
      <c r="AB1" s="2"/>
      <c r="AC1" s="2"/>
      <c r="AD1" s="2"/>
    </row>
    <row r="2" spans="2:30" x14ac:dyDescent="0.25">
      <c r="B2" s="8"/>
      <c r="C2" s="8"/>
      <c r="D2" s="8"/>
      <c r="E2" s="8"/>
      <c r="F2" s="8"/>
      <c r="G2" s="8"/>
      <c r="H2" s="8"/>
      <c r="I2" s="8"/>
      <c r="J2" s="8"/>
      <c r="K2" s="8"/>
      <c r="L2" s="8"/>
      <c r="M2" s="8"/>
      <c r="N2" s="8"/>
      <c r="O2" s="8"/>
      <c r="P2" s="8"/>
      <c r="Q2" s="8"/>
      <c r="R2" s="8"/>
      <c r="S2" s="8"/>
      <c r="T2" s="8"/>
      <c r="U2" s="8"/>
      <c r="V2" s="8"/>
      <c r="W2" s="2"/>
      <c r="X2" s="2"/>
      <c r="Y2" s="2"/>
      <c r="Z2" s="2"/>
      <c r="AA2" s="2"/>
      <c r="AB2" s="2"/>
      <c r="AC2" s="2"/>
      <c r="AD2" s="2"/>
    </row>
    <row r="3" spans="2:30" x14ac:dyDescent="0.25">
      <c r="B3" s="8"/>
      <c r="C3" s="8"/>
      <c r="D3" s="8"/>
      <c r="E3" s="8"/>
      <c r="F3" s="8"/>
      <c r="G3" s="8"/>
      <c r="H3" s="8"/>
      <c r="I3" s="8"/>
      <c r="J3" s="8"/>
      <c r="K3" s="8"/>
      <c r="L3" s="8"/>
      <c r="M3" s="8"/>
      <c r="N3" s="8"/>
      <c r="O3" s="8"/>
      <c r="P3" s="8"/>
      <c r="Q3" s="8"/>
      <c r="R3" s="8"/>
      <c r="S3" s="8"/>
      <c r="T3" s="8"/>
      <c r="U3" s="8"/>
      <c r="V3" s="8"/>
      <c r="W3" s="2"/>
      <c r="X3" s="2"/>
      <c r="Y3" s="2"/>
      <c r="Z3" s="2"/>
      <c r="AA3" s="2"/>
      <c r="AB3" s="2"/>
      <c r="AC3" s="2"/>
      <c r="AD3" s="2"/>
    </row>
    <row r="4" spans="2:30" x14ac:dyDescent="0.25">
      <c r="B4" s="8"/>
      <c r="C4" s="8"/>
      <c r="D4" s="8"/>
      <c r="E4" s="8"/>
      <c r="F4" s="8"/>
      <c r="G4" s="8"/>
      <c r="H4" s="8"/>
      <c r="I4" s="8"/>
      <c r="J4" s="8"/>
      <c r="K4" s="8"/>
      <c r="L4" s="8"/>
      <c r="M4" s="8"/>
      <c r="N4" s="8"/>
      <c r="O4" s="8"/>
      <c r="P4" s="8"/>
      <c r="Q4" s="8"/>
      <c r="R4" s="8"/>
      <c r="S4" s="8"/>
      <c r="T4" s="8"/>
      <c r="U4" s="8"/>
      <c r="V4" s="8"/>
      <c r="W4" s="2"/>
      <c r="X4" s="2"/>
      <c r="Y4" s="2"/>
      <c r="Z4" s="2"/>
      <c r="AA4" s="2"/>
      <c r="AB4" s="2"/>
      <c r="AC4" s="2"/>
      <c r="AD4" s="2"/>
    </row>
    <row r="5" spans="2:30" x14ac:dyDescent="0.25">
      <c r="B5" s="2"/>
      <c r="C5" s="2"/>
      <c r="D5" s="2"/>
      <c r="E5" s="2"/>
      <c r="F5" s="2"/>
      <c r="G5" s="2"/>
      <c r="H5" s="2"/>
      <c r="I5" s="2"/>
      <c r="J5" s="2"/>
      <c r="K5" s="2"/>
      <c r="L5" s="2"/>
      <c r="M5" s="2"/>
      <c r="N5" s="2"/>
      <c r="O5" s="2"/>
      <c r="P5" s="2"/>
      <c r="Q5" s="8"/>
      <c r="R5" s="8"/>
      <c r="S5" s="8"/>
      <c r="T5" s="8"/>
      <c r="U5" s="2"/>
      <c r="V5" s="2"/>
      <c r="W5" s="2"/>
      <c r="X5" s="2"/>
      <c r="Y5" s="2"/>
      <c r="Z5" s="2"/>
      <c r="AA5" s="2"/>
      <c r="AB5" s="2"/>
      <c r="AC5" s="2"/>
      <c r="AD5" s="2"/>
    </row>
    <row r="6" spans="2:30" x14ac:dyDescent="0.25">
      <c r="B6" s="2"/>
      <c r="C6" s="2"/>
      <c r="D6" s="2"/>
      <c r="E6" s="2"/>
      <c r="F6" s="2"/>
      <c r="G6" s="2"/>
      <c r="H6" s="2"/>
      <c r="I6" s="2"/>
      <c r="J6" s="2"/>
      <c r="K6" s="2"/>
      <c r="L6" s="2"/>
      <c r="M6" s="2"/>
      <c r="N6" s="2"/>
      <c r="O6" s="2"/>
      <c r="P6" s="2"/>
      <c r="Q6" s="8"/>
      <c r="R6" s="8"/>
      <c r="S6" s="8"/>
      <c r="T6" s="8"/>
      <c r="U6" s="2"/>
      <c r="V6" s="2"/>
      <c r="W6" s="2"/>
      <c r="X6" s="2"/>
      <c r="Y6" s="2"/>
      <c r="Z6" s="2"/>
      <c r="AA6" s="2"/>
      <c r="AB6" s="2"/>
      <c r="AC6" s="2"/>
      <c r="AD6" s="2"/>
    </row>
    <row r="7" spans="2:30" x14ac:dyDescent="0.25">
      <c r="B7" s="2"/>
      <c r="C7" s="2"/>
      <c r="D7" s="2"/>
      <c r="E7" s="2"/>
      <c r="F7" s="2"/>
      <c r="G7" s="2"/>
      <c r="H7" s="2"/>
      <c r="I7" s="2"/>
      <c r="J7" s="2"/>
      <c r="K7" s="2"/>
      <c r="L7" s="2"/>
      <c r="M7" s="2"/>
      <c r="N7" s="2"/>
      <c r="O7" s="2"/>
      <c r="P7" s="2"/>
      <c r="Q7" s="8"/>
      <c r="R7" s="8"/>
      <c r="S7" s="8"/>
      <c r="T7" s="8"/>
      <c r="U7" s="2"/>
      <c r="V7" s="2"/>
      <c r="W7" s="2"/>
      <c r="X7" s="2"/>
      <c r="Y7" s="2"/>
      <c r="Z7" s="2"/>
      <c r="AA7" s="2"/>
      <c r="AB7" s="2"/>
      <c r="AC7" s="2"/>
      <c r="AD7" s="2"/>
    </row>
    <row r="8" spans="2:30" x14ac:dyDescent="0.25">
      <c r="B8" s="2"/>
      <c r="C8" s="2"/>
      <c r="D8" s="2"/>
      <c r="E8" s="2"/>
      <c r="F8" s="2"/>
      <c r="G8" s="2"/>
      <c r="H8" s="2"/>
      <c r="I8" s="2"/>
      <c r="J8" s="2"/>
      <c r="K8" s="2"/>
      <c r="L8" s="2"/>
      <c r="M8" s="2"/>
      <c r="N8" s="2"/>
      <c r="O8" s="2"/>
      <c r="P8" s="2"/>
      <c r="Q8" s="8"/>
      <c r="R8" s="8"/>
      <c r="S8" s="8"/>
      <c r="T8" s="8"/>
      <c r="U8" s="2"/>
      <c r="V8" s="2"/>
      <c r="W8" s="2"/>
      <c r="X8" s="2"/>
      <c r="Y8" s="2"/>
      <c r="Z8" s="2"/>
      <c r="AA8" s="2"/>
      <c r="AB8" s="2"/>
      <c r="AC8" s="2"/>
      <c r="AD8" s="2"/>
    </row>
    <row r="9" spans="2:30" x14ac:dyDescent="0.25">
      <c r="B9" s="2"/>
      <c r="C9" s="2"/>
      <c r="D9" s="2"/>
      <c r="E9" s="2"/>
      <c r="F9" s="2"/>
      <c r="G9" s="2"/>
      <c r="H9" s="2"/>
      <c r="I9" s="2"/>
      <c r="J9" s="2"/>
      <c r="K9" s="2"/>
      <c r="L9" s="2"/>
      <c r="M9" s="2"/>
      <c r="N9" s="2"/>
      <c r="O9" s="2"/>
      <c r="P9" s="2"/>
      <c r="Q9" s="8"/>
      <c r="R9" s="8"/>
      <c r="S9" s="8"/>
      <c r="T9" s="8"/>
      <c r="U9" s="2"/>
      <c r="V9" s="2"/>
      <c r="W9" s="2"/>
      <c r="X9" s="2"/>
      <c r="Y9" s="2"/>
      <c r="Z9" s="2"/>
      <c r="AA9" s="2"/>
      <c r="AB9" s="2"/>
      <c r="AC9" s="2"/>
      <c r="AD9" s="2"/>
    </row>
    <row r="10" spans="2:30" x14ac:dyDescent="0.25">
      <c r="B10" s="2"/>
      <c r="C10" s="2"/>
      <c r="D10" s="2"/>
      <c r="E10" s="2"/>
      <c r="F10" s="2"/>
      <c r="G10" s="2"/>
      <c r="H10" s="2"/>
      <c r="I10" s="2"/>
      <c r="J10" s="2"/>
      <c r="K10" s="2"/>
      <c r="L10" s="2"/>
      <c r="M10" s="2"/>
      <c r="N10" s="2"/>
      <c r="O10" s="2"/>
      <c r="P10" s="2"/>
      <c r="Q10" s="8"/>
      <c r="R10" s="8"/>
      <c r="S10" s="8"/>
      <c r="T10" s="8"/>
      <c r="U10" s="2"/>
      <c r="V10" s="2"/>
      <c r="W10" s="2"/>
      <c r="X10" s="2"/>
      <c r="Y10" s="2"/>
      <c r="Z10" s="2"/>
      <c r="AA10" s="2"/>
      <c r="AB10" s="2"/>
      <c r="AC10" s="2"/>
      <c r="AD10" s="2"/>
    </row>
    <row r="11" spans="2:30" x14ac:dyDescent="0.25">
      <c r="B11" s="2"/>
      <c r="C11" s="2"/>
      <c r="D11" s="2"/>
      <c r="E11" s="2"/>
      <c r="F11" s="2"/>
      <c r="G11" s="2"/>
      <c r="H11" s="2"/>
      <c r="I11" s="2"/>
      <c r="J11" s="2"/>
      <c r="K11" s="2"/>
      <c r="L11" s="2"/>
      <c r="M11" s="2"/>
      <c r="N11" s="2"/>
      <c r="O11" s="2"/>
      <c r="P11" s="2"/>
      <c r="Q11" s="8"/>
      <c r="R11" s="8"/>
      <c r="S11" s="8"/>
      <c r="T11" s="8"/>
      <c r="U11" s="2"/>
      <c r="V11" s="2"/>
      <c r="W11" s="2"/>
      <c r="X11" s="2"/>
      <c r="Y11" s="2"/>
      <c r="Z11" s="2"/>
      <c r="AA11" s="2"/>
      <c r="AB11" s="2"/>
      <c r="AC11" s="2"/>
      <c r="AD11" s="2"/>
    </row>
    <row r="12" spans="2:30" x14ac:dyDescent="0.25">
      <c r="B12" s="2"/>
      <c r="C12" s="2"/>
      <c r="D12" s="2"/>
      <c r="E12" s="2"/>
      <c r="F12" s="2"/>
      <c r="G12" s="2"/>
      <c r="H12" s="2"/>
      <c r="I12" s="2"/>
      <c r="J12" s="2"/>
      <c r="K12" s="2"/>
      <c r="L12" s="2"/>
      <c r="M12" s="2"/>
      <c r="N12" s="2"/>
      <c r="O12" s="2"/>
      <c r="P12" s="2"/>
      <c r="Q12" s="8"/>
      <c r="R12" s="8"/>
      <c r="S12" s="8"/>
      <c r="T12" s="8"/>
      <c r="U12" s="2"/>
      <c r="V12" s="2"/>
      <c r="W12" s="2"/>
      <c r="X12" s="2"/>
      <c r="Y12" s="2"/>
      <c r="Z12" s="2"/>
      <c r="AA12" s="2"/>
      <c r="AB12" s="2"/>
      <c r="AC12" s="2"/>
      <c r="AD12" s="2"/>
    </row>
    <row r="13" spans="2:30" x14ac:dyDescent="0.25">
      <c r="B13" s="2"/>
      <c r="C13" s="2"/>
      <c r="D13" s="2"/>
      <c r="E13" s="2"/>
      <c r="F13" s="2"/>
      <c r="G13" s="2"/>
      <c r="H13" s="2"/>
      <c r="I13" s="2"/>
      <c r="J13" s="2"/>
      <c r="K13" s="2"/>
      <c r="L13" s="2"/>
      <c r="M13" s="2"/>
      <c r="N13" s="2"/>
      <c r="O13" s="2"/>
      <c r="P13" s="2"/>
      <c r="Q13" s="8"/>
      <c r="R13" s="8"/>
      <c r="S13" s="8"/>
      <c r="T13" s="8"/>
      <c r="U13" s="2"/>
      <c r="V13" s="2"/>
      <c r="W13" s="2"/>
      <c r="X13" s="2"/>
      <c r="Y13" s="2"/>
      <c r="Z13" s="2"/>
      <c r="AA13" s="2"/>
      <c r="AB13" s="2"/>
      <c r="AC13" s="2"/>
      <c r="AD13" s="2"/>
    </row>
    <row r="14" spans="2:30" x14ac:dyDescent="0.25">
      <c r="B14" s="2"/>
      <c r="C14" s="2"/>
      <c r="D14" s="2"/>
      <c r="E14" s="2"/>
      <c r="F14" s="2"/>
      <c r="G14" s="2"/>
      <c r="H14" s="2"/>
      <c r="I14" s="2"/>
      <c r="J14" s="2"/>
      <c r="K14" s="2"/>
      <c r="L14" s="2"/>
      <c r="M14" s="2"/>
      <c r="N14" s="2"/>
      <c r="O14" s="2"/>
      <c r="P14" s="2"/>
      <c r="Q14" s="8"/>
      <c r="R14" s="8"/>
      <c r="S14" s="8"/>
      <c r="T14" s="8"/>
      <c r="U14" s="2"/>
      <c r="V14" s="2"/>
      <c r="W14" s="2"/>
      <c r="X14" s="2"/>
      <c r="Y14" s="2"/>
      <c r="Z14" s="2"/>
      <c r="AA14" s="2"/>
      <c r="AB14" s="2"/>
      <c r="AC14" s="2"/>
      <c r="AD14" s="2"/>
    </row>
    <row r="15" spans="2:30" x14ac:dyDescent="0.25">
      <c r="B15" s="2"/>
      <c r="C15" s="2"/>
      <c r="D15" s="2"/>
      <c r="E15" s="2"/>
      <c r="F15" s="2"/>
      <c r="G15" s="2"/>
      <c r="H15" s="2"/>
      <c r="I15" s="2"/>
      <c r="J15" s="2"/>
      <c r="K15" s="2"/>
      <c r="L15" s="2"/>
      <c r="M15" s="2"/>
      <c r="N15" s="2"/>
      <c r="O15" s="2"/>
      <c r="P15" s="2"/>
      <c r="Q15" s="8"/>
      <c r="R15" s="8"/>
      <c r="S15" s="8"/>
      <c r="T15" s="8"/>
      <c r="U15" s="2"/>
      <c r="V15" s="2"/>
      <c r="W15" s="2"/>
      <c r="X15" s="2"/>
      <c r="Y15" s="2"/>
      <c r="Z15" s="2"/>
      <c r="AA15" s="2"/>
      <c r="AB15" s="2"/>
      <c r="AC15" s="2"/>
      <c r="AD15" s="2"/>
    </row>
    <row r="16" spans="2:30" x14ac:dyDescent="0.25">
      <c r="B16" s="2"/>
      <c r="C16" s="2"/>
      <c r="D16" s="2"/>
      <c r="E16" s="2"/>
      <c r="F16" s="2"/>
      <c r="G16" s="2"/>
      <c r="H16" s="2"/>
      <c r="I16" s="2"/>
      <c r="J16" s="2"/>
      <c r="K16" s="2"/>
      <c r="L16" s="2"/>
      <c r="M16" s="2"/>
      <c r="N16" s="2"/>
      <c r="O16" s="2"/>
      <c r="P16" s="2"/>
      <c r="Q16" s="8"/>
      <c r="R16" s="8"/>
      <c r="S16" s="8"/>
      <c r="T16" s="8"/>
      <c r="U16" s="2"/>
      <c r="V16" s="2"/>
      <c r="W16" s="2"/>
      <c r="X16" s="2"/>
      <c r="Y16" s="2"/>
      <c r="Z16" s="2"/>
      <c r="AA16" s="2"/>
      <c r="AB16" s="2"/>
      <c r="AC16" s="2"/>
      <c r="AD16" s="2"/>
    </row>
    <row r="17" spans="2:30" x14ac:dyDescent="0.25">
      <c r="B17" s="2"/>
      <c r="C17" s="2"/>
      <c r="D17" s="2"/>
      <c r="E17" s="2"/>
      <c r="F17" s="2"/>
      <c r="G17" s="2"/>
      <c r="H17" s="2"/>
      <c r="I17" s="2"/>
      <c r="J17" s="2"/>
      <c r="K17" s="2"/>
      <c r="L17" s="2"/>
      <c r="M17" s="2"/>
      <c r="N17" s="2"/>
      <c r="O17" s="2"/>
      <c r="P17" s="2"/>
      <c r="Q17" s="8"/>
      <c r="R17" s="8"/>
      <c r="S17" s="8"/>
      <c r="T17" s="8"/>
      <c r="U17" s="2"/>
      <c r="V17" s="2"/>
      <c r="W17" s="2"/>
      <c r="X17" s="2"/>
      <c r="Y17" s="2"/>
      <c r="Z17" s="2"/>
      <c r="AA17" s="2"/>
      <c r="AB17" s="2"/>
      <c r="AC17" s="2"/>
      <c r="AD17" s="2"/>
    </row>
    <row r="18" spans="2:30" x14ac:dyDescent="0.25">
      <c r="B18" s="2"/>
      <c r="C18" s="2"/>
      <c r="D18" s="2"/>
      <c r="E18" s="2"/>
      <c r="F18" s="2"/>
      <c r="G18" s="2"/>
      <c r="H18" s="2"/>
      <c r="I18" s="2"/>
      <c r="J18" s="2"/>
      <c r="K18" s="2"/>
      <c r="L18" s="2"/>
      <c r="M18" s="2"/>
      <c r="N18" s="2"/>
      <c r="O18" s="2"/>
      <c r="P18" s="2"/>
      <c r="Q18" s="8"/>
      <c r="R18" s="8"/>
      <c r="S18" s="8"/>
      <c r="T18" s="8"/>
      <c r="U18" s="2"/>
      <c r="V18" s="2"/>
      <c r="W18" s="2"/>
      <c r="X18" s="2"/>
      <c r="Y18" s="2"/>
      <c r="Z18" s="2"/>
      <c r="AA18" s="2"/>
      <c r="AB18" s="2"/>
      <c r="AC18" s="2"/>
      <c r="AD18" s="2"/>
    </row>
    <row r="19" spans="2:30" x14ac:dyDescent="0.25">
      <c r="B19" s="2"/>
      <c r="C19" s="2"/>
      <c r="D19" s="2"/>
      <c r="E19" s="2"/>
      <c r="F19" s="2"/>
      <c r="G19" s="2"/>
      <c r="H19" s="2"/>
      <c r="I19" s="2"/>
      <c r="J19" s="2"/>
      <c r="K19" s="2"/>
      <c r="L19" s="2"/>
      <c r="M19" s="2"/>
      <c r="N19" s="2"/>
      <c r="O19" s="2"/>
      <c r="P19" s="2"/>
      <c r="Q19" s="8"/>
      <c r="R19" s="8"/>
      <c r="S19" s="8"/>
      <c r="T19" s="8"/>
      <c r="U19" s="2"/>
      <c r="V19" s="2"/>
      <c r="W19" s="2"/>
      <c r="X19" s="2"/>
      <c r="Y19" s="2"/>
      <c r="Z19" s="2"/>
      <c r="AA19" s="2"/>
      <c r="AB19" s="2"/>
      <c r="AC19" s="2"/>
      <c r="AD19" s="2"/>
    </row>
    <row r="20" spans="2:30" x14ac:dyDescent="0.25">
      <c r="B20" s="2"/>
      <c r="C20" s="2"/>
      <c r="D20" s="2"/>
      <c r="E20" s="2"/>
      <c r="F20" s="2"/>
      <c r="G20" s="2"/>
      <c r="H20" s="2"/>
      <c r="I20" s="2"/>
      <c r="J20" s="2"/>
      <c r="K20" s="2"/>
      <c r="L20" s="2"/>
      <c r="M20" s="2"/>
      <c r="N20" s="2"/>
      <c r="O20" s="2"/>
      <c r="P20" s="2"/>
      <c r="Q20" s="8"/>
      <c r="R20" s="8"/>
      <c r="S20" s="8"/>
      <c r="T20" s="8"/>
      <c r="U20" s="2"/>
      <c r="V20" s="2"/>
      <c r="W20" s="2"/>
      <c r="X20" s="2"/>
      <c r="Y20" s="2"/>
      <c r="Z20" s="2"/>
      <c r="AA20" s="2"/>
      <c r="AB20" s="2"/>
      <c r="AC20" s="2"/>
      <c r="AD20" s="2"/>
    </row>
    <row r="21" spans="2:30" x14ac:dyDescent="0.25">
      <c r="B21" s="2"/>
      <c r="C21" s="2"/>
      <c r="D21" s="2"/>
      <c r="E21" s="2"/>
      <c r="F21" s="2"/>
      <c r="G21" s="2"/>
      <c r="H21" s="2"/>
      <c r="I21" s="2"/>
      <c r="J21" s="2"/>
      <c r="K21" s="2"/>
      <c r="L21" s="2"/>
      <c r="M21" s="2"/>
      <c r="N21" s="2"/>
      <c r="O21" s="2"/>
      <c r="P21" s="2"/>
      <c r="Q21" s="8"/>
      <c r="R21" s="8"/>
      <c r="S21" s="8"/>
      <c r="T21" s="8"/>
      <c r="U21" s="2"/>
      <c r="V21" s="2"/>
      <c r="W21" s="2"/>
      <c r="X21" s="2"/>
      <c r="Y21" s="2"/>
      <c r="Z21" s="2"/>
      <c r="AA21" s="2"/>
      <c r="AB21" s="2"/>
      <c r="AC21" s="2"/>
      <c r="AD21" s="2"/>
    </row>
    <row r="22" spans="2:30" x14ac:dyDescent="0.25">
      <c r="B22" s="2"/>
      <c r="C22" s="2"/>
      <c r="D22" s="2"/>
      <c r="E22" s="2"/>
      <c r="F22" s="2"/>
      <c r="G22" s="2"/>
      <c r="H22" s="2"/>
      <c r="I22" s="2"/>
      <c r="J22" s="2"/>
      <c r="K22" s="2"/>
      <c r="L22" s="2"/>
      <c r="M22" s="2"/>
      <c r="N22" s="2"/>
      <c r="O22" s="2"/>
      <c r="P22" s="2"/>
      <c r="Q22" s="8"/>
      <c r="R22" s="8"/>
      <c r="S22" s="8"/>
      <c r="T22" s="8"/>
      <c r="U22" s="2"/>
      <c r="V22" s="2"/>
      <c r="W22" s="2"/>
      <c r="X22" s="2"/>
      <c r="Y22" s="2"/>
      <c r="Z22" s="2"/>
      <c r="AA22" s="2"/>
      <c r="AB22" s="2"/>
      <c r="AC22" s="2"/>
      <c r="AD22" s="2"/>
    </row>
    <row r="23" spans="2:30" x14ac:dyDescent="0.25">
      <c r="B23" s="2"/>
      <c r="C23" s="2"/>
      <c r="D23" s="2"/>
      <c r="E23" s="2"/>
      <c r="F23" s="2"/>
      <c r="G23" s="2"/>
      <c r="H23" s="2"/>
      <c r="I23" s="2"/>
      <c r="J23" s="2"/>
      <c r="K23" s="2"/>
      <c r="L23" s="2"/>
      <c r="M23" s="2"/>
      <c r="N23" s="2"/>
      <c r="O23" s="2"/>
      <c r="P23" s="2"/>
      <c r="Q23" s="8"/>
      <c r="R23" s="8"/>
      <c r="S23" s="8"/>
      <c r="T23" s="8"/>
      <c r="U23" s="2"/>
      <c r="V23" s="2"/>
      <c r="W23" s="2"/>
      <c r="X23" s="2"/>
      <c r="Y23" s="2"/>
      <c r="Z23" s="2"/>
      <c r="AA23" s="2"/>
      <c r="AB23" s="2"/>
      <c r="AC23" s="2"/>
      <c r="AD23" s="2"/>
    </row>
    <row r="24" spans="2:30" x14ac:dyDescent="0.25">
      <c r="B24" s="2"/>
      <c r="C24" s="2"/>
      <c r="D24" s="2"/>
      <c r="E24" s="2"/>
      <c r="F24" s="2"/>
      <c r="G24" s="2"/>
      <c r="H24" s="2"/>
      <c r="I24" s="2"/>
      <c r="J24" s="2"/>
      <c r="K24" s="2"/>
      <c r="L24" s="2"/>
      <c r="M24" s="2"/>
      <c r="N24" s="2"/>
      <c r="O24" s="2"/>
      <c r="P24" s="2"/>
      <c r="Q24" s="8"/>
      <c r="R24" s="8"/>
      <c r="S24" s="8"/>
      <c r="T24" s="8"/>
      <c r="U24" s="2"/>
      <c r="V24" s="2"/>
      <c r="W24" s="2"/>
      <c r="X24" s="2"/>
      <c r="Y24" s="2"/>
      <c r="Z24" s="2"/>
      <c r="AA24" s="2"/>
      <c r="AB24" s="2"/>
      <c r="AC24" s="2"/>
      <c r="AD24" s="2"/>
    </row>
    <row r="25" spans="2:30" x14ac:dyDescent="0.25">
      <c r="B25" s="2"/>
      <c r="C25" s="2"/>
      <c r="D25" s="2"/>
      <c r="E25" s="2"/>
      <c r="F25" s="2"/>
      <c r="G25" s="2"/>
      <c r="H25" s="2"/>
      <c r="I25" s="2"/>
      <c r="J25" s="2"/>
      <c r="K25" s="2"/>
      <c r="L25" s="2"/>
      <c r="M25" s="2"/>
      <c r="N25" s="2"/>
      <c r="O25" s="2"/>
      <c r="P25" s="2"/>
      <c r="Q25" s="8"/>
      <c r="R25" s="8"/>
      <c r="S25" s="8"/>
      <c r="T25" s="8"/>
      <c r="U25" s="2"/>
      <c r="V25" s="2"/>
      <c r="W25" s="2"/>
      <c r="X25" s="2"/>
      <c r="Y25" s="2"/>
      <c r="Z25" s="2"/>
      <c r="AA25" s="2"/>
      <c r="AB25" s="2"/>
      <c r="AC25" s="2"/>
      <c r="AD25" s="2"/>
    </row>
    <row r="26" spans="2:30" x14ac:dyDescent="0.25">
      <c r="B26" s="2"/>
      <c r="C26" s="2"/>
      <c r="D26" s="2"/>
      <c r="E26" s="2"/>
      <c r="F26" s="2"/>
      <c r="G26" s="2"/>
      <c r="H26" s="2"/>
      <c r="I26" s="2"/>
      <c r="J26" s="2"/>
      <c r="K26" s="2"/>
      <c r="L26" s="2"/>
      <c r="M26" s="2"/>
      <c r="N26" s="2"/>
      <c r="O26" s="2"/>
      <c r="P26" s="2"/>
      <c r="Q26" s="8"/>
      <c r="R26" s="8"/>
      <c r="S26" s="8"/>
      <c r="T26" s="8"/>
      <c r="U26" s="2"/>
      <c r="V26" s="2"/>
      <c r="W26" s="2"/>
      <c r="X26" s="2"/>
      <c r="Y26" s="2"/>
      <c r="Z26" s="2"/>
      <c r="AA26" s="2"/>
      <c r="AB26" s="2"/>
      <c r="AC26" s="2"/>
      <c r="AD26" s="2"/>
    </row>
    <row r="27" spans="2:30" x14ac:dyDescent="0.25">
      <c r="B27" s="2"/>
      <c r="C27" s="2"/>
      <c r="D27" s="2"/>
      <c r="E27" s="2"/>
      <c r="F27" s="2"/>
      <c r="G27" s="2"/>
      <c r="H27" s="2"/>
      <c r="I27" s="2"/>
      <c r="J27" s="2"/>
      <c r="K27" s="2"/>
      <c r="L27" s="2"/>
      <c r="M27" s="2"/>
      <c r="N27" s="2"/>
      <c r="O27" s="2"/>
      <c r="P27" s="2"/>
      <c r="Q27" s="8"/>
      <c r="R27" s="8"/>
      <c r="S27" s="8"/>
      <c r="T27" s="8"/>
      <c r="U27" s="2"/>
      <c r="V27" s="2"/>
      <c r="W27" s="2"/>
      <c r="X27" s="2"/>
      <c r="Y27" s="2"/>
      <c r="Z27" s="2"/>
      <c r="AA27" s="2"/>
      <c r="AB27" s="2"/>
      <c r="AC27" s="2"/>
      <c r="AD27" s="2"/>
    </row>
    <row r="28" spans="2:30" x14ac:dyDescent="0.25">
      <c r="B28" s="2"/>
      <c r="C28" s="2"/>
      <c r="D28" s="2"/>
      <c r="E28" s="2"/>
      <c r="F28" s="2"/>
      <c r="G28" s="2"/>
      <c r="H28" s="2"/>
      <c r="I28" s="2"/>
      <c r="J28" s="2"/>
      <c r="K28" s="2"/>
      <c r="L28" s="2"/>
      <c r="M28" s="2"/>
      <c r="N28" s="2"/>
      <c r="O28" s="2"/>
      <c r="P28" s="2"/>
      <c r="Q28" s="8"/>
      <c r="R28" s="8"/>
      <c r="S28" s="8"/>
      <c r="T28" s="8"/>
      <c r="U28" s="2"/>
      <c r="V28" s="2"/>
      <c r="W28" s="2"/>
      <c r="X28" s="2"/>
      <c r="Y28" s="2"/>
      <c r="Z28" s="2"/>
      <c r="AA28" s="2"/>
      <c r="AB28" s="2"/>
      <c r="AC28" s="2"/>
      <c r="AD28" s="2"/>
    </row>
    <row r="29" spans="2:30" x14ac:dyDescent="0.25">
      <c r="B29" s="2"/>
      <c r="C29" s="2"/>
      <c r="D29" s="2"/>
      <c r="E29" s="2"/>
      <c r="F29" s="2"/>
      <c r="G29" s="2"/>
      <c r="H29" s="2"/>
      <c r="I29" s="2"/>
      <c r="J29" s="2"/>
      <c r="K29" s="2"/>
      <c r="L29" s="2"/>
      <c r="M29" s="2"/>
      <c r="N29" s="2"/>
      <c r="O29" s="2"/>
      <c r="P29" s="2"/>
      <c r="Q29" s="8"/>
      <c r="R29" s="8"/>
      <c r="S29" s="8"/>
      <c r="T29" s="8"/>
      <c r="U29" s="2"/>
      <c r="V29" s="2"/>
      <c r="W29" s="2"/>
      <c r="X29" s="2"/>
      <c r="Y29" s="2"/>
      <c r="Z29" s="2"/>
      <c r="AA29" s="2"/>
      <c r="AB29" s="2"/>
      <c r="AC29" s="2"/>
      <c r="AD29" s="2"/>
    </row>
    <row r="30" spans="2:30" x14ac:dyDescent="0.25">
      <c r="B30" s="2"/>
      <c r="C30" s="2"/>
      <c r="D30" s="2"/>
      <c r="E30" s="2"/>
      <c r="F30" s="2"/>
      <c r="G30" s="2"/>
      <c r="H30" s="2"/>
      <c r="I30" s="2"/>
      <c r="J30" s="2"/>
      <c r="K30" s="2"/>
      <c r="L30" s="2"/>
      <c r="M30" s="2"/>
      <c r="N30" s="2"/>
      <c r="O30" s="2"/>
      <c r="P30" s="2"/>
      <c r="Q30" s="8"/>
      <c r="R30" s="8"/>
      <c r="S30" s="8"/>
      <c r="T30" s="8"/>
      <c r="U30" s="2"/>
      <c r="V30" s="2"/>
      <c r="W30" s="2"/>
      <c r="X30" s="2"/>
      <c r="Y30" s="2"/>
      <c r="Z30" s="2"/>
      <c r="AA30" s="2"/>
      <c r="AB30" s="2"/>
      <c r="AC30" s="2"/>
      <c r="AD30" s="2"/>
    </row>
    <row r="31" spans="2:30" x14ac:dyDescent="0.25">
      <c r="B31" s="2"/>
      <c r="C31" s="2"/>
      <c r="D31" s="2"/>
      <c r="E31" s="2"/>
      <c r="F31" s="2"/>
      <c r="G31" s="2"/>
      <c r="H31" s="2"/>
      <c r="I31" s="2"/>
      <c r="J31" s="2"/>
      <c r="K31" s="2"/>
      <c r="L31" s="2"/>
      <c r="M31" s="2"/>
      <c r="N31" s="2"/>
      <c r="O31" s="2"/>
      <c r="P31" s="2"/>
      <c r="Q31" s="2"/>
      <c r="R31" s="2"/>
      <c r="S31" s="2"/>
      <c r="T31" s="2"/>
      <c r="U31" s="2"/>
      <c r="V31" s="2"/>
      <c r="W31" s="2"/>
      <c r="X31" s="2"/>
      <c r="Y31" s="2"/>
      <c r="Z31" s="2"/>
      <c r="AA31" s="2"/>
      <c r="AB31" s="2"/>
      <c r="AC31" s="2"/>
      <c r="AD31" s="2"/>
    </row>
    <row r="32" spans="2:30" x14ac:dyDescent="0.25">
      <c r="B32" s="2"/>
      <c r="C32" s="2"/>
      <c r="D32" s="2"/>
      <c r="E32" s="2"/>
      <c r="F32" s="2"/>
      <c r="G32" s="2"/>
      <c r="H32" s="2"/>
      <c r="I32" s="2"/>
      <c r="J32" s="2"/>
      <c r="K32" s="2"/>
      <c r="L32" s="2"/>
      <c r="M32" s="2"/>
      <c r="N32" s="2"/>
      <c r="O32" s="2"/>
      <c r="P32" s="2"/>
      <c r="Q32" s="2"/>
      <c r="R32" s="2"/>
      <c r="S32" s="2"/>
      <c r="T32" s="2"/>
      <c r="U32" s="2"/>
      <c r="V32" s="2"/>
      <c r="W32" s="2"/>
      <c r="X32" s="2"/>
      <c r="Y32" s="2"/>
      <c r="Z32" s="2"/>
      <c r="AA32" s="2"/>
      <c r="AB32" s="2"/>
      <c r="AC32" s="2"/>
      <c r="AD32" s="2"/>
    </row>
    <row r="33" spans="2:30" x14ac:dyDescent="0.25">
      <c r="B33" s="2"/>
      <c r="C33" s="2"/>
      <c r="D33" s="2"/>
      <c r="E33" s="2"/>
      <c r="F33" s="2"/>
      <c r="G33" s="2"/>
      <c r="H33" s="2"/>
      <c r="I33" s="2"/>
      <c r="J33" s="2"/>
      <c r="K33" s="2"/>
      <c r="L33" s="2"/>
      <c r="M33" s="2"/>
      <c r="N33" s="2"/>
      <c r="O33" s="2"/>
      <c r="P33" s="2"/>
      <c r="Q33" s="2"/>
      <c r="R33" s="2"/>
      <c r="S33" s="2"/>
      <c r="T33" s="2"/>
      <c r="U33" s="2"/>
      <c r="V33" s="2"/>
      <c r="W33" s="2"/>
      <c r="X33" s="2"/>
      <c r="Y33" s="2"/>
      <c r="Z33" s="2"/>
      <c r="AA33" s="2"/>
      <c r="AB33" s="2"/>
      <c r="AC33" s="2"/>
      <c r="AD33" s="2"/>
    </row>
    <row r="34" spans="2:30" x14ac:dyDescent="0.25">
      <c r="B34" s="2"/>
      <c r="C34" s="2"/>
      <c r="D34" s="2"/>
      <c r="E34" s="2"/>
      <c r="F34" s="2"/>
      <c r="G34" s="2"/>
      <c r="H34" s="2"/>
      <c r="I34" s="2"/>
      <c r="J34" s="2"/>
      <c r="K34" s="2"/>
      <c r="L34" s="2"/>
      <c r="M34" s="2"/>
      <c r="N34" s="2"/>
      <c r="O34" s="2"/>
      <c r="P34" s="2"/>
      <c r="Q34" s="2"/>
      <c r="R34" s="2"/>
      <c r="S34" s="2"/>
      <c r="T34" s="2"/>
      <c r="U34" s="2"/>
      <c r="V34" s="2"/>
      <c r="W34" s="2"/>
      <c r="X34" s="2"/>
      <c r="Y34" s="2"/>
      <c r="Z34" s="2"/>
      <c r="AA34" s="2"/>
      <c r="AB34" s="2"/>
      <c r="AC34" s="2"/>
      <c r="AD34" s="2"/>
    </row>
    <row r="35" spans="2:30" x14ac:dyDescent="0.25">
      <c r="B35" s="2"/>
      <c r="C35" s="2"/>
      <c r="D35" s="2"/>
      <c r="E35" s="2"/>
      <c r="F35" s="2"/>
      <c r="G35" s="2"/>
      <c r="H35" s="2"/>
      <c r="I35" s="2"/>
      <c r="J35" s="2"/>
      <c r="K35" s="2"/>
      <c r="L35" s="2"/>
      <c r="M35" s="2"/>
      <c r="N35" s="2"/>
      <c r="O35" s="2"/>
      <c r="P35" s="2"/>
      <c r="Q35" s="2"/>
      <c r="R35" s="2"/>
      <c r="S35" s="2"/>
      <c r="T35" s="2"/>
      <c r="U35" s="2"/>
      <c r="V35" s="2"/>
      <c r="W35" s="2"/>
      <c r="X35" s="2"/>
      <c r="Y35" s="2"/>
      <c r="Z35" s="2"/>
      <c r="AA35" s="2"/>
      <c r="AB35" s="2"/>
      <c r="AC35" s="2"/>
      <c r="AD35" s="2"/>
    </row>
    <row r="36" spans="2:30" x14ac:dyDescent="0.25">
      <c r="B36" s="2"/>
      <c r="C36" s="2"/>
      <c r="D36" s="2"/>
      <c r="E36" s="2"/>
      <c r="F36" s="2"/>
      <c r="G36" s="2"/>
      <c r="H36" s="2"/>
      <c r="I36" s="2"/>
      <c r="J36" s="2"/>
      <c r="K36" s="2"/>
      <c r="L36" s="2"/>
      <c r="M36" s="2"/>
      <c r="N36" s="2"/>
      <c r="O36" s="2"/>
      <c r="P36" s="2"/>
      <c r="Q36" s="2"/>
      <c r="R36" s="2"/>
      <c r="S36" s="2"/>
      <c r="T36" s="2"/>
      <c r="U36" s="2"/>
      <c r="V36" s="2"/>
      <c r="W36" s="2"/>
      <c r="X36" s="2"/>
      <c r="Y36" s="2"/>
      <c r="Z36" s="2"/>
      <c r="AA36" s="2"/>
      <c r="AB36" s="2"/>
      <c r="AC36" s="2"/>
      <c r="AD36" s="2"/>
    </row>
    <row r="37" spans="2:30" x14ac:dyDescent="0.25">
      <c r="B37" s="2"/>
      <c r="C37" s="2"/>
      <c r="D37" s="2"/>
      <c r="E37" s="2"/>
      <c r="F37" s="2"/>
      <c r="G37" s="2"/>
      <c r="H37" s="2"/>
      <c r="I37" s="2"/>
      <c r="J37" s="2"/>
      <c r="K37" s="2"/>
      <c r="L37" s="2"/>
      <c r="M37" s="2"/>
      <c r="N37" s="2"/>
      <c r="O37" s="2"/>
      <c r="P37" s="2"/>
      <c r="Q37" s="2"/>
      <c r="R37" s="2"/>
      <c r="S37" s="2"/>
      <c r="T37" s="2"/>
      <c r="U37" s="2"/>
      <c r="V37" s="2"/>
      <c r="W37" s="2"/>
      <c r="X37" s="2"/>
      <c r="Y37" s="2"/>
      <c r="Z37" s="2"/>
      <c r="AA37" s="2"/>
      <c r="AB37" s="2"/>
      <c r="AC37" s="2"/>
      <c r="AD37" s="2"/>
    </row>
    <row r="38" spans="2:30" x14ac:dyDescent="0.25">
      <c r="B38" s="2"/>
      <c r="C38" s="2"/>
      <c r="D38" s="2"/>
      <c r="E38" s="2"/>
      <c r="F38" s="2"/>
      <c r="G38" s="2"/>
      <c r="H38" s="2"/>
      <c r="I38" s="2"/>
      <c r="J38" s="2"/>
      <c r="K38" s="2"/>
      <c r="L38" s="2"/>
      <c r="M38" s="2"/>
      <c r="N38" s="2"/>
      <c r="O38" s="2"/>
      <c r="P38" s="2"/>
      <c r="Q38" s="2"/>
      <c r="R38" s="2"/>
      <c r="S38" s="2"/>
      <c r="T38" s="2"/>
      <c r="U38" s="2"/>
      <c r="V38" s="2"/>
      <c r="W38" s="2"/>
      <c r="X38" s="2"/>
      <c r="Y38" s="2"/>
      <c r="Z38" s="2"/>
      <c r="AA38" s="2"/>
      <c r="AB38" s="2"/>
      <c r="AC38" s="2"/>
      <c r="AD38" s="2"/>
    </row>
    <row r="39" spans="2:30" x14ac:dyDescent="0.25">
      <c r="B39" s="2"/>
      <c r="C39" s="2"/>
      <c r="D39" s="2"/>
      <c r="E39" s="2"/>
      <c r="F39" s="2"/>
      <c r="G39" s="2"/>
      <c r="H39" s="2"/>
      <c r="I39" s="2"/>
      <c r="J39" s="2"/>
      <c r="K39" s="2"/>
      <c r="L39" s="2"/>
      <c r="M39" s="2"/>
      <c r="N39" s="2"/>
      <c r="O39" s="2"/>
      <c r="P39" s="2"/>
      <c r="Q39" s="2"/>
      <c r="R39" s="2"/>
      <c r="S39" s="2"/>
      <c r="T39" s="2"/>
      <c r="U39" s="2"/>
      <c r="V39" s="2"/>
      <c r="W39" s="2"/>
      <c r="X39" s="2"/>
      <c r="Y39" s="2"/>
      <c r="Z39" s="2"/>
      <c r="AA39" s="2"/>
      <c r="AB39" s="2"/>
      <c r="AC39" s="2"/>
      <c r="AD39" s="2"/>
    </row>
    <row r="40" spans="2:30" x14ac:dyDescent="0.25">
      <c r="B40" s="2"/>
      <c r="C40" s="2"/>
      <c r="D40" s="2"/>
      <c r="E40" s="2"/>
      <c r="F40" s="2"/>
      <c r="G40" s="2"/>
      <c r="H40" s="2"/>
      <c r="I40" s="2"/>
      <c r="J40" s="2"/>
      <c r="K40" s="2"/>
      <c r="L40" s="2"/>
      <c r="M40" s="2"/>
      <c r="N40" s="2"/>
      <c r="O40" s="2"/>
      <c r="P40" s="2"/>
      <c r="Q40" s="2"/>
      <c r="R40" s="2"/>
      <c r="S40" s="2"/>
      <c r="T40" s="2"/>
      <c r="U40" s="2"/>
      <c r="V40" s="2"/>
      <c r="W40" s="2"/>
      <c r="X40" s="2"/>
      <c r="Y40" s="2"/>
      <c r="Z40" s="2"/>
      <c r="AA40" s="2"/>
      <c r="AB40" s="2"/>
      <c r="AC40" s="2"/>
      <c r="AD40" s="2"/>
    </row>
    <row r="41" spans="2:30" x14ac:dyDescent="0.25">
      <c r="B41" s="2"/>
      <c r="C41" s="2"/>
      <c r="D41" s="2"/>
      <c r="E41" s="2"/>
      <c r="F41" s="2"/>
      <c r="G41" s="2"/>
      <c r="H41" s="2"/>
      <c r="I41" s="2"/>
      <c r="J41" s="2"/>
      <c r="K41" s="2"/>
      <c r="L41" s="2"/>
      <c r="M41" s="2"/>
      <c r="N41" s="2"/>
      <c r="O41" s="2"/>
      <c r="P41" s="2"/>
      <c r="Q41" s="2"/>
      <c r="R41" s="2"/>
      <c r="S41" s="2"/>
      <c r="T41" s="2"/>
      <c r="U41" s="2"/>
      <c r="V41" s="2"/>
      <c r="W41" s="2"/>
      <c r="X41" s="2"/>
      <c r="Y41" s="2"/>
      <c r="Z41" s="2"/>
      <c r="AA41" s="2"/>
      <c r="AB41" s="2"/>
      <c r="AC41" s="2"/>
      <c r="AD41" s="2"/>
    </row>
    <row r="42" spans="2:30" x14ac:dyDescent="0.25">
      <c r="B42" s="2"/>
      <c r="C42" s="2"/>
      <c r="D42" s="2"/>
      <c r="E42" s="2"/>
      <c r="F42" s="2"/>
      <c r="G42" s="2"/>
      <c r="H42" s="2"/>
      <c r="I42" s="2"/>
      <c r="J42" s="2"/>
      <c r="K42" s="2"/>
      <c r="L42" s="2"/>
      <c r="M42" s="2"/>
      <c r="N42" s="2"/>
      <c r="O42" s="2"/>
      <c r="P42" s="2"/>
      <c r="Q42" s="2"/>
      <c r="R42" s="2"/>
      <c r="S42" s="2"/>
      <c r="T42" s="2"/>
      <c r="U42" s="2"/>
      <c r="V42" s="2"/>
      <c r="W42" s="2"/>
      <c r="X42" s="2"/>
      <c r="Y42" s="2"/>
      <c r="Z42" s="2"/>
      <c r="AA42" s="2"/>
      <c r="AB42" s="2"/>
      <c r="AC42" s="2"/>
      <c r="AD42" s="2"/>
    </row>
    <row r="43" spans="2:30" x14ac:dyDescent="0.25">
      <c r="B43" s="2"/>
      <c r="C43" s="2"/>
      <c r="D43" s="2"/>
      <c r="E43" s="2"/>
      <c r="F43" s="2"/>
      <c r="G43" s="2"/>
      <c r="H43" s="2"/>
      <c r="I43" s="2"/>
      <c r="J43" s="2"/>
      <c r="K43" s="2"/>
      <c r="L43" s="2"/>
      <c r="M43" s="2"/>
      <c r="N43" s="2"/>
      <c r="O43" s="2"/>
      <c r="P43" s="2"/>
      <c r="Q43" s="2"/>
      <c r="R43" s="2"/>
      <c r="S43" s="2"/>
      <c r="T43" s="2"/>
      <c r="U43" s="2"/>
      <c r="V43" s="2"/>
      <c r="W43" s="2"/>
      <c r="X43" s="2"/>
      <c r="Y43" s="2"/>
      <c r="Z43" s="2"/>
      <c r="AA43" s="2"/>
      <c r="AB43" s="2"/>
      <c r="AC43" s="2"/>
      <c r="AD43" s="2"/>
    </row>
  </sheetData>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B1A8785-1281-4F27-9ABB-7321B8222811}">
  <sheetPr>
    <tabColor rgb="FFFF33CC"/>
  </sheetPr>
  <dimension ref="A1:AL39"/>
  <sheetViews>
    <sheetView showGridLines="0" tabSelected="1" zoomScale="68" zoomScaleNormal="68" workbookViewId="0">
      <selection activeCell="F2" sqref="F2"/>
    </sheetView>
  </sheetViews>
  <sheetFormatPr defaultRowHeight="15" x14ac:dyDescent="0.25"/>
  <cols>
    <col min="1" max="1" width="16" style="8" customWidth="1"/>
    <col min="2" max="2" width="9.140625" style="9" customWidth="1"/>
    <col min="3" max="8" width="9.140625" style="9"/>
    <col min="9" max="9" width="14.5703125" style="9" customWidth="1"/>
    <col min="10" max="13" width="9.140625" style="9"/>
    <col min="14" max="14" width="9.140625" style="9" customWidth="1"/>
    <col min="15" max="18" width="11" style="9" customWidth="1"/>
    <col min="19" max="16384" width="9.140625" style="9"/>
  </cols>
  <sheetData>
    <row r="1" spans="2:38" x14ac:dyDescent="0.25">
      <c r="B1" s="8"/>
      <c r="C1" s="8"/>
      <c r="D1" s="8"/>
      <c r="E1" s="8"/>
      <c r="F1" s="8"/>
      <c r="G1" s="8"/>
      <c r="H1" s="8"/>
      <c r="I1" s="8"/>
      <c r="J1" s="8"/>
      <c r="K1" s="8"/>
      <c r="L1" s="8"/>
      <c r="M1" s="8"/>
      <c r="N1" s="8"/>
      <c r="O1" s="8"/>
      <c r="P1" s="8"/>
      <c r="Q1" s="8"/>
      <c r="R1" s="8"/>
      <c r="S1" s="8"/>
      <c r="T1" s="8"/>
      <c r="U1" s="8"/>
      <c r="V1" s="8"/>
      <c r="W1" s="8"/>
      <c r="X1" s="8"/>
      <c r="Y1" s="8"/>
      <c r="Z1" s="8"/>
      <c r="AA1" s="8"/>
      <c r="AB1" s="8"/>
      <c r="AC1" s="8"/>
      <c r="AD1" s="8"/>
      <c r="AE1" s="8"/>
      <c r="AF1" s="8"/>
      <c r="AG1" s="8"/>
      <c r="AH1" s="8"/>
      <c r="AI1" s="8"/>
      <c r="AJ1" s="8"/>
      <c r="AK1" s="8"/>
      <c r="AL1" s="8"/>
    </row>
    <row r="2" spans="2:38" ht="30.75" x14ac:dyDescent="0.45">
      <c r="B2" s="47" t="s">
        <v>162</v>
      </c>
      <c r="C2" s="48"/>
      <c r="D2" s="49"/>
      <c r="E2" s="8"/>
      <c r="F2" s="8"/>
      <c r="G2" s="8"/>
      <c r="H2" s="45"/>
      <c r="I2" s="46"/>
      <c r="J2" s="45"/>
      <c r="K2" s="8"/>
      <c r="L2" s="8"/>
      <c r="M2" s="8"/>
      <c r="N2" s="8"/>
      <c r="O2" s="8"/>
      <c r="P2" s="8"/>
      <c r="Q2" s="8"/>
      <c r="R2" s="8"/>
      <c r="S2" s="8"/>
      <c r="T2" s="8"/>
      <c r="U2" s="8"/>
      <c r="V2" s="8"/>
      <c r="W2" s="8"/>
      <c r="X2" s="8"/>
      <c r="Y2" s="8"/>
      <c r="Z2" s="8"/>
      <c r="AA2" s="8"/>
      <c r="AB2" s="8"/>
      <c r="AC2" s="8"/>
      <c r="AD2" s="8"/>
      <c r="AE2" s="8"/>
      <c r="AF2" s="8"/>
      <c r="AG2" s="8"/>
      <c r="AH2" s="8"/>
      <c r="AI2" s="8"/>
      <c r="AJ2" s="8"/>
      <c r="AK2" s="8"/>
      <c r="AL2" s="8"/>
    </row>
    <row r="3" spans="2:38" x14ac:dyDescent="0.25">
      <c r="B3" s="10"/>
      <c r="C3" s="10"/>
      <c r="D3" s="10"/>
      <c r="E3" s="10"/>
      <c r="F3" s="10"/>
      <c r="G3" s="10"/>
      <c r="H3" s="10"/>
      <c r="I3" s="10"/>
      <c r="J3" s="10"/>
      <c r="K3" s="10"/>
      <c r="L3" s="10"/>
      <c r="M3" s="10"/>
      <c r="N3" s="10"/>
      <c r="O3" s="10"/>
      <c r="P3" s="10"/>
      <c r="Q3" s="10"/>
      <c r="R3" s="10"/>
      <c r="S3" s="10"/>
      <c r="T3" s="10"/>
      <c r="U3" s="10"/>
      <c r="V3" s="10"/>
      <c r="W3" s="10"/>
    </row>
    <row r="4" spans="2:38" x14ac:dyDescent="0.25">
      <c r="B4" s="10"/>
      <c r="C4" s="10"/>
      <c r="D4" s="10"/>
      <c r="E4" s="10"/>
      <c r="F4" s="10"/>
      <c r="G4" s="10"/>
      <c r="H4" s="10"/>
      <c r="I4" s="10"/>
      <c r="J4" s="10"/>
      <c r="K4" s="10"/>
      <c r="L4" s="10"/>
      <c r="M4" s="10"/>
      <c r="N4" s="10"/>
      <c r="O4" s="10"/>
      <c r="P4" s="10"/>
      <c r="Q4" s="10"/>
      <c r="R4" s="10"/>
      <c r="S4" s="10"/>
      <c r="T4" s="10"/>
      <c r="U4" s="10"/>
      <c r="V4" s="10"/>
      <c r="W4" s="10"/>
    </row>
    <row r="5" spans="2:38" x14ac:dyDescent="0.25">
      <c r="B5" s="10"/>
      <c r="C5" s="10"/>
      <c r="D5" s="10"/>
      <c r="E5" s="10"/>
      <c r="F5" s="10"/>
      <c r="G5" s="10"/>
      <c r="H5" s="10"/>
      <c r="I5" s="10"/>
      <c r="J5" s="10"/>
      <c r="K5" s="10"/>
      <c r="L5" s="10"/>
      <c r="M5" s="10"/>
      <c r="N5" s="10"/>
      <c r="O5" s="10"/>
      <c r="P5" s="10"/>
      <c r="Q5" s="10"/>
      <c r="R5" s="10"/>
      <c r="S5" s="10"/>
      <c r="T5" s="10"/>
      <c r="U5" s="10"/>
      <c r="V5" s="10"/>
      <c r="W5" s="10"/>
    </row>
    <row r="6" spans="2:38" x14ac:dyDescent="0.25">
      <c r="B6" s="10"/>
      <c r="C6" s="10"/>
      <c r="D6" s="10"/>
      <c r="E6" s="10"/>
      <c r="F6" s="10"/>
      <c r="G6" s="10"/>
      <c r="H6" s="10"/>
      <c r="I6" s="10"/>
      <c r="J6" s="10"/>
      <c r="K6" s="10"/>
      <c r="L6" s="10"/>
      <c r="M6" s="10"/>
      <c r="N6" s="10"/>
      <c r="O6" s="10"/>
      <c r="P6" s="10"/>
      <c r="Q6" s="10"/>
      <c r="R6" s="10"/>
      <c r="S6" s="10"/>
      <c r="T6" s="10"/>
      <c r="U6" s="10"/>
      <c r="V6" s="10"/>
      <c r="W6" s="10"/>
    </row>
    <row r="7" spans="2:38" x14ac:dyDescent="0.25">
      <c r="B7" s="10"/>
      <c r="C7" s="10"/>
      <c r="D7" s="10"/>
      <c r="E7" s="10"/>
      <c r="F7" s="10"/>
      <c r="G7" s="10"/>
      <c r="H7" s="10"/>
      <c r="I7" s="10"/>
      <c r="J7" s="10"/>
      <c r="K7" s="10"/>
      <c r="L7" s="10"/>
      <c r="M7" s="10"/>
      <c r="N7" s="10"/>
      <c r="O7" s="10"/>
      <c r="P7" s="10"/>
      <c r="Q7" s="10"/>
      <c r="R7" s="10"/>
      <c r="S7" s="10"/>
      <c r="T7" s="10"/>
      <c r="U7" s="10"/>
      <c r="V7" s="10"/>
      <c r="W7" s="10"/>
    </row>
    <row r="8" spans="2:38" x14ac:dyDescent="0.25">
      <c r="B8" s="10"/>
      <c r="C8" s="10"/>
      <c r="D8" s="10"/>
      <c r="E8" s="10"/>
      <c r="F8" s="10"/>
      <c r="G8" s="10"/>
      <c r="H8" s="10"/>
      <c r="I8" s="10"/>
      <c r="J8" s="10"/>
      <c r="K8" s="10"/>
      <c r="L8" s="10"/>
      <c r="M8" s="10"/>
      <c r="N8" s="10"/>
      <c r="O8" s="10"/>
      <c r="P8" s="10"/>
      <c r="Q8" s="10"/>
      <c r="R8" s="10"/>
      <c r="S8" s="10"/>
      <c r="T8" s="10"/>
      <c r="U8" s="10"/>
      <c r="V8" s="10"/>
      <c r="W8" s="10"/>
    </row>
    <row r="27" spans="15:18" x14ac:dyDescent="0.25">
      <c r="O27" s="9" t="s">
        <v>126</v>
      </c>
      <c r="P27" s="9" t="s">
        <v>123</v>
      </c>
      <c r="Q27" s="9" t="s">
        <v>124</v>
      </c>
      <c r="R27" s="9" t="s">
        <v>125</v>
      </c>
    </row>
    <row r="28" spans="15:18" x14ac:dyDescent="0.25">
      <c r="O28" s="20" t="s">
        <v>9</v>
      </c>
      <c r="P28" s="9">
        <v>888</v>
      </c>
      <c r="Q28" s="9">
        <v>941</v>
      </c>
      <c r="R28" s="9">
        <v>920</v>
      </c>
    </row>
    <row r="29" spans="15:18" x14ac:dyDescent="0.25">
      <c r="O29" s="20" t="s">
        <v>1</v>
      </c>
      <c r="P29" s="9">
        <v>3902</v>
      </c>
      <c r="Q29" s="9">
        <v>3791</v>
      </c>
      <c r="R29" s="9">
        <v>3913</v>
      </c>
    </row>
    <row r="30" spans="15:18" x14ac:dyDescent="0.25">
      <c r="O30" s="20" t="s">
        <v>5</v>
      </c>
      <c r="P30" s="9">
        <v>1201</v>
      </c>
      <c r="Q30" s="9">
        <v>1215</v>
      </c>
      <c r="R30" s="9">
        <v>1322</v>
      </c>
    </row>
    <row r="31" spans="15:18" x14ac:dyDescent="0.25">
      <c r="O31" s="20" t="s">
        <v>2</v>
      </c>
      <c r="P31" s="9">
        <v>2667</v>
      </c>
      <c r="Q31" s="9">
        <v>2914</v>
      </c>
      <c r="R31" s="9">
        <v>2964</v>
      </c>
    </row>
    <row r="32" spans="15:18" x14ac:dyDescent="0.25">
      <c r="O32" s="20" t="s">
        <v>7</v>
      </c>
      <c r="P32" s="9">
        <v>1654</v>
      </c>
      <c r="Q32" s="9">
        <v>1606</v>
      </c>
      <c r="R32" s="9">
        <v>1507</v>
      </c>
    </row>
    <row r="33" spans="15:18" x14ac:dyDescent="0.25">
      <c r="O33" s="20" t="s">
        <v>8</v>
      </c>
      <c r="P33" s="9">
        <v>413</v>
      </c>
      <c r="Q33" s="9">
        <v>454</v>
      </c>
      <c r="R33" s="9">
        <v>446</v>
      </c>
    </row>
    <row r="34" spans="15:18" x14ac:dyDescent="0.25">
      <c r="O34" s="20" t="s">
        <v>0</v>
      </c>
      <c r="P34" s="9">
        <v>1056</v>
      </c>
      <c r="Q34" s="9">
        <v>1178</v>
      </c>
      <c r="R34" s="9">
        <v>1134</v>
      </c>
    </row>
    <row r="35" spans="15:18" hidden="1" x14ac:dyDescent="0.25">
      <c r="O35" s="20" t="s">
        <v>10</v>
      </c>
      <c r="P35" s="9">
        <v>16192</v>
      </c>
      <c r="Q35" s="9">
        <v>16745</v>
      </c>
      <c r="R35" s="9">
        <v>16723</v>
      </c>
    </row>
    <row r="36" spans="15:18" x14ac:dyDescent="0.25">
      <c r="O36" s="20" t="s">
        <v>4</v>
      </c>
      <c r="P36" s="9">
        <v>3269</v>
      </c>
      <c r="Q36" s="9">
        <v>3471</v>
      </c>
      <c r="R36" s="9">
        <v>3362</v>
      </c>
    </row>
    <row r="37" spans="15:18" x14ac:dyDescent="0.25">
      <c r="O37" s="20" t="s">
        <v>3</v>
      </c>
      <c r="P37" s="9">
        <v>992</v>
      </c>
      <c r="Q37" s="9">
        <v>1062</v>
      </c>
      <c r="R37" s="9">
        <v>1023</v>
      </c>
    </row>
    <row r="38" spans="15:18" x14ac:dyDescent="0.25">
      <c r="O38" s="20" t="s">
        <v>6</v>
      </c>
      <c r="P38" s="9">
        <v>135</v>
      </c>
      <c r="Q38" s="9">
        <v>105</v>
      </c>
      <c r="R38" s="9">
        <v>123</v>
      </c>
    </row>
    <row r="39" spans="15:18" x14ac:dyDescent="0.25">
      <c r="O39" s="20" t="s">
        <v>79</v>
      </c>
      <c r="P39" s="9">
        <v>32369</v>
      </c>
      <c r="Q39" s="9">
        <v>33482</v>
      </c>
      <c r="R39" s="9">
        <v>33437</v>
      </c>
    </row>
  </sheetData>
  <pageMargins left="0.7" right="0.7" top="0.75" bottom="0.75" header="0.3" footer="0.3"/>
  <pageSetup orientation="portrait" r:id="rId1"/>
  <drawing r:id="rId2"/>
  <tableParts count="1">
    <tablePart r:id="rId3"/>
  </tableParts>
  <extLst>
    <ext xmlns:x14="http://schemas.microsoft.com/office/spreadsheetml/2009/9/main" uri="{A8765BA9-456A-4dab-B4F3-ACF838C121DE}">
      <x14:slicerList>
        <x14:slicer r:id="rId4"/>
      </x14:slicerList>
    </ext>
    <ext xmlns:x15="http://schemas.microsoft.com/office/spreadsheetml/2010/11/main" uri="{F7C9EE02-42E1-4005-9D12-6889AFFD525C}">
      <x15:webExtensions xmlns:xm="http://schemas.microsoft.com/office/excel/2006/main">
        <x15:webExtension appRef="{F4401A38-985C-4E26-B1B9-7FD02D77398B}">
          <xm:f>'Data Tables'!$A$3:$D$15</xm:f>
        </x15:webExtension>
      </x15:webExtensions>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5A116BC-FFA3-49F5-86BB-8BEE8E977677}">
  <sheetPr>
    <tabColor rgb="FF00FF99"/>
  </sheetPr>
  <dimension ref="A1:R37"/>
  <sheetViews>
    <sheetView workbookViewId="0">
      <selection activeCell="J18" sqref="J15:J18"/>
    </sheetView>
  </sheetViews>
  <sheetFormatPr defaultRowHeight="15" x14ac:dyDescent="0.25"/>
  <cols>
    <col min="1" max="1" width="22.140625" style="8" customWidth="1"/>
    <col min="2" max="16384" width="9.140625" style="2"/>
  </cols>
  <sheetData>
    <row r="1" spans="2:18" ht="23.25" x14ac:dyDescent="0.25">
      <c r="B1" s="40" t="s">
        <v>134</v>
      </c>
      <c r="C1" s="41"/>
      <c r="D1" s="41"/>
      <c r="E1" s="41"/>
      <c r="F1" s="41"/>
      <c r="G1" s="34"/>
      <c r="H1" s="34"/>
      <c r="I1" s="34"/>
      <c r="J1" s="34"/>
      <c r="K1" s="34"/>
      <c r="L1" s="34"/>
      <c r="M1" s="34"/>
      <c r="N1" s="34"/>
      <c r="O1" s="34"/>
      <c r="P1" s="34"/>
      <c r="Q1" s="34"/>
      <c r="R1" s="34"/>
    </row>
    <row r="2" spans="2:18" x14ac:dyDescent="0.25">
      <c r="B2" s="42"/>
      <c r="C2" s="41"/>
      <c r="D2" s="41"/>
      <c r="E2" s="41"/>
      <c r="F2" s="41"/>
      <c r="G2" s="34"/>
      <c r="H2" s="34"/>
      <c r="I2" s="34"/>
      <c r="J2" s="34"/>
      <c r="K2" s="34"/>
      <c r="L2" s="34"/>
      <c r="M2" s="34"/>
      <c r="N2" s="34"/>
      <c r="O2" s="34"/>
      <c r="P2" s="34"/>
      <c r="Q2" s="34"/>
      <c r="R2" s="34"/>
    </row>
    <row r="3" spans="2:18" ht="17.25" x14ac:dyDescent="0.25">
      <c r="B3" s="43" t="s">
        <v>135</v>
      </c>
      <c r="C3" s="41"/>
      <c r="D3" s="41"/>
      <c r="E3" s="41"/>
      <c r="F3" s="41"/>
      <c r="G3" s="34"/>
      <c r="H3" s="34"/>
      <c r="I3" s="34"/>
      <c r="J3" s="34"/>
      <c r="K3" s="34"/>
      <c r="L3" s="34"/>
      <c r="M3" s="34"/>
      <c r="N3" s="34"/>
      <c r="O3" s="34"/>
      <c r="P3" s="34"/>
      <c r="Q3" s="34"/>
      <c r="R3" s="34"/>
    </row>
    <row r="4" spans="2:18" x14ac:dyDescent="0.25">
      <c r="B4" s="36"/>
      <c r="C4" s="34"/>
      <c r="D4" s="34"/>
      <c r="E4" s="34"/>
      <c r="F4" s="34"/>
      <c r="G4" s="34"/>
      <c r="H4" s="34"/>
      <c r="I4" s="34"/>
      <c r="J4" s="34"/>
      <c r="K4" s="34"/>
      <c r="L4" s="34"/>
      <c r="M4" s="34"/>
      <c r="N4" s="34"/>
      <c r="O4" s="34"/>
      <c r="P4" s="34"/>
      <c r="Q4" s="34"/>
      <c r="R4" s="34"/>
    </row>
    <row r="5" spans="2:18" x14ac:dyDescent="0.25">
      <c r="B5" s="37" t="s">
        <v>150</v>
      </c>
      <c r="C5" s="34"/>
      <c r="D5" s="34"/>
      <c r="E5" s="34"/>
      <c r="F5" s="34"/>
      <c r="G5" s="34"/>
      <c r="H5" s="34"/>
      <c r="I5" s="34"/>
      <c r="J5" s="34"/>
      <c r="K5" s="34"/>
      <c r="L5" s="34"/>
      <c r="M5" s="34"/>
      <c r="N5" s="34"/>
      <c r="O5" s="34"/>
      <c r="P5" s="34"/>
      <c r="Q5" s="34"/>
      <c r="R5" s="34"/>
    </row>
    <row r="6" spans="2:18" x14ac:dyDescent="0.25">
      <c r="B6" s="37" t="s">
        <v>136</v>
      </c>
      <c r="C6" s="34"/>
      <c r="D6" s="34"/>
      <c r="E6" s="34"/>
      <c r="F6" s="34"/>
      <c r="G6" s="34"/>
      <c r="H6" s="34"/>
      <c r="I6" s="34"/>
      <c r="J6" s="34"/>
      <c r="K6" s="34"/>
      <c r="L6" s="34"/>
      <c r="M6" s="34"/>
      <c r="N6" s="34"/>
      <c r="O6" s="34"/>
      <c r="P6" s="34"/>
      <c r="Q6" s="34"/>
      <c r="R6" s="34"/>
    </row>
    <row r="7" spans="2:18" x14ac:dyDescent="0.25">
      <c r="B7" s="38" t="s">
        <v>151</v>
      </c>
      <c r="C7" s="34"/>
      <c r="D7" s="34"/>
      <c r="E7" s="34"/>
      <c r="F7" s="34"/>
      <c r="G7" s="34"/>
      <c r="H7" s="34"/>
      <c r="I7" s="34"/>
      <c r="J7" s="34"/>
      <c r="K7" s="34"/>
      <c r="L7" s="34"/>
      <c r="M7" s="34"/>
      <c r="N7" s="34"/>
      <c r="O7" s="34"/>
      <c r="P7" s="34"/>
      <c r="Q7" s="34"/>
      <c r="R7" s="34"/>
    </row>
    <row r="8" spans="2:18" x14ac:dyDescent="0.25">
      <c r="B8" s="38" t="s">
        <v>152</v>
      </c>
      <c r="C8" s="34"/>
      <c r="D8" s="34"/>
      <c r="E8" s="34"/>
      <c r="F8" s="34"/>
      <c r="G8" s="34"/>
      <c r="H8" s="34"/>
      <c r="I8" s="34"/>
      <c r="J8" s="34"/>
      <c r="K8" s="34"/>
      <c r="L8" s="34"/>
      <c r="M8" s="34"/>
      <c r="N8" s="34"/>
      <c r="O8" s="34"/>
      <c r="P8" s="34"/>
      <c r="Q8" s="34"/>
      <c r="R8" s="34"/>
    </row>
    <row r="9" spans="2:18" x14ac:dyDescent="0.25">
      <c r="B9" s="38" t="s">
        <v>153</v>
      </c>
      <c r="C9" s="34"/>
      <c r="D9" s="34"/>
      <c r="E9" s="34"/>
      <c r="F9" s="34"/>
      <c r="G9" s="34"/>
      <c r="H9" s="34"/>
      <c r="I9" s="34"/>
      <c r="J9" s="34"/>
      <c r="K9" s="34"/>
      <c r="L9" s="34"/>
      <c r="M9" s="34"/>
      <c r="N9" s="34"/>
      <c r="O9" s="34"/>
      <c r="P9" s="34"/>
      <c r="Q9" s="34"/>
      <c r="R9" s="34"/>
    </row>
    <row r="10" spans="2:18" x14ac:dyDescent="0.25">
      <c r="B10" s="37" t="s">
        <v>137</v>
      </c>
      <c r="C10" s="34"/>
      <c r="D10" s="34"/>
      <c r="E10" s="34"/>
      <c r="F10" s="34"/>
      <c r="G10" s="34"/>
      <c r="H10" s="34"/>
      <c r="I10" s="34"/>
      <c r="J10" s="34"/>
      <c r="K10" s="34"/>
      <c r="L10" s="34"/>
      <c r="M10" s="34"/>
      <c r="N10" s="34"/>
      <c r="O10" s="34"/>
      <c r="P10" s="34"/>
      <c r="Q10" s="34"/>
      <c r="R10" s="34"/>
    </row>
    <row r="11" spans="2:18" x14ac:dyDescent="0.25">
      <c r="B11" s="38" t="s">
        <v>154</v>
      </c>
      <c r="C11" s="34"/>
      <c r="D11" s="34"/>
      <c r="E11" s="34"/>
      <c r="F11" s="34"/>
      <c r="G11" s="34"/>
      <c r="H11" s="34"/>
      <c r="I11" s="34"/>
      <c r="J11" s="34"/>
      <c r="K11" s="34"/>
      <c r="L11" s="34"/>
      <c r="M11" s="34"/>
      <c r="N11" s="34"/>
      <c r="O11" s="34"/>
      <c r="P11" s="34"/>
      <c r="Q11" s="34"/>
      <c r="R11" s="34"/>
    </row>
    <row r="12" spans="2:18" x14ac:dyDescent="0.25">
      <c r="B12" s="38" t="s">
        <v>155</v>
      </c>
      <c r="C12" s="34"/>
      <c r="D12" s="34"/>
      <c r="E12" s="34"/>
      <c r="F12" s="34"/>
      <c r="G12" s="34"/>
      <c r="H12" s="34"/>
      <c r="I12" s="34"/>
      <c r="J12" s="34"/>
      <c r="K12" s="34"/>
      <c r="L12" s="34"/>
      <c r="M12" s="34"/>
      <c r="N12" s="34"/>
      <c r="O12" s="34"/>
      <c r="P12" s="34"/>
      <c r="Q12" s="34"/>
      <c r="R12" s="34"/>
    </row>
    <row r="13" spans="2:18" x14ac:dyDescent="0.25">
      <c r="B13" s="35"/>
      <c r="C13" s="34"/>
      <c r="D13" s="34"/>
      <c r="E13" s="34"/>
      <c r="F13" s="34"/>
      <c r="G13" s="34"/>
      <c r="H13" s="34"/>
      <c r="I13" s="34"/>
      <c r="J13" s="34"/>
      <c r="K13" s="34"/>
      <c r="L13" s="34"/>
      <c r="M13" s="34"/>
      <c r="N13" s="34"/>
      <c r="O13" s="34"/>
      <c r="P13" s="34"/>
      <c r="Q13" s="34"/>
      <c r="R13" s="34"/>
    </row>
    <row r="14" spans="2:18" ht="17.25" x14ac:dyDescent="0.25">
      <c r="B14" s="43" t="s">
        <v>138</v>
      </c>
      <c r="C14" s="41"/>
      <c r="D14" s="41"/>
      <c r="E14" s="34"/>
      <c r="F14" s="34"/>
      <c r="G14" s="34"/>
      <c r="H14" s="34"/>
      <c r="I14" s="34"/>
      <c r="J14" s="34"/>
      <c r="K14" s="34"/>
      <c r="L14" s="34"/>
      <c r="M14" s="34"/>
      <c r="N14" s="34"/>
      <c r="O14" s="34"/>
      <c r="P14" s="34"/>
      <c r="Q14" s="34"/>
      <c r="R14" s="34"/>
    </row>
    <row r="15" spans="2:18" x14ac:dyDescent="0.25">
      <c r="B15" s="36"/>
      <c r="C15" s="34"/>
      <c r="D15" s="34"/>
      <c r="E15" s="34"/>
      <c r="F15" s="34"/>
      <c r="G15" s="34"/>
      <c r="H15" s="34"/>
      <c r="I15" s="34"/>
      <c r="J15" s="34"/>
      <c r="K15" s="34"/>
      <c r="L15" s="34"/>
      <c r="M15" s="34"/>
      <c r="N15" s="34"/>
      <c r="O15" s="34"/>
      <c r="P15" s="34"/>
      <c r="Q15" s="34"/>
      <c r="R15" s="34"/>
    </row>
    <row r="16" spans="2:18" x14ac:dyDescent="0.25">
      <c r="B16" s="37" t="s">
        <v>139</v>
      </c>
      <c r="C16" s="34"/>
      <c r="D16" s="34"/>
      <c r="E16" s="34"/>
      <c r="F16" s="34"/>
      <c r="G16" s="34"/>
      <c r="H16" s="34"/>
      <c r="I16" s="34"/>
      <c r="J16" s="34"/>
      <c r="K16" s="34"/>
      <c r="L16" s="34"/>
      <c r="M16" s="34"/>
      <c r="N16" s="34"/>
      <c r="O16" s="34"/>
      <c r="P16" s="34"/>
      <c r="Q16" s="34"/>
      <c r="R16" s="34"/>
    </row>
    <row r="17" spans="2:18" x14ac:dyDescent="0.25">
      <c r="B17" s="39" t="s">
        <v>140</v>
      </c>
      <c r="C17" s="34"/>
      <c r="D17" s="34"/>
      <c r="E17" s="34"/>
      <c r="F17" s="34"/>
      <c r="G17" s="34"/>
      <c r="H17" s="34"/>
      <c r="I17" s="34"/>
      <c r="J17" s="34"/>
      <c r="K17" s="34"/>
      <c r="L17" s="34"/>
      <c r="M17" s="34"/>
      <c r="N17" s="34"/>
      <c r="O17" s="34"/>
      <c r="P17" s="34"/>
      <c r="Q17" s="34"/>
      <c r="R17" s="34"/>
    </row>
    <row r="18" spans="2:18" x14ac:dyDescent="0.25">
      <c r="B18" s="39" t="s">
        <v>141</v>
      </c>
      <c r="C18" s="34"/>
      <c r="D18" s="34"/>
      <c r="E18" s="34"/>
      <c r="F18" s="34"/>
      <c r="G18" s="34"/>
      <c r="H18" s="34"/>
      <c r="I18" s="34"/>
      <c r="J18" s="34"/>
      <c r="K18" s="34"/>
      <c r="L18" s="34"/>
      <c r="M18" s="34"/>
      <c r="N18" s="34"/>
      <c r="O18" s="34"/>
      <c r="P18" s="34"/>
      <c r="Q18" s="34"/>
      <c r="R18" s="34"/>
    </row>
    <row r="19" spans="2:18" x14ac:dyDescent="0.25">
      <c r="B19" s="39" t="s">
        <v>142</v>
      </c>
      <c r="C19" s="34"/>
      <c r="D19" s="34"/>
      <c r="E19" s="34"/>
      <c r="F19" s="34"/>
      <c r="G19" s="34"/>
      <c r="H19" s="34"/>
      <c r="I19" s="34"/>
      <c r="J19" s="34"/>
      <c r="K19" s="34"/>
      <c r="L19" s="34"/>
      <c r="M19" s="34"/>
      <c r="N19" s="34"/>
      <c r="O19" s="34"/>
      <c r="P19" s="34"/>
      <c r="Q19" s="34"/>
      <c r="R19" s="34"/>
    </row>
    <row r="20" spans="2:18" x14ac:dyDescent="0.25">
      <c r="B20" s="39" t="s">
        <v>143</v>
      </c>
      <c r="C20" s="34"/>
      <c r="D20" s="34"/>
      <c r="E20" s="34"/>
      <c r="F20" s="34"/>
      <c r="G20" s="34"/>
      <c r="H20" s="34"/>
      <c r="I20" s="34"/>
      <c r="J20" s="34"/>
      <c r="K20" s="34"/>
      <c r="L20" s="34"/>
      <c r="M20" s="34"/>
      <c r="N20" s="34"/>
      <c r="O20" s="34"/>
      <c r="P20" s="34"/>
      <c r="Q20" s="34"/>
      <c r="R20" s="34"/>
    </row>
    <row r="21" spans="2:18" x14ac:dyDescent="0.25">
      <c r="B21" s="37" t="s">
        <v>144</v>
      </c>
      <c r="C21" s="34"/>
      <c r="D21" s="34"/>
      <c r="E21" s="34"/>
      <c r="F21" s="34"/>
      <c r="G21" s="34"/>
      <c r="H21" s="34"/>
      <c r="I21" s="34"/>
      <c r="J21" s="34"/>
      <c r="K21" s="34"/>
      <c r="L21" s="34"/>
      <c r="M21" s="34"/>
      <c r="N21" s="34"/>
      <c r="O21" s="34"/>
      <c r="P21" s="34"/>
      <c r="Q21" s="34"/>
      <c r="R21" s="34"/>
    </row>
    <row r="22" spans="2:18" x14ac:dyDescent="0.25">
      <c r="B22" s="39" t="s">
        <v>145</v>
      </c>
      <c r="C22" s="34"/>
      <c r="D22" s="34"/>
      <c r="E22" s="34"/>
      <c r="F22" s="34"/>
      <c r="G22" s="34"/>
      <c r="H22" s="34"/>
      <c r="I22" s="34"/>
      <c r="J22" s="34"/>
      <c r="K22" s="34"/>
      <c r="L22" s="34"/>
      <c r="M22" s="34"/>
      <c r="N22" s="34"/>
      <c r="O22" s="34"/>
      <c r="P22" s="34"/>
      <c r="Q22" s="34"/>
      <c r="R22" s="34"/>
    </row>
    <row r="23" spans="2:18" x14ac:dyDescent="0.25">
      <c r="B23" s="39" t="s">
        <v>146</v>
      </c>
      <c r="C23" s="34"/>
      <c r="D23" s="34"/>
      <c r="E23" s="34"/>
      <c r="F23" s="34"/>
      <c r="G23" s="34"/>
      <c r="H23" s="34"/>
      <c r="I23" s="34"/>
      <c r="J23" s="34"/>
      <c r="K23" s="34"/>
      <c r="L23" s="34"/>
      <c r="M23" s="34"/>
      <c r="N23" s="34"/>
      <c r="O23" s="34"/>
      <c r="P23" s="34"/>
      <c r="Q23" s="34"/>
      <c r="R23" s="34"/>
    </row>
    <row r="24" spans="2:18" x14ac:dyDescent="0.25">
      <c r="B24" s="35"/>
      <c r="C24" s="34"/>
      <c r="D24" s="34"/>
      <c r="E24" s="34"/>
      <c r="F24" s="34"/>
      <c r="G24" s="34"/>
      <c r="H24" s="34"/>
      <c r="I24" s="34"/>
      <c r="J24" s="34"/>
      <c r="K24" s="34"/>
      <c r="L24" s="34"/>
      <c r="M24" s="34"/>
      <c r="N24" s="34"/>
      <c r="O24" s="34"/>
      <c r="P24" s="34"/>
      <c r="Q24" s="34"/>
      <c r="R24" s="34"/>
    </row>
    <row r="25" spans="2:18" ht="17.25" x14ac:dyDescent="0.25">
      <c r="B25" s="43" t="s">
        <v>147</v>
      </c>
      <c r="C25" s="34"/>
      <c r="D25" s="34"/>
      <c r="E25" s="34"/>
      <c r="F25" s="34"/>
      <c r="G25" s="34"/>
      <c r="H25" s="34"/>
      <c r="I25" s="34"/>
      <c r="J25" s="34"/>
      <c r="K25" s="34"/>
      <c r="L25" s="34"/>
      <c r="M25" s="34"/>
      <c r="N25" s="34"/>
      <c r="O25" s="34"/>
      <c r="P25" s="34"/>
      <c r="Q25" s="34"/>
      <c r="R25" s="34"/>
    </row>
    <row r="26" spans="2:18" x14ac:dyDescent="0.25">
      <c r="B26" s="36"/>
      <c r="C26" s="34"/>
      <c r="D26" s="34"/>
      <c r="E26" s="34"/>
      <c r="F26" s="34"/>
      <c r="G26" s="34"/>
      <c r="H26" s="34"/>
      <c r="I26" s="34"/>
      <c r="J26" s="34"/>
      <c r="K26" s="34"/>
      <c r="L26" s="34"/>
      <c r="M26" s="34"/>
      <c r="N26" s="34"/>
      <c r="O26" s="34"/>
      <c r="P26" s="34"/>
      <c r="Q26" s="34"/>
      <c r="R26" s="34"/>
    </row>
    <row r="27" spans="2:18" x14ac:dyDescent="0.25">
      <c r="B27" s="37" t="s">
        <v>156</v>
      </c>
      <c r="C27" s="34"/>
      <c r="D27" s="34"/>
      <c r="E27" s="34"/>
      <c r="F27" s="34"/>
      <c r="G27" s="34"/>
      <c r="H27" s="34"/>
      <c r="I27" s="34"/>
      <c r="J27" s="34"/>
      <c r="K27" s="34"/>
      <c r="L27" s="34"/>
      <c r="M27" s="34"/>
      <c r="N27" s="34"/>
      <c r="O27" s="34"/>
      <c r="P27" s="34"/>
      <c r="Q27" s="34"/>
      <c r="R27" s="34"/>
    </row>
    <row r="28" spans="2:18" x14ac:dyDescent="0.25">
      <c r="B28" s="37" t="s">
        <v>148</v>
      </c>
      <c r="C28" s="34"/>
      <c r="D28" s="34"/>
      <c r="E28" s="34"/>
      <c r="F28" s="34"/>
      <c r="G28" s="34"/>
      <c r="H28" s="34"/>
      <c r="I28" s="34"/>
      <c r="J28" s="34"/>
      <c r="K28" s="34"/>
      <c r="L28" s="34"/>
      <c r="M28" s="34"/>
      <c r="N28" s="34"/>
      <c r="O28" s="34"/>
      <c r="P28" s="34"/>
      <c r="Q28" s="34"/>
      <c r="R28" s="34"/>
    </row>
    <row r="29" spans="2:18" x14ac:dyDescent="0.25">
      <c r="B29" s="38" t="s">
        <v>157</v>
      </c>
      <c r="C29" s="34"/>
      <c r="D29" s="34"/>
      <c r="E29" s="34"/>
      <c r="F29" s="34"/>
      <c r="G29" s="34"/>
      <c r="H29" s="34"/>
      <c r="I29" s="34"/>
      <c r="J29" s="34"/>
      <c r="K29" s="34"/>
      <c r="L29" s="34"/>
      <c r="M29" s="34"/>
      <c r="N29" s="34"/>
      <c r="O29" s="34"/>
      <c r="P29" s="34"/>
      <c r="Q29" s="34"/>
      <c r="R29" s="34"/>
    </row>
    <row r="30" spans="2:18" x14ac:dyDescent="0.25">
      <c r="B30" s="38" t="s">
        <v>158</v>
      </c>
      <c r="C30" s="34"/>
      <c r="D30" s="34"/>
      <c r="E30" s="34"/>
      <c r="F30" s="34"/>
      <c r="G30" s="34"/>
      <c r="H30" s="34"/>
      <c r="I30" s="34"/>
      <c r="J30" s="34"/>
      <c r="K30" s="34"/>
      <c r="L30" s="34"/>
      <c r="M30" s="34"/>
      <c r="N30" s="34"/>
      <c r="O30" s="34"/>
      <c r="P30" s="34"/>
      <c r="Q30" s="34"/>
      <c r="R30" s="34"/>
    </row>
    <row r="31" spans="2:18" x14ac:dyDescent="0.25">
      <c r="B31" s="38" t="s">
        <v>159</v>
      </c>
      <c r="C31" s="34"/>
      <c r="D31" s="34"/>
      <c r="E31" s="34"/>
      <c r="F31" s="34"/>
      <c r="G31" s="34"/>
      <c r="H31" s="34"/>
      <c r="I31" s="34"/>
      <c r="J31" s="34"/>
      <c r="K31" s="34"/>
      <c r="L31" s="34"/>
      <c r="M31" s="34"/>
      <c r="N31" s="34"/>
      <c r="O31" s="34"/>
      <c r="P31" s="34"/>
      <c r="Q31" s="34"/>
      <c r="R31" s="34"/>
    </row>
    <row r="32" spans="2:18" x14ac:dyDescent="0.25">
      <c r="B32" s="35"/>
      <c r="C32" s="34"/>
      <c r="D32" s="34"/>
      <c r="E32" s="34"/>
      <c r="F32" s="34"/>
      <c r="G32" s="34"/>
      <c r="H32" s="34"/>
      <c r="I32" s="34"/>
      <c r="J32" s="34"/>
      <c r="K32" s="34"/>
      <c r="L32" s="34"/>
      <c r="M32" s="34"/>
      <c r="N32" s="34"/>
      <c r="O32" s="34"/>
      <c r="P32" s="34"/>
      <c r="Q32" s="34"/>
      <c r="R32" s="34"/>
    </row>
    <row r="33" spans="2:18" ht="17.25" x14ac:dyDescent="0.25">
      <c r="B33" s="43" t="s">
        <v>149</v>
      </c>
      <c r="C33" s="34"/>
      <c r="D33" s="34"/>
      <c r="E33" s="34"/>
      <c r="F33" s="34"/>
      <c r="G33" s="34"/>
      <c r="H33" s="34"/>
      <c r="I33" s="34"/>
      <c r="J33" s="34"/>
      <c r="K33" s="34"/>
      <c r="L33" s="34"/>
      <c r="M33" s="34"/>
      <c r="N33" s="34"/>
      <c r="O33" s="34"/>
      <c r="P33" s="34"/>
      <c r="Q33" s="34"/>
      <c r="R33" s="34"/>
    </row>
    <row r="34" spans="2:18" x14ac:dyDescent="0.25">
      <c r="B34" s="36"/>
      <c r="C34" s="34"/>
      <c r="D34" s="34"/>
      <c r="E34" s="34"/>
      <c r="F34" s="34"/>
      <c r="G34" s="34"/>
      <c r="H34" s="34"/>
      <c r="I34" s="34"/>
      <c r="J34" s="34"/>
      <c r="K34" s="34"/>
      <c r="L34" s="34"/>
      <c r="M34" s="34"/>
      <c r="N34" s="34"/>
      <c r="O34" s="34"/>
      <c r="P34" s="34"/>
      <c r="Q34" s="34"/>
      <c r="R34" s="34"/>
    </row>
    <row r="35" spans="2:18" x14ac:dyDescent="0.25">
      <c r="B35" s="37" t="s">
        <v>160</v>
      </c>
      <c r="C35" s="34"/>
      <c r="D35" s="34"/>
      <c r="E35" s="34"/>
      <c r="F35" s="34"/>
      <c r="G35" s="34"/>
      <c r="H35" s="34"/>
      <c r="I35" s="34"/>
      <c r="J35" s="34"/>
      <c r="K35" s="34"/>
      <c r="L35" s="34"/>
      <c r="M35" s="34"/>
      <c r="N35" s="34"/>
      <c r="O35" s="34"/>
      <c r="P35" s="34"/>
      <c r="Q35" s="34"/>
      <c r="R35" s="34"/>
    </row>
    <row r="36" spans="2:18" x14ac:dyDescent="0.25">
      <c r="B36" s="37" t="s">
        <v>161</v>
      </c>
      <c r="C36" s="34"/>
      <c r="D36" s="34"/>
      <c r="E36" s="34"/>
      <c r="F36" s="34"/>
      <c r="G36" s="34"/>
      <c r="H36" s="34"/>
      <c r="I36" s="34"/>
      <c r="J36" s="34"/>
      <c r="K36" s="34"/>
      <c r="L36" s="34"/>
      <c r="M36" s="34"/>
      <c r="N36" s="34"/>
      <c r="O36" s="34"/>
      <c r="P36" s="34"/>
      <c r="Q36" s="34"/>
      <c r="R36" s="34"/>
    </row>
    <row r="37" spans="2:18" x14ac:dyDescent="0.25">
      <c r="B37" s="34"/>
      <c r="C37" s="34"/>
      <c r="D37" s="34"/>
      <c r="E37" s="34"/>
      <c r="F37" s="34"/>
      <c r="G37" s="34"/>
      <c r="H37" s="34"/>
      <c r="I37" s="34"/>
      <c r="J37" s="34"/>
      <c r="K37" s="34"/>
      <c r="L37" s="34"/>
      <c r="M37" s="34"/>
      <c r="N37" s="34"/>
      <c r="O37" s="34"/>
      <c r="P37" s="34"/>
      <c r="Q37" s="34"/>
      <c r="R37" s="34"/>
    </row>
  </sheetData>
  <pageMargins left="0.7" right="0.7" top="0.75" bottom="0.75" header="0.3" footer="0.3"/>
  <drawing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67307D6-B73D-4157-94B5-1078DC983491}">
  <sheetPr>
    <tabColor theme="8" tint="-0.499984740745262"/>
  </sheetPr>
  <dimension ref="A3:H27"/>
  <sheetViews>
    <sheetView workbookViewId="0">
      <selection activeCell="B22" sqref="B22"/>
    </sheetView>
  </sheetViews>
  <sheetFormatPr defaultRowHeight="15" x14ac:dyDescent="0.25"/>
  <cols>
    <col min="1" max="1" width="14.140625" style="9" bestFit="1" customWidth="1"/>
    <col min="2" max="2" width="20.28515625" style="9" bestFit="1" customWidth="1"/>
    <col min="3" max="3" width="9.140625" style="9"/>
    <col min="4" max="4" width="23.140625" style="9" customWidth="1"/>
    <col min="5" max="5" width="9.140625" style="9"/>
    <col min="6" max="6" width="15.5703125" style="9" customWidth="1"/>
    <col min="7" max="7" width="15.28515625" style="9" customWidth="1"/>
    <col min="8" max="8" width="18.42578125" style="9" customWidth="1"/>
    <col min="9" max="16384" width="9.140625" style="9"/>
  </cols>
  <sheetData>
    <row r="3" spans="1:5" x14ac:dyDescent="0.25">
      <c r="A3" s="9" t="s">
        <v>78</v>
      </c>
      <c r="B3" s="9" t="s">
        <v>82</v>
      </c>
      <c r="D3" s="21" t="s">
        <v>42</v>
      </c>
      <c r="E3" s="21">
        <v>33728</v>
      </c>
    </row>
    <row r="4" spans="1:5" x14ac:dyDescent="0.25">
      <c r="A4" s="20" t="s">
        <v>20</v>
      </c>
      <c r="B4" s="44">
        <v>1344</v>
      </c>
      <c r="D4" s="21" t="s">
        <v>41</v>
      </c>
      <c r="E4" s="21">
        <v>3601</v>
      </c>
    </row>
    <row r="5" spans="1:5" x14ac:dyDescent="0.25">
      <c r="A5" s="20" t="s">
        <v>18</v>
      </c>
      <c r="B5" s="44">
        <v>742</v>
      </c>
      <c r="D5" s="21" t="s">
        <v>40</v>
      </c>
      <c r="E5" s="21">
        <v>1051</v>
      </c>
    </row>
    <row r="6" spans="1:5" x14ac:dyDescent="0.25">
      <c r="A6" s="20" t="s">
        <v>15</v>
      </c>
      <c r="B6" s="44">
        <v>5061</v>
      </c>
      <c r="D6" s="21" t="s">
        <v>39</v>
      </c>
      <c r="E6" s="21">
        <v>2778</v>
      </c>
    </row>
    <row r="7" spans="1:5" x14ac:dyDescent="0.25">
      <c r="A7" s="20" t="s">
        <v>17</v>
      </c>
      <c r="B7" s="44">
        <v>2891</v>
      </c>
    </row>
    <row r="8" spans="1:5" x14ac:dyDescent="0.25">
      <c r="A8" s="20" t="s">
        <v>13</v>
      </c>
      <c r="B8" s="44">
        <v>1495</v>
      </c>
    </row>
    <row r="9" spans="1:5" x14ac:dyDescent="0.25">
      <c r="A9" s="20" t="s">
        <v>14</v>
      </c>
      <c r="B9" s="44">
        <v>1242</v>
      </c>
    </row>
    <row r="10" spans="1:5" x14ac:dyDescent="0.25">
      <c r="A10" s="20" t="s">
        <v>16</v>
      </c>
      <c r="B10" s="44">
        <v>899</v>
      </c>
    </row>
    <row r="11" spans="1:5" x14ac:dyDescent="0.25">
      <c r="A11" s="20" t="s">
        <v>19</v>
      </c>
      <c r="B11" s="44">
        <v>331</v>
      </c>
    </row>
    <row r="12" spans="1:5" x14ac:dyDescent="0.25">
      <c r="A12" s="20" t="s">
        <v>22</v>
      </c>
      <c r="B12" s="44">
        <v>16745</v>
      </c>
    </row>
    <row r="13" spans="1:5" x14ac:dyDescent="0.25">
      <c r="A13" s="20" t="s">
        <v>21</v>
      </c>
      <c r="B13" s="44">
        <v>2740</v>
      </c>
    </row>
    <row r="14" spans="1:5" x14ac:dyDescent="0.25">
      <c r="A14" s="20" t="s">
        <v>79</v>
      </c>
      <c r="B14" s="44">
        <v>33490</v>
      </c>
    </row>
    <row r="18" spans="4:8" ht="29.25" thickBot="1" x14ac:dyDescent="0.3">
      <c r="D18" s="23" t="s">
        <v>83</v>
      </c>
      <c r="E18" s="23" t="s">
        <v>84</v>
      </c>
      <c r="F18" s="23" t="s">
        <v>85</v>
      </c>
      <c r="G18" s="23" t="s">
        <v>86</v>
      </c>
      <c r="H18" s="23" t="s">
        <v>87</v>
      </c>
    </row>
    <row r="19" spans="4:8" ht="15.75" thickBot="1" x14ac:dyDescent="0.3">
      <c r="D19" s="19" t="s">
        <v>88</v>
      </c>
      <c r="E19" s="24">
        <v>16652</v>
      </c>
      <c r="F19" s="24">
        <v>16745</v>
      </c>
      <c r="G19" s="24"/>
      <c r="H19" s="25">
        <v>45444</v>
      </c>
    </row>
    <row r="20" spans="4:8" ht="15.75" thickBot="1" x14ac:dyDescent="0.3">
      <c r="D20" s="19" t="s">
        <v>89</v>
      </c>
      <c r="E20" s="24">
        <v>40.299999999999997</v>
      </c>
      <c r="F20" s="24">
        <v>40.700000000000003</v>
      </c>
      <c r="G20" s="24" t="s">
        <v>90</v>
      </c>
      <c r="H20" s="25">
        <v>45444</v>
      </c>
    </row>
    <row r="21" spans="4:8" ht="15.75" thickBot="1" x14ac:dyDescent="0.3">
      <c r="D21" s="19" t="s">
        <v>91</v>
      </c>
      <c r="E21" s="24">
        <v>60.6</v>
      </c>
      <c r="F21" s="24">
        <v>60.7</v>
      </c>
      <c r="G21" s="24" t="s">
        <v>90</v>
      </c>
      <c r="H21" s="25">
        <v>45444</v>
      </c>
    </row>
    <row r="22" spans="4:8" ht="15.75" thickBot="1" x14ac:dyDescent="0.3">
      <c r="D22" s="19" t="s">
        <v>92</v>
      </c>
      <c r="E22" s="24">
        <v>62.2</v>
      </c>
      <c r="F22" s="24">
        <v>61.4</v>
      </c>
      <c r="G22" s="24" t="s">
        <v>93</v>
      </c>
      <c r="H22" s="25">
        <v>45261</v>
      </c>
    </row>
    <row r="23" spans="4:8" ht="15.75" thickBot="1" x14ac:dyDescent="0.3">
      <c r="D23" s="19" t="s">
        <v>94</v>
      </c>
      <c r="E23" s="24">
        <v>8384</v>
      </c>
      <c r="F23" s="24">
        <v>8226</v>
      </c>
      <c r="G23" s="24" t="s">
        <v>95</v>
      </c>
      <c r="H23" s="25">
        <v>45444</v>
      </c>
    </row>
    <row r="24" spans="4:8" ht="15.75" thickBot="1" x14ac:dyDescent="0.3">
      <c r="D24" s="19" t="s">
        <v>96</v>
      </c>
      <c r="E24" s="24">
        <v>33.5</v>
      </c>
      <c r="F24" s="24">
        <v>32.9</v>
      </c>
      <c r="G24" s="24" t="s">
        <v>90</v>
      </c>
      <c r="H24" s="25">
        <v>45444</v>
      </c>
    </row>
    <row r="25" spans="4:8" ht="15.75" thickBot="1" x14ac:dyDescent="0.3">
      <c r="D25" s="19" t="s">
        <v>97</v>
      </c>
      <c r="E25" s="24">
        <v>26894</v>
      </c>
      <c r="F25" s="24">
        <v>26471</v>
      </c>
      <c r="G25" s="24" t="s">
        <v>98</v>
      </c>
      <c r="H25" s="25">
        <v>45261</v>
      </c>
    </row>
    <row r="26" spans="4:8" ht="15.75" thickBot="1" x14ac:dyDescent="0.3">
      <c r="D26" s="19" t="s">
        <v>99</v>
      </c>
      <c r="E26" s="24">
        <v>23649</v>
      </c>
      <c r="F26" s="24">
        <v>23199</v>
      </c>
      <c r="G26" s="24" t="s">
        <v>98</v>
      </c>
      <c r="H26" s="25">
        <v>45261</v>
      </c>
    </row>
    <row r="27" spans="4:8" ht="15.75" thickBot="1" x14ac:dyDescent="0.3">
      <c r="D27" s="19" t="s">
        <v>100</v>
      </c>
      <c r="E27" s="24">
        <v>60.8</v>
      </c>
      <c r="F27" s="24">
        <v>59.7</v>
      </c>
      <c r="G27" s="24" t="s">
        <v>90</v>
      </c>
      <c r="H27" s="25">
        <v>45444</v>
      </c>
    </row>
  </sheetData>
  <hyperlinks>
    <hyperlink ref="D19" r:id="rId2" display="https://tradingeconomics.com/south-africa/employed-persons" xr:uid="{0CBD98A1-5D98-4F5F-9FAA-68CA1253D107}"/>
    <hyperlink ref="D20" r:id="rId3" display="https://tradingeconomics.com/south-africa/employment-rate" xr:uid="{51B8D1C7-73FA-40B8-AC23-4DEFA285B25E}"/>
    <hyperlink ref="D21" r:id="rId4" display="https://tradingeconomics.com/south-africa/labor-force-participation-rate" xr:uid="{9309E560-E7EB-48FD-9700-0D1862557C9B}"/>
    <hyperlink ref="D22" r:id="rId5" display="https://tradingeconomics.com/south-africa/population" xr:uid="{2A22F8E4-7CB3-4418-9499-C4B8A3B2B2D8}"/>
    <hyperlink ref="D23" r:id="rId6" display="https://tradingeconomics.com/south-africa/unemployed-persons" xr:uid="{D05B619B-77A1-4A82-BF18-53337535629A}"/>
    <hyperlink ref="D24" r:id="rId7" display="https://tradingeconomics.com/south-africa/unemployment-rate" xr:uid="{8E42B6E8-0AD7-4EA9-BD85-1D262D75343E}"/>
    <hyperlink ref="D25" r:id="rId8" display="https://tradingeconomics.com/south-africa/wages" xr:uid="{9A0C3F46-172F-4C80-B096-04AE7D86126B}"/>
    <hyperlink ref="D26" r:id="rId9" display="https://tradingeconomics.com/south-africa/wages-in-manufacturing" xr:uid="{62C9BCF4-49B0-4BE4-97C4-5B08EF418651}"/>
    <hyperlink ref="D27" r:id="rId10" display="https://tradingeconomics.com/south-africa/youth-unemployment-rate" xr:uid="{6219572F-C673-4C73-A3C2-6DAB367CB70E}"/>
  </hyperlinks>
  <pageMargins left="0.7" right="0.7" top="0.75" bottom="0.75" header="0.3" footer="0.3"/>
  <drawing r:id="rId11"/>
  <extLst>
    <ext xmlns:x14="http://schemas.microsoft.com/office/spreadsheetml/2009/9/main" uri="{A8765BA9-456A-4dab-B4F3-ACF838C121DE}">
      <x14:slicerList>
        <x14:slicer r:id="rId12"/>
      </x14:slicerList>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2F435E0-8497-4811-B72F-8BCA68566851}">
  <sheetPr>
    <tabColor rgb="FF7030A0"/>
  </sheetPr>
  <dimension ref="A3:L29"/>
  <sheetViews>
    <sheetView zoomScale="91" workbookViewId="0">
      <selection activeCell="L11" sqref="L11"/>
    </sheetView>
  </sheetViews>
  <sheetFormatPr defaultRowHeight="15" x14ac:dyDescent="0.25"/>
  <cols>
    <col min="1" max="1" width="28.5703125" style="9" bestFit="1" customWidth="1"/>
    <col min="2" max="4" width="20.42578125" style="9" bestFit="1" customWidth="1"/>
    <col min="5" max="5" width="19.42578125" style="9" customWidth="1"/>
    <col min="6" max="8" width="5" style="9" bestFit="1" customWidth="1"/>
    <col min="9" max="9" width="6.28515625" style="9" customWidth="1"/>
    <col min="10" max="11" width="5" style="9" bestFit="1" customWidth="1"/>
    <col min="12" max="12" width="6" style="9" bestFit="1" customWidth="1"/>
    <col min="13" max="13" width="11.28515625" style="9" bestFit="1" customWidth="1"/>
    <col min="14" max="16384" width="9.140625" style="9"/>
  </cols>
  <sheetData>
    <row r="3" spans="1:12" x14ac:dyDescent="0.25">
      <c r="A3" s="9" t="s">
        <v>126</v>
      </c>
      <c r="B3" s="9" t="s">
        <v>80</v>
      </c>
      <c r="C3" s="9" t="s">
        <v>82</v>
      </c>
      <c r="D3" s="9" t="s">
        <v>81</v>
      </c>
      <c r="E3" s="9" t="s">
        <v>122</v>
      </c>
      <c r="G3" s="9" t="s">
        <v>110</v>
      </c>
    </row>
    <row r="4" spans="1:12" x14ac:dyDescent="0.25">
      <c r="A4" s="20" t="s">
        <v>9</v>
      </c>
      <c r="B4" s="44">
        <v>888</v>
      </c>
      <c r="C4" s="44">
        <v>941</v>
      </c>
      <c r="D4" s="44">
        <v>920</v>
      </c>
      <c r="E4" s="30"/>
      <c r="G4" s="9" t="s">
        <v>111</v>
      </c>
    </row>
    <row r="5" spans="1:12" x14ac:dyDescent="0.25">
      <c r="A5" s="20" t="s">
        <v>1</v>
      </c>
      <c r="B5" s="44">
        <v>3902</v>
      </c>
      <c r="C5" s="44">
        <v>3791</v>
      </c>
      <c r="D5" s="44">
        <v>3913</v>
      </c>
      <c r="E5" s="30"/>
      <c r="G5" s="9" t="s">
        <v>112</v>
      </c>
    </row>
    <row r="6" spans="1:12" x14ac:dyDescent="0.25">
      <c r="A6" s="20" t="s">
        <v>5</v>
      </c>
      <c r="B6" s="44">
        <v>1201</v>
      </c>
      <c r="C6" s="44">
        <v>1215</v>
      </c>
      <c r="D6" s="44">
        <v>1322</v>
      </c>
      <c r="E6" s="30"/>
      <c r="G6" s="9" t="s">
        <v>113</v>
      </c>
    </row>
    <row r="7" spans="1:12" x14ac:dyDescent="0.25">
      <c r="A7" s="20" t="s">
        <v>2</v>
      </c>
      <c r="B7" s="44">
        <v>2667</v>
      </c>
      <c r="C7" s="44">
        <v>2914</v>
      </c>
      <c r="D7" s="44">
        <v>2964</v>
      </c>
      <c r="E7" s="30"/>
      <c r="G7" s="9" t="s">
        <v>114</v>
      </c>
    </row>
    <row r="8" spans="1:12" x14ac:dyDescent="0.25">
      <c r="A8" s="20" t="s">
        <v>7</v>
      </c>
      <c r="B8" s="44">
        <v>1654</v>
      </c>
      <c r="C8" s="44">
        <v>1606</v>
      </c>
      <c r="D8" s="44">
        <v>1507</v>
      </c>
      <c r="E8" s="30"/>
      <c r="G8" s="9" t="s">
        <v>115</v>
      </c>
    </row>
    <row r="9" spans="1:12" x14ac:dyDescent="0.25">
      <c r="A9" s="20" t="s">
        <v>8</v>
      </c>
      <c r="B9" s="44">
        <v>413</v>
      </c>
      <c r="C9" s="44">
        <v>454</v>
      </c>
      <c r="D9" s="44">
        <v>446</v>
      </c>
      <c r="E9" s="30"/>
      <c r="G9" s="9" t="s">
        <v>116</v>
      </c>
    </row>
    <row r="10" spans="1:12" x14ac:dyDescent="0.25">
      <c r="A10" s="20" t="s">
        <v>0</v>
      </c>
      <c r="B10" s="44">
        <v>1056</v>
      </c>
      <c r="C10" s="44">
        <v>1178</v>
      </c>
      <c r="D10" s="44">
        <v>1134</v>
      </c>
      <c r="E10" s="30"/>
      <c r="G10" s="9" t="s">
        <v>117</v>
      </c>
    </row>
    <row r="11" spans="1:12" x14ac:dyDescent="0.25">
      <c r="A11" s="20" t="s">
        <v>10</v>
      </c>
      <c r="B11" s="44">
        <v>16192</v>
      </c>
      <c r="C11" s="44">
        <v>16745</v>
      </c>
      <c r="D11" s="44">
        <v>16723</v>
      </c>
      <c r="E11" s="30"/>
      <c r="G11" s="9" t="s">
        <v>118</v>
      </c>
      <c r="L11"/>
    </row>
    <row r="12" spans="1:12" x14ac:dyDescent="0.25">
      <c r="A12" s="20" t="s">
        <v>4</v>
      </c>
      <c r="B12" s="44">
        <v>3269</v>
      </c>
      <c r="C12" s="44">
        <v>3471</v>
      </c>
      <c r="D12" s="44">
        <v>3362</v>
      </c>
      <c r="E12" s="30"/>
      <c r="G12" s="9" t="s">
        <v>119</v>
      </c>
    </row>
    <row r="13" spans="1:12" x14ac:dyDescent="0.25">
      <c r="A13" s="20" t="s">
        <v>3</v>
      </c>
      <c r="B13" s="44">
        <v>992</v>
      </c>
      <c r="C13" s="44">
        <v>1062</v>
      </c>
      <c r="D13" s="44">
        <v>1023</v>
      </c>
      <c r="E13" s="30"/>
      <c r="G13" s="9" t="s">
        <v>120</v>
      </c>
    </row>
    <row r="14" spans="1:12" x14ac:dyDescent="0.25">
      <c r="A14" s="20" t="s">
        <v>6</v>
      </c>
      <c r="B14" s="44">
        <v>135</v>
      </c>
      <c r="C14" s="44">
        <v>105</v>
      </c>
      <c r="D14" s="44">
        <v>123</v>
      </c>
      <c r="E14" s="30"/>
      <c r="G14" s="9" t="s">
        <v>121</v>
      </c>
    </row>
    <row r="15" spans="1:12" x14ac:dyDescent="0.25">
      <c r="A15" s="20" t="s">
        <v>79</v>
      </c>
      <c r="B15" s="44">
        <v>32369</v>
      </c>
      <c r="C15" s="44">
        <v>33482</v>
      </c>
      <c r="D15" s="44">
        <v>33437</v>
      </c>
    </row>
    <row r="18" spans="1:5" x14ac:dyDescent="0.25">
      <c r="A18" s="21" t="s">
        <v>23</v>
      </c>
      <c r="B18" s="22" t="s">
        <v>63</v>
      </c>
      <c r="D18" s="22" t="s">
        <v>11</v>
      </c>
      <c r="E18" s="22" t="s">
        <v>63</v>
      </c>
    </row>
    <row r="19" spans="1:5" x14ac:dyDescent="0.25">
      <c r="A19" s="21" t="s">
        <v>22</v>
      </c>
      <c r="B19" s="21">
        <v>16745</v>
      </c>
      <c r="D19" s="21" t="s">
        <v>10</v>
      </c>
      <c r="E19" s="21">
        <v>16745</v>
      </c>
    </row>
    <row r="20" spans="1:5" x14ac:dyDescent="0.25">
      <c r="A20" s="21" t="s">
        <v>21</v>
      </c>
      <c r="B20" s="21">
        <v>2740</v>
      </c>
      <c r="D20" s="21" t="s">
        <v>9</v>
      </c>
      <c r="E20" s="21">
        <v>941</v>
      </c>
    </row>
    <row r="21" spans="1:5" x14ac:dyDescent="0.25">
      <c r="A21" s="21" t="s">
        <v>20</v>
      </c>
      <c r="B21" s="21">
        <v>1344</v>
      </c>
      <c r="D21" s="21" t="s">
        <v>8</v>
      </c>
      <c r="E21" s="21">
        <v>454</v>
      </c>
    </row>
    <row r="22" spans="1:5" x14ac:dyDescent="0.25">
      <c r="A22" s="21" t="s">
        <v>19</v>
      </c>
      <c r="B22" s="21">
        <v>331</v>
      </c>
      <c r="D22" s="21" t="s">
        <v>7</v>
      </c>
      <c r="E22" s="21">
        <v>1606</v>
      </c>
    </row>
    <row r="23" spans="1:5" x14ac:dyDescent="0.25">
      <c r="A23" s="21" t="s">
        <v>18</v>
      </c>
      <c r="B23" s="21">
        <v>742</v>
      </c>
      <c r="D23" s="21" t="s">
        <v>6</v>
      </c>
      <c r="E23" s="21">
        <v>105</v>
      </c>
    </row>
    <row r="24" spans="1:5" x14ac:dyDescent="0.25">
      <c r="A24" s="21" t="s">
        <v>17</v>
      </c>
      <c r="B24" s="21">
        <v>2891</v>
      </c>
      <c r="D24" s="21" t="s">
        <v>5</v>
      </c>
      <c r="E24" s="21">
        <v>1215</v>
      </c>
    </row>
    <row r="25" spans="1:5" x14ac:dyDescent="0.25">
      <c r="A25" s="21" t="s">
        <v>16</v>
      </c>
      <c r="B25" s="21">
        <v>899</v>
      </c>
      <c r="D25" s="21" t="s">
        <v>4</v>
      </c>
      <c r="E25" s="21">
        <v>3471</v>
      </c>
    </row>
    <row r="26" spans="1:5" x14ac:dyDescent="0.25">
      <c r="A26" s="21" t="s">
        <v>15</v>
      </c>
      <c r="B26" s="21">
        <v>5061</v>
      </c>
      <c r="D26" s="21" t="s">
        <v>3</v>
      </c>
      <c r="E26" s="21">
        <v>1062</v>
      </c>
    </row>
    <row r="27" spans="1:5" x14ac:dyDescent="0.25">
      <c r="A27" s="21" t="s">
        <v>14</v>
      </c>
      <c r="B27" s="21">
        <v>1242</v>
      </c>
      <c r="D27" s="21" t="s">
        <v>2</v>
      </c>
      <c r="E27" s="21">
        <v>2914</v>
      </c>
    </row>
    <row r="28" spans="1:5" x14ac:dyDescent="0.25">
      <c r="A28" s="21" t="s">
        <v>13</v>
      </c>
      <c r="B28" s="21">
        <v>1495</v>
      </c>
      <c r="D28" s="21" t="s">
        <v>1</v>
      </c>
      <c r="E28" s="21">
        <v>3791</v>
      </c>
    </row>
    <row r="29" spans="1:5" x14ac:dyDescent="0.25">
      <c r="D29" s="21" t="s">
        <v>0</v>
      </c>
      <c r="E29" s="21">
        <v>1178</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BD9955D-7226-4B8C-BBBB-02DCAEA335AB}">
  <sheetPr>
    <tabColor rgb="FFFFFF00"/>
  </sheetPr>
  <dimension ref="A1:Z134"/>
  <sheetViews>
    <sheetView workbookViewId="0"/>
  </sheetViews>
  <sheetFormatPr defaultRowHeight="15" x14ac:dyDescent="0.25"/>
  <cols>
    <col min="1" max="1" width="14.28515625" style="8" customWidth="1"/>
    <col min="3" max="3" width="30.7109375" customWidth="1"/>
    <col min="4" max="4" width="31.85546875" bestFit="1" customWidth="1"/>
    <col min="5" max="5" width="13.7109375" customWidth="1"/>
    <col min="6" max="6" width="11" customWidth="1"/>
    <col min="7" max="7" width="11.28515625" bestFit="1" customWidth="1"/>
    <col min="8" max="8" width="15.42578125" customWidth="1"/>
    <col min="9" max="9" width="14.5703125" customWidth="1"/>
    <col min="10" max="10" width="14.85546875" customWidth="1"/>
    <col min="11" max="11" width="17.140625" customWidth="1"/>
    <col min="17" max="17" width="16.42578125" bestFit="1" customWidth="1"/>
    <col min="18" max="18" width="11.7109375" bestFit="1" customWidth="1"/>
    <col min="20" max="20" width="27" bestFit="1" customWidth="1"/>
    <col min="24" max="24" width="14.140625" bestFit="1" customWidth="1"/>
    <col min="25" max="25" width="40.7109375" bestFit="1" customWidth="1"/>
    <col min="26" max="26" width="10.140625" bestFit="1" customWidth="1"/>
  </cols>
  <sheetData>
    <row r="1" spans="1:19" ht="21" x14ac:dyDescent="0.35">
      <c r="B1" s="8"/>
      <c r="C1" s="31" t="s">
        <v>48</v>
      </c>
      <c r="D1" s="31"/>
      <c r="E1" s="31"/>
      <c r="F1" s="31"/>
      <c r="G1" s="31"/>
      <c r="H1" s="31"/>
      <c r="I1" s="31"/>
      <c r="J1" s="31"/>
      <c r="K1" s="31"/>
      <c r="L1" s="2"/>
      <c r="M1" s="2"/>
      <c r="N1" s="2"/>
      <c r="O1" s="2"/>
      <c r="P1" s="2"/>
      <c r="Q1" s="2"/>
      <c r="R1" s="2"/>
      <c r="S1" s="2"/>
    </row>
    <row r="2" spans="1:19" x14ac:dyDescent="0.25">
      <c r="B2" s="2"/>
      <c r="C2" s="2"/>
      <c r="D2" s="2"/>
      <c r="E2" s="2"/>
      <c r="F2" s="2"/>
      <c r="G2" s="2"/>
      <c r="H2" s="2"/>
      <c r="I2" s="2"/>
      <c r="J2" s="2"/>
      <c r="K2" s="2"/>
      <c r="L2" s="2"/>
      <c r="M2" s="2"/>
      <c r="N2" s="2"/>
      <c r="O2" s="2"/>
      <c r="P2" s="2"/>
      <c r="Q2" s="2"/>
      <c r="R2" s="2"/>
      <c r="S2" s="2"/>
    </row>
    <row r="3" spans="1:19" s="1" customFormat="1" ht="30" x14ac:dyDescent="0.25">
      <c r="A3" s="8"/>
      <c r="B3" s="3"/>
      <c r="C3" s="4" t="s">
        <v>12</v>
      </c>
      <c r="D3" s="4" t="s">
        <v>11</v>
      </c>
      <c r="E3" s="4" t="s">
        <v>61</v>
      </c>
      <c r="F3" s="4" t="s">
        <v>62</v>
      </c>
      <c r="G3" s="4" t="s">
        <v>63</v>
      </c>
      <c r="H3" s="4" t="s">
        <v>57</v>
      </c>
      <c r="I3" s="4" t="s">
        <v>58</v>
      </c>
      <c r="J3" s="4" t="s">
        <v>59</v>
      </c>
      <c r="K3" s="4" t="s">
        <v>60</v>
      </c>
      <c r="L3" s="3"/>
      <c r="M3" s="3"/>
      <c r="N3" s="3"/>
      <c r="O3" s="3"/>
      <c r="P3" s="3"/>
      <c r="Q3" s="3"/>
      <c r="R3" s="3"/>
      <c r="S3" s="3"/>
    </row>
    <row r="4" spans="1:19" x14ac:dyDescent="0.25">
      <c r="B4" s="2"/>
      <c r="C4" s="5">
        <v>1</v>
      </c>
      <c r="D4" s="5" t="s">
        <v>10</v>
      </c>
      <c r="E4" s="5">
        <v>16192</v>
      </c>
      <c r="F4" s="5">
        <v>16723</v>
      </c>
      <c r="G4" s="5">
        <v>16745</v>
      </c>
      <c r="H4" s="5">
        <v>22</v>
      </c>
      <c r="I4" s="5">
        <v>552</v>
      </c>
      <c r="J4" s="6">
        <v>1E-3</v>
      </c>
      <c r="K4" s="6">
        <v>3.4000000000000002E-2</v>
      </c>
      <c r="L4" s="2"/>
      <c r="M4" s="2"/>
      <c r="N4" s="2"/>
      <c r="O4" s="2"/>
      <c r="P4" s="2"/>
      <c r="Q4" s="2"/>
      <c r="R4" s="2"/>
      <c r="S4" s="2"/>
    </row>
    <row r="5" spans="1:19" x14ac:dyDescent="0.25">
      <c r="B5" s="2"/>
      <c r="C5" s="5">
        <v>2</v>
      </c>
      <c r="D5" s="5" t="s">
        <v>9</v>
      </c>
      <c r="E5" s="5">
        <v>888</v>
      </c>
      <c r="F5" s="5">
        <v>920</v>
      </c>
      <c r="G5" s="5">
        <v>941</v>
      </c>
      <c r="H5" s="5">
        <v>21</v>
      </c>
      <c r="I5" s="5">
        <v>54</v>
      </c>
      <c r="J5" s="6">
        <v>2.3E-2</v>
      </c>
      <c r="K5" s="6">
        <v>6.0999999999999999E-2</v>
      </c>
      <c r="L5" s="2"/>
      <c r="M5" s="2"/>
      <c r="N5" s="2"/>
      <c r="O5" s="2"/>
      <c r="P5" s="2"/>
      <c r="Q5" s="2"/>
      <c r="R5" s="2"/>
      <c r="S5" s="2"/>
    </row>
    <row r="6" spans="1:19" x14ac:dyDescent="0.25">
      <c r="B6" s="2"/>
      <c r="C6" s="5">
        <v>3</v>
      </c>
      <c r="D6" s="5" t="s">
        <v>8</v>
      </c>
      <c r="E6" s="5">
        <v>413</v>
      </c>
      <c r="F6" s="5">
        <v>446</v>
      </c>
      <c r="G6" s="5">
        <v>454</v>
      </c>
      <c r="H6" s="5">
        <v>9</v>
      </c>
      <c r="I6" s="5">
        <v>42</v>
      </c>
      <c r="J6" s="6">
        <v>1.9E-2</v>
      </c>
      <c r="K6" s="6">
        <v>0.10099999999999999</v>
      </c>
      <c r="L6" s="2"/>
      <c r="M6" s="2"/>
      <c r="N6" s="2"/>
      <c r="O6" s="2"/>
      <c r="P6" s="2"/>
      <c r="Q6" s="2"/>
      <c r="R6" s="2"/>
      <c r="S6" s="2"/>
    </row>
    <row r="7" spans="1:19" x14ac:dyDescent="0.25">
      <c r="B7" s="2"/>
      <c r="C7" s="5">
        <v>4</v>
      </c>
      <c r="D7" s="5" t="s">
        <v>7</v>
      </c>
      <c r="E7" s="5">
        <v>1654</v>
      </c>
      <c r="F7" s="5">
        <v>1507</v>
      </c>
      <c r="G7" s="5">
        <v>1606</v>
      </c>
      <c r="H7" s="5">
        <v>99</v>
      </c>
      <c r="I7" s="5">
        <v>-48</v>
      </c>
      <c r="J7" s="6">
        <v>6.6000000000000003E-2</v>
      </c>
      <c r="K7" s="6">
        <v>-2.8999999999999998E-2</v>
      </c>
      <c r="L7" s="2"/>
      <c r="M7" s="2"/>
      <c r="N7" s="2"/>
      <c r="O7" s="2"/>
      <c r="P7" s="2"/>
      <c r="Q7" s="2"/>
      <c r="R7" s="2"/>
      <c r="S7" s="2"/>
    </row>
    <row r="8" spans="1:19" x14ac:dyDescent="0.25">
      <c r="B8" s="2"/>
      <c r="C8" s="5">
        <v>5</v>
      </c>
      <c r="D8" s="5" t="s">
        <v>6</v>
      </c>
      <c r="E8" s="5">
        <v>135</v>
      </c>
      <c r="F8" s="5">
        <v>123</v>
      </c>
      <c r="G8" s="5">
        <v>105</v>
      </c>
      <c r="H8" s="5">
        <v>-17</v>
      </c>
      <c r="I8" s="5">
        <v>-30</v>
      </c>
      <c r="J8" s="6">
        <v>-0.14099999999999999</v>
      </c>
      <c r="K8" s="6">
        <v>-0.21899999999999997</v>
      </c>
      <c r="L8" s="2"/>
      <c r="M8" s="2"/>
      <c r="N8" s="2"/>
      <c r="O8" s="2"/>
      <c r="P8" s="2"/>
      <c r="Q8" s="2"/>
      <c r="R8" s="2"/>
      <c r="S8" s="2"/>
    </row>
    <row r="9" spans="1:19" x14ac:dyDescent="0.25">
      <c r="B9" s="2"/>
      <c r="C9" s="5">
        <v>6</v>
      </c>
      <c r="D9" s="5" t="s">
        <v>5</v>
      </c>
      <c r="E9" s="5">
        <v>1201</v>
      </c>
      <c r="F9" s="5">
        <v>1322</v>
      </c>
      <c r="G9" s="5">
        <v>1215</v>
      </c>
      <c r="H9" s="5">
        <v>-106</v>
      </c>
      <c r="I9" s="5">
        <v>15</v>
      </c>
      <c r="J9" s="6">
        <v>-0.08</v>
      </c>
      <c r="K9" s="6">
        <v>1.2E-2</v>
      </c>
      <c r="L9" s="2"/>
      <c r="M9" s="2"/>
      <c r="N9" s="2"/>
      <c r="O9" s="2"/>
      <c r="P9" s="2"/>
      <c r="Q9" s="2"/>
      <c r="R9" s="2"/>
      <c r="S9" s="2"/>
    </row>
    <row r="10" spans="1:19" x14ac:dyDescent="0.25">
      <c r="B10" s="2"/>
      <c r="C10" s="5">
        <v>7</v>
      </c>
      <c r="D10" s="5" t="s">
        <v>4</v>
      </c>
      <c r="E10" s="5">
        <v>3269</v>
      </c>
      <c r="F10" s="5">
        <v>3362</v>
      </c>
      <c r="G10" s="5">
        <v>3471</v>
      </c>
      <c r="H10" s="5">
        <v>109</v>
      </c>
      <c r="I10" s="5">
        <v>202</v>
      </c>
      <c r="J10" s="6">
        <v>3.2000000000000001E-2</v>
      </c>
      <c r="K10" s="6">
        <v>6.2E-2</v>
      </c>
      <c r="L10" s="2"/>
      <c r="M10" s="2"/>
      <c r="N10" s="2"/>
      <c r="O10" s="2"/>
      <c r="P10" s="2"/>
      <c r="Q10" s="2"/>
      <c r="R10" s="2"/>
      <c r="S10" s="2"/>
    </row>
    <row r="11" spans="1:19" x14ac:dyDescent="0.25">
      <c r="B11" s="2"/>
      <c r="C11" s="5">
        <v>8</v>
      </c>
      <c r="D11" s="5" t="s">
        <v>3</v>
      </c>
      <c r="E11" s="5">
        <v>992</v>
      </c>
      <c r="F11" s="5">
        <v>1023</v>
      </c>
      <c r="G11" s="5">
        <v>1062</v>
      </c>
      <c r="H11" s="5">
        <v>39</v>
      </c>
      <c r="I11" s="5">
        <v>69</v>
      </c>
      <c r="J11" s="6">
        <v>3.7999999999999999E-2</v>
      </c>
      <c r="K11" s="6">
        <v>7.0000000000000007E-2</v>
      </c>
      <c r="L11" s="2"/>
      <c r="M11" s="2"/>
      <c r="N11" s="2"/>
      <c r="O11" s="2"/>
      <c r="P11" s="2"/>
      <c r="Q11" s="2"/>
      <c r="R11" s="2"/>
      <c r="S11" s="2"/>
    </row>
    <row r="12" spans="1:19" x14ac:dyDescent="0.25">
      <c r="B12" s="2"/>
      <c r="C12" s="5">
        <v>9</v>
      </c>
      <c r="D12" s="5" t="s">
        <v>2</v>
      </c>
      <c r="E12" s="5">
        <v>2667</v>
      </c>
      <c r="F12" s="5">
        <v>2964</v>
      </c>
      <c r="G12" s="5">
        <v>2914</v>
      </c>
      <c r="H12" s="5">
        <v>-50</v>
      </c>
      <c r="I12" s="5">
        <v>247</v>
      </c>
      <c r="J12" s="6">
        <v>-1.7000000000000001E-2</v>
      </c>
      <c r="K12" s="6">
        <v>9.1999999999999998E-2</v>
      </c>
      <c r="L12" s="2"/>
      <c r="M12" s="2"/>
      <c r="N12" s="2"/>
      <c r="O12" s="2"/>
      <c r="P12" s="2"/>
      <c r="Q12" s="2"/>
      <c r="R12" s="2"/>
      <c r="S12" s="2"/>
    </row>
    <row r="13" spans="1:19" x14ac:dyDescent="0.25">
      <c r="B13" s="2"/>
      <c r="C13" s="5">
        <v>10</v>
      </c>
      <c r="D13" s="5" t="s">
        <v>1</v>
      </c>
      <c r="E13" s="5">
        <v>3902</v>
      </c>
      <c r="F13" s="5">
        <v>3913</v>
      </c>
      <c r="G13" s="5">
        <v>3791</v>
      </c>
      <c r="H13" s="5">
        <v>-122</v>
      </c>
      <c r="I13" s="5">
        <v>-111</v>
      </c>
      <c r="J13" s="6">
        <v>-3.1E-2</v>
      </c>
      <c r="K13" s="6">
        <v>-2.7999999999999997E-2</v>
      </c>
      <c r="L13" s="2"/>
      <c r="M13" s="2"/>
      <c r="N13" s="2"/>
      <c r="O13" s="2"/>
      <c r="P13" s="2"/>
      <c r="Q13" s="2"/>
      <c r="R13" s="2"/>
      <c r="S13" s="2"/>
    </row>
    <row r="14" spans="1:19" x14ac:dyDescent="0.25">
      <c r="B14" s="2"/>
      <c r="C14" s="5">
        <v>11</v>
      </c>
      <c r="D14" s="5" t="s">
        <v>0</v>
      </c>
      <c r="E14" s="5">
        <v>1056</v>
      </c>
      <c r="F14" s="5">
        <v>1134</v>
      </c>
      <c r="G14" s="5">
        <v>1178</v>
      </c>
      <c r="H14" s="5">
        <v>44</v>
      </c>
      <c r="I14" s="5">
        <v>122</v>
      </c>
      <c r="J14" s="6">
        <v>3.9E-2</v>
      </c>
      <c r="K14" s="6">
        <v>0.115</v>
      </c>
      <c r="L14" s="2"/>
      <c r="M14" s="2"/>
      <c r="N14" s="2"/>
      <c r="O14" s="2"/>
      <c r="P14" s="2"/>
      <c r="Q14" s="2"/>
      <c r="R14" s="2"/>
      <c r="S14" s="2"/>
    </row>
    <row r="15" spans="1:19" x14ac:dyDescent="0.25">
      <c r="B15" s="2"/>
      <c r="C15" s="2"/>
      <c r="D15" s="2"/>
      <c r="E15" s="2"/>
      <c r="F15" s="2"/>
      <c r="G15" s="2"/>
      <c r="H15" s="2"/>
      <c r="I15" s="2"/>
      <c r="J15" s="2"/>
      <c r="K15" s="2"/>
      <c r="L15" s="2"/>
      <c r="M15" s="2"/>
      <c r="N15" s="2"/>
      <c r="O15" s="2"/>
      <c r="P15" s="2"/>
      <c r="Q15" s="2"/>
      <c r="R15" s="2"/>
      <c r="S15" s="2"/>
    </row>
    <row r="16" spans="1:19" ht="21" x14ac:dyDescent="0.35">
      <c r="B16" s="2"/>
      <c r="C16" s="31" t="s">
        <v>49</v>
      </c>
      <c r="D16" s="31"/>
      <c r="E16" s="31"/>
      <c r="F16" s="31"/>
      <c r="G16" s="31"/>
      <c r="H16" s="31"/>
      <c r="I16" s="31"/>
      <c r="J16" s="31"/>
      <c r="K16" s="31"/>
      <c r="L16" s="2"/>
      <c r="M16" s="2"/>
      <c r="N16" s="2"/>
      <c r="O16" s="2"/>
      <c r="P16" s="2"/>
      <c r="Q16" s="2"/>
      <c r="R16" s="2"/>
      <c r="S16" s="2"/>
    </row>
    <row r="17" spans="2:19" x14ac:dyDescent="0.25">
      <c r="B17" s="2"/>
      <c r="C17" s="7"/>
      <c r="D17" s="7"/>
      <c r="E17" s="7"/>
      <c r="F17" s="7"/>
      <c r="G17" s="7"/>
      <c r="H17" s="7"/>
      <c r="I17" s="7"/>
      <c r="J17" s="7"/>
      <c r="K17" s="7"/>
      <c r="L17" s="2"/>
      <c r="M17" s="2"/>
      <c r="N17" s="2"/>
      <c r="O17" s="2"/>
      <c r="P17" s="2"/>
      <c r="Q17" s="2"/>
      <c r="R17" s="2"/>
      <c r="S17" s="2"/>
    </row>
    <row r="18" spans="2:19" ht="30" x14ac:dyDescent="0.25">
      <c r="B18" s="2"/>
      <c r="C18" s="5" t="s">
        <v>24</v>
      </c>
      <c r="D18" s="5" t="s">
        <v>23</v>
      </c>
      <c r="E18" s="4" t="s">
        <v>61</v>
      </c>
      <c r="F18" s="4" t="s">
        <v>62</v>
      </c>
      <c r="G18" s="4" t="s">
        <v>63</v>
      </c>
      <c r="H18" s="4" t="s">
        <v>57</v>
      </c>
      <c r="I18" s="4" t="s">
        <v>58</v>
      </c>
      <c r="J18" s="4" t="s">
        <v>59</v>
      </c>
      <c r="K18" s="4" t="s">
        <v>60</v>
      </c>
      <c r="L18" s="2"/>
      <c r="M18" s="2"/>
      <c r="N18" s="2"/>
      <c r="O18" s="2"/>
      <c r="P18" s="2"/>
      <c r="Q18" s="2"/>
      <c r="R18" s="2"/>
      <c r="S18" s="2"/>
    </row>
    <row r="19" spans="2:19" x14ac:dyDescent="0.25">
      <c r="B19" s="2"/>
      <c r="C19" s="5">
        <v>1</v>
      </c>
      <c r="D19" s="5" t="s">
        <v>22</v>
      </c>
      <c r="E19" s="5">
        <v>16192</v>
      </c>
      <c r="F19" s="5">
        <v>16723</v>
      </c>
      <c r="G19" s="5">
        <v>16745</v>
      </c>
      <c r="H19" s="5">
        <v>22</v>
      </c>
      <c r="I19" s="5">
        <v>552</v>
      </c>
      <c r="J19" s="6">
        <v>1E-3</v>
      </c>
      <c r="K19" s="6">
        <v>3.4000000000000002E-2</v>
      </c>
      <c r="L19" s="2"/>
      <c r="M19" s="2"/>
      <c r="N19" s="2"/>
      <c r="O19" s="2"/>
      <c r="P19" s="2"/>
      <c r="Q19" s="2"/>
      <c r="R19" s="2"/>
      <c r="S19" s="2"/>
    </row>
    <row r="20" spans="2:19" x14ac:dyDescent="0.25">
      <c r="B20" s="2"/>
      <c r="C20" s="5">
        <v>2</v>
      </c>
      <c r="D20" s="5" t="s">
        <v>21</v>
      </c>
      <c r="E20" s="5">
        <v>2658</v>
      </c>
      <c r="F20" s="5">
        <v>2757</v>
      </c>
      <c r="G20" s="5">
        <v>2740</v>
      </c>
      <c r="H20" s="5">
        <v>-17</v>
      </c>
      <c r="I20" s="5">
        <v>82</v>
      </c>
      <c r="J20" s="6">
        <v>-6.0000000000000001E-3</v>
      </c>
      <c r="K20" s="6">
        <v>3.1E-2</v>
      </c>
      <c r="L20" s="2"/>
      <c r="M20" s="2"/>
      <c r="N20" s="2"/>
      <c r="O20" s="2"/>
      <c r="P20" s="2"/>
      <c r="Q20" s="2"/>
      <c r="R20" s="2"/>
      <c r="S20" s="2"/>
    </row>
    <row r="21" spans="2:19" x14ac:dyDescent="0.25">
      <c r="B21" s="2"/>
      <c r="C21" s="5">
        <v>3</v>
      </c>
      <c r="D21" s="5" t="s">
        <v>20</v>
      </c>
      <c r="E21" s="5">
        <v>1421</v>
      </c>
      <c r="F21" s="5">
        <v>1348</v>
      </c>
      <c r="G21" s="5">
        <v>1344</v>
      </c>
      <c r="H21" s="5">
        <v>-4</v>
      </c>
      <c r="I21" s="5">
        <v>-77</v>
      </c>
      <c r="J21" s="6">
        <v>-3.0000000000000001E-3</v>
      </c>
      <c r="K21" s="6">
        <v>-5.4000000000000006E-2</v>
      </c>
      <c r="L21" s="2"/>
      <c r="M21" s="2"/>
      <c r="N21" s="2"/>
      <c r="O21" s="2"/>
      <c r="P21" s="2"/>
      <c r="Q21" s="2"/>
      <c r="R21" s="2"/>
      <c r="S21" s="2"/>
    </row>
    <row r="22" spans="2:19" x14ac:dyDescent="0.25">
      <c r="B22" s="2"/>
      <c r="C22" s="5">
        <v>4</v>
      </c>
      <c r="D22" s="5" t="s">
        <v>19</v>
      </c>
      <c r="E22" s="5">
        <v>339</v>
      </c>
      <c r="F22" s="5">
        <v>327</v>
      </c>
      <c r="G22" s="5">
        <v>331</v>
      </c>
      <c r="H22" s="5">
        <v>4</v>
      </c>
      <c r="I22" s="5">
        <v>-8</v>
      </c>
      <c r="J22" s="6">
        <v>1.3000000000000001E-2</v>
      </c>
      <c r="K22" s="6">
        <v>-2.4E-2</v>
      </c>
      <c r="L22" s="2"/>
      <c r="M22" s="2"/>
      <c r="N22" s="2"/>
      <c r="O22" s="2"/>
      <c r="P22" s="2"/>
      <c r="Q22" s="2"/>
      <c r="R22" s="2"/>
      <c r="S22" s="2"/>
    </row>
    <row r="23" spans="2:19" x14ac:dyDescent="0.25">
      <c r="B23" s="2"/>
      <c r="C23" s="5">
        <v>5</v>
      </c>
      <c r="D23" s="5" t="s">
        <v>18</v>
      </c>
      <c r="E23" s="5">
        <v>790</v>
      </c>
      <c r="F23" s="5">
        <v>742</v>
      </c>
      <c r="G23" s="5">
        <v>742</v>
      </c>
      <c r="H23" s="5">
        <v>0</v>
      </c>
      <c r="I23" s="5">
        <v>-48</v>
      </c>
      <c r="J23" s="6">
        <v>0</v>
      </c>
      <c r="K23" s="6">
        <v>-0.06</v>
      </c>
      <c r="L23" s="2"/>
      <c r="M23" s="2"/>
      <c r="N23" s="2"/>
      <c r="O23" s="2"/>
      <c r="P23" s="2"/>
      <c r="Q23" s="2"/>
      <c r="R23" s="2"/>
      <c r="S23" s="2"/>
    </row>
    <row r="24" spans="2:19" x14ac:dyDescent="0.25">
      <c r="B24" s="2"/>
      <c r="C24" s="5">
        <v>6</v>
      </c>
      <c r="D24" s="5" t="s">
        <v>17</v>
      </c>
      <c r="E24" s="5">
        <v>2594</v>
      </c>
      <c r="F24" s="5">
        <v>2856</v>
      </c>
      <c r="G24" s="5">
        <v>2891</v>
      </c>
      <c r="H24" s="5">
        <v>35</v>
      </c>
      <c r="I24" s="5">
        <v>297</v>
      </c>
      <c r="J24" s="6">
        <v>1.2E-2</v>
      </c>
      <c r="K24" s="6">
        <v>0.114</v>
      </c>
      <c r="L24" s="2"/>
      <c r="M24" s="2"/>
      <c r="N24" s="2"/>
      <c r="O24" s="2"/>
      <c r="P24" s="2"/>
      <c r="Q24" s="2"/>
      <c r="R24" s="2"/>
      <c r="S24" s="2"/>
    </row>
    <row r="25" spans="2:19" x14ac:dyDescent="0.25">
      <c r="B25" s="2"/>
      <c r="C25" s="5">
        <v>7</v>
      </c>
      <c r="D25" s="5" t="s">
        <v>16</v>
      </c>
      <c r="E25" s="5">
        <v>877</v>
      </c>
      <c r="F25" s="5">
        <v>912</v>
      </c>
      <c r="G25" s="5">
        <v>899</v>
      </c>
      <c r="H25" s="5">
        <v>-13</v>
      </c>
      <c r="I25" s="5">
        <v>22</v>
      </c>
      <c r="J25" s="6">
        <v>-1.3999999999999999E-2</v>
      </c>
      <c r="K25" s="6">
        <v>2.5000000000000001E-2</v>
      </c>
      <c r="L25" s="2"/>
      <c r="M25" s="2"/>
      <c r="N25" s="2"/>
      <c r="O25" s="2"/>
      <c r="P25" s="2"/>
      <c r="Q25" s="2"/>
      <c r="R25" s="2"/>
      <c r="S25" s="2"/>
    </row>
    <row r="26" spans="2:19" x14ac:dyDescent="0.25">
      <c r="B26" s="2"/>
      <c r="C26" s="5">
        <v>8</v>
      </c>
      <c r="D26" s="5" t="s">
        <v>15</v>
      </c>
      <c r="E26" s="5">
        <v>4984</v>
      </c>
      <c r="F26" s="5">
        <v>5034</v>
      </c>
      <c r="G26" s="5">
        <v>5061</v>
      </c>
      <c r="H26" s="5">
        <v>26</v>
      </c>
      <c r="I26" s="5">
        <v>76</v>
      </c>
      <c r="J26" s="6">
        <v>5.0000000000000001E-3</v>
      </c>
      <c r="K26" s="6">
        <v>1.4999999999999999E-2</v>
      </c>
      <c r="L26" s="2"/>
      <c r="M26" s="2"/>
      <c r="N26" s="2"/>
      <c r="O26" s="2"/>
      <c r="P26" s="2"/>
      <c r="Q26" s="2"/>
      <c r="R26" s="2"/>
      <c r="S26" s="2"/>
    </row>
    <row r="27" spans="2:19" x14ac:dyDescent="0.25">
      <c r="B27" s="2"/>
      <c r="C27" s="5">
        <v>9</v>
      </c>
      <c r="D27" s="5" t="s">
        <v>14</v>
      </c>
      <c r="E27" s="5">
        <v>1141</v>
      </c>
      <c r="F27" s="5">
        <v>1250</v>
      </c>
      <c r="G27" s="5">
        <v>1242</v>
      </c>
      <c r="H27" s="5">
        <v>-8</v>
      </c>
      <c r="I27" s="5">
        <v>101</v>
      </c>
      <c r="J27" s="6">
        <v>-6.9999999999999993E-3</v>
      </c>
      <c r="K27" s="6">
        <v>8.8000000000000009E-2</v>
      </c>
      <c r="L27" s="2"/>
      <c r="M27" s="2"/>
      <c r="N27" s="2"/>
      <c r="O27" s="2"/>
      <c r="P27" s="2"/>
      <c r="Q27" s="2"/>
      <c r="R27" s="2"/>
      <c r="S27" s="2"/>
    </row>
    <row r="28" spans="2:19" x14ac:dyDescent="0.25">
      <c r="B28" s="2"/>
      <c r="C28" s="5">
        <v>10</v>
      </c>
      <c r="D28" s="5" t="s">
        <v>13</v>
      </c>
      <c r="E28" s="5">
        <v>1388</v>
      </c>
      <c r="F28" s="5">
        <v>1498</v>
      </c>
      <c r="G28" s="5">
        <v>1495</v>
      </c>
      <c r="H28" s="5">
        <v>-3</v>
      </c>
      <c r="I28" s="5">
        <v>107</v>
      </c>
      <c r="J28" s="6">
        <v>-2E-3</v>
      </c>
      <c r="K28" s="6">
        <v>7.6999999999999999E-2</v>
      </c>
      <c r="L28" s="2"/>
      <c r="M28" s="2"/>
      <c r="N28" s="2"/>
      <c r="O28" s="2"/>
      <c r="P28" s="2"/>
      <c r="Q28" s="2"/>
      <c r="R28" s="2"/>
      <c r="S28" s="2"/>
    </row>
    <row r="29" spans="2:19" x14ac:dyDescent="0.25">
      <c r="B29" s="2"/>
      <c r="C29" s="2"/>
      <c r="D29" s="2"/>
      <c r="E29" s="2"/>
      <c r="F29" s="2"/>
      <c r="G29" s="2"/>
      <c r="H29" s="2"/>
      <c r="I29" s="2"/>
      <c r="J29" s="2"/>
      <c r="K29" s="2"/>
      <c r="L29" s="2"/>
      <c r="M29" s="2"/>
      <c r="N29" s="2"/>
      <c r="O29" s="2"/>
      <c r="P29" s="2"/>
      <c r="Q29" s="2"/>
      <c r="R29" s="2"/>
      <c r="S29" s="2"/>
    </row>
    <row r="30" spans="2:19" x14ac:dyDescent="0.25">
      <c r="B30" s="2"/>
      <c r="C30" s="2"/>
      <c r="D30" s="2"/>
      <c r="E30" s="2"/>
      <c r="F30" s="2"/>
      <c r="G30" s="2"/>
      <c r="H30" s="2"/>
      <c r="I30" s="2"/>
      <c r="J30" s="2"/>
      <c r="K30" s="2"/>
      <c r="L30" s="2"/>
      <c r="M30" s="2"/>
      <c r="N30" s="2"/>
      <c r="O30" s="2"/>
      <c r="P30" s="2"/>
      <c r="Q30" s="2"/>
      <c r="R30" s="2"/>
      <c r="S30" s="2"/>
    </row>
    <row r="31" spans="2:19" ht="21" x14ac:dyDescent="0.35">
      <c r="B31" s="2"/>
      <c r="C31" s="32" t="s">
        <v>50</v>
      </c>
      <c r="D31" s="32"/>
      <c r="E31" s="32"/>
      <c r="F31" s="32"/>
      <c r="G31" s="32"/>
      <c r="H31" s="32"/>
      <c r="I31" s="32"/>
      <c r="J31" s="32"/>
      <c r="K31" s="32"/>
      <c r="L31" s="2"/>
      <c r="M31" s="2"/>
      <c r="N31" s="2"/>
      <c r="O31" s="2"/>
      <c r="P31" s="2"/>
      <c r="Q31" s="2"/>
      <c r="R31" s="2"/>
      <c r="S31" s="2"/>
    </row>
    <row r="32" spans="2:19" ht="90" x14ac:dyDescent="0.25">
      <c r="B32" s="2"/>
      <c r="C32" s="4" t="s">
        <v>24</v>
      </c>
      <c r="D32" s="4" t="s">
        <v>23</v>
      </c>
      <c r="E32" s="4" t="s">
        <v>66</v>
      </c>
      <c r="F32" s="4" t="s">
        <v>65</v>
      </c>
      <c r="G32" s="4" t="s">
        <v>67</v>
      </c>
      <c r="H32" s="4" t="s">
        <v>68</v>
      </c>
      <c r="I32" s="4" t="s">
        <v>69</v>
      </c>
      <c r="J32" s="4" t="s">
        <v>73</v>
      </c>
      <c r="K32" s="4" t="s">
        <v>74</v>
      </c>
      <c r="L32" s="2"/>
      <c r="M32" s="3"/>
      <c r="N32" s="3" t="s">
        <v>70</v>
      </c>
      <c r="O32" s="3" t="s">
        <v>71</v>
      </c>
      <c r="P32" s="3" t="s">
        <v>72</v>
      </c>
      <c r="Q32" s="2"/>
      <c r="R32" s="2"/>
      <c r="S32" s="2"/>
    </row>
    <row r="33" spans="2:26" x14ac:dyDescent="0.25">
      <c r="B33" s="2"/>
      <c r="C33" s="5">
        <v>1</v>
      </c>
      <c r="D33" s="5" t="s">
        <v>22</v>
      </c>
      <c r="E33" s="5">
        <v>32.9</v>
      </c>
      <c r="F33" s="5">
        <v>32.1</v>
      </c>
      <c r="G33" s="5">
        <v>32.9</v>
      </c>
      <c r="H33" s="5">
        <v>0.8</v>
      </c>
      <c r="I33" s="5">
        <v>0</v>
      </c>
      <c r="J33" s="5">
        <v>0.8</v>
      </c>
      <c r="K33" s="5">
        <v>-0.5</v>
      </c>
      <c r="L33" s="2"/>
      <c r="M33" s="2"/>
      <c r="N33" s="2">
        <v>42.4</v>
      </c>
      <c r="O33" s="2">
        <v>41.1</v>
      </c>
      <c r="P33" s="2">
        <v>41.9</v>
      </c>
      <c r="Q33" s="2"/>
      <c r="R33" s="2"/>
      <c r="S33" s="2"/>
    </row>
    <row r="34" spans="2:26" x14ac:dyDescent="0.25">
      <c r="B34" s="2"/>
      <c r="C34" s="5">
        <v>2</v>
      </c>
      <c r="D34" s="5" t="s">
        <v>21</v>
      </c>
      <c r="E34" s="5">
        <v>21.6</v>
      </c>
      <c r="F34" s="5">
        <v>20.3</v>
      </c>
      <c r="G34" s="5">
        <v>21.4</v>
      </c>
      <c r="H34" s="5">
        <v>1.1000000000000001</v>
      </c>
      <c r="I34" s="5">
        <v>-0.2</v>
      </c>
      <c r="J34" s="5">
        <v>0.5</v>
      </c>
      <c r="K34" s="5">
        <v>0.2</v>
      </c>
      <c r="L34" s="2"/>
      <c r="M34" s="2"/>
      <c r="N34" s="2">
        <v>25.9</v>
      </c>
      <c r="O34" s="2">
        <v>25.6</v>
      </c>
      <c r="P34" s="2">
        <v>26.1</v>
      </c>
      <c r="Q34" s="2"/>
      <c r="R34" s="2"/>
      <c r="S34" s="2"/>
    </row>
    <row r="35" spans="2:26" x14ac:dyDescent="0.25">
      <c r="B35" s="2"/>
      <c r="C35" s="5">
        <v>3</v>
      </c>
      <c r="D35" s="5" t="s">
        <v>20</v>
      </c>
      <c r="E35" s="5">
        <v>40</v>
      </c>
      <c r="F35" s="5">
        <v>41.9</v>
      </c>
      <c r="G35" s="5">
        <v>42.4</v>
      </c>
      <c r="H35" s="5">
        <v>0.5</v>
      </c>
      <c r="I35" s="5">
        <v>2.4</v>
      </c>
      <c r="J35" s="5">
        <v>2</v>
      </c>
      <c r="K35" s="5">
        <v>3.8</v>
      </c>
      <c r="L35" s="2"/>
      <c r="M35" s="2"/>
      <c r="N35" s="2">
        <v>45.3</v>
      </c>
      <c r="O35" s="2">
        <v>47.1</v>
      </c>
      <c r="P35" s="2">
        <v>49.1</v>
      </c>
      <c r="Q35" s="2"/>
      <c r="R35" s="2"/>
      <c r="S35" s="2"/>
    </row>
    <row r="36" spans="2:26" x14ac:dyDescent="0.25">
      <c r="B36" s="2"/>
      <c r="C36" s="5">
        <v>4</v>
      </c>
      <c r="D36" s="5" t="s">
        <v>19</v>
      </c>
      <c r="E36" s="5">
        <v>26.6</v>
      </c>
      <c r="F36" s="5">
        <v>26.9</v>
      </c>
      <c r="G36" s="5">
        <v>28.3</v>
      </c>
      <c r="H36" s="5">
        <v>1.4</v>
      </c>
      <c r="I36" s="5">
        <v>1.7</v>
      </c>
      <c r="J36" s="5">
        <v>-1.2</v>
      </c>
      <c r="K36" s="5">
        <v>-0.9</v>
      </c>
      <c r="L36" s="2"/>
      <c r="M36" s="2"/>
      <c r="N36" s="2">
        <v>42.6</v>
      </c>
      <c r="O36" s="2">
        <v>42.9</v>
      </c>
      <c r="P36" s="2">
        <v>41.7</v>
      </c>
      <c r="Q36" s="2"/>
      <c r="R36" s="2"/>
      <c r="S36" s="2"/>
    </row>
    <row r="37" spans="2:26" x14ac:dyDescent="0.25">
      <c r="B37" s="2"/>
      <c r="C37" s="5">
        <v>5</v>
      </c>
      <c r="D37" s="5" t="s">
        <v>18</v>
      </c>
      <c r="E37" s="5">
        <v>34.4</v>
      </c>
      <c r="F37" s="5">
        <v>37</v>
      </c>
      <c r="G37" s="5">
        <v>38</v>
      </c>
      <c r="H37" s="5">
        <v>1</v>
      </c>
      <c r="I37" s="5">
        <v>3.6</v>
      </c>
      <c r="J37" s="5">
        <v>1.2</v>
      </c>
      <c r="K37" s="5">
        <v>5.4</v>
      </c>
      <c r="L37" s="2"/>
      <c r="M37" s="2"/>
      <c r="N37" s="2">
        <v>39.700000000000003</v>
      </c>
      <c r="O37" s="2">
        <v>43.9</v>
      </c>
      <c r="P37" s="2">
        <v>45.1</v>
      </c>
      <c r="Q37" s="2"/>
      <c r="R37" s="2"/>
      <c r="S37" s="2"/>
    </row>
    <row r="38" spans="2:26" x14ac:dyDescent="0.25">
      <c r="B38" s="2"/>
      <c r="C38" s="5">
        <v>6</v>
      </c>
      <c r="D38" s="5" t="s">
        <v>17</v>
      </c>
      <c r="E38" s="5">
        <v>30.9</v>
      </c>
      <c r="F38" s="5">
        <v>29.5</v>
      </c>
      <c r="G38" s="5">
        <v>29.9</v>
      </c>
      <c r="H38" s="5">
        <v>0.4</v>
      </c>
      <c r="I38" s="5">
        <v>-1</v>
      </c>
      <c r="J38" s="5">
        <v>0.3</v>
      </c>
      <c r="K38" s="5">
        <v>-3.6</v>
      </c>
      <c r="L38" s="2"/>
      <c r="M38" s="2"/>
      <c r="N38" s="2">
        <v>47.3</v>
      </c>
      <c r="O38" s="2">
        <v>43.4</v>
      </c>
      <c r="P38" s="2">
        <v>43.7</v>
      </c>
      <c r="Q38" s="2"/>
      <c r="R38" s="2"/>
      <c r="S38" s="2"/>
    </row>
    <row r="39" spans="2:26" x14ac:dyDescent="0.25">
      <c r="B39" s="2"/>
      <c r="C39" s="5">
        <v>7</v>
      </c>
      <c r="D39" s="5" t="s">
        <v>16</v>
      </c>
      <c r="E39" s="5">
        <v>38</v>
      </c>
      <c r="F39" s="5">
        <v>39</v>
      </c>
      <c r="G39" s="5">
        <v>40.5</v>
      </c>
      <c r="H39" s="5">
        <v>1.5</v>
      </c>
      <c r="I39" s="5">
        <v>2.5</v>
      </c>
      <c r="J39" s="5">
        <v>1.4</v>
      </c>
      <c r="K39" s="5">
        <v>-0.4</v>
      </c>
      <c r="L39" s="2"/>
      <c r="M39" s="2"/>
      <c r="N39" s="2">
        <v>54</v>
      </c>
      <c r="O39" s="2">
        <v>52.2</v>
      </c>
      <c r="P39" s="2">
        <v>53.6</v>
      </c>
      <c r="Q39" s="2"/>
      <c r="R39" s="2"/>
      <c r="S39" s="2"/>
    </row>
    <row r="40" spans="2:26" x14ac:dyDescent="0.25">
      <c r="B40" s="2"/>
      <c r="C40" s="5">
        <v>8</v>
      </c>
      <c r="D40" s="5" t="s">
        <v>15</v>
      </c>
      <c r="E40" s="5">
        <v>34.299999999999997</v>
      </c>
      <c r="F40" s="5">
        <v>33.799999999999997</v>
      </c>
      <c r="G40" s="5">
        <v>34.200000000000003</v>
      </c>
      <c r="H40" s="5">
        <v>0.4</v>
      </c>
      <c r="I40" s="5">
        <v>-0.1</v>
      </c>
      <c r="J40" s="5">
        <v>0.5</v>
      </c>
      <c r="K40" s="5">
        <v>-0.7</v>
      </c>
      <c r="L40" s="2"/>
      <c r="M40" s="2"/>
      <c r="N40" s="2">
        <v>39.6</v>
      </c>
      <c r="O40" s="2">
        <v>38.4</v>
      </c>
      <c r="P40" s="2">
        <v>38.9</v>
      </c>
      <c r="Q40" s="2"/>
      <c r="R40" s="2"/>
      <c r="S40" s="2"/>
    </row>
    <row r="41" spans="2:26" x14ac:dyDescent="0.25">
      <c r="B41" s="2"/>
      <c r="C41" s="5">
        <v>9</v>
      </c>
      <c r="D41" s="5" t="s">
        <v>14</v>
      </c>
      <c r="E41" s="5">
        <v>38.5</v>
      </c>
      <c r="F41" s="5">
        <v>34.9</v>
      </c>
      <c r="G41" s="5">
        <v>36.200000000000003</v>
      </c>
      <c r="H41" s="5">
        <v>1.3</v>
      </c>
      <c r="I41" s="5">
        <v>-2.2999999999999998</v>
      </c>
      <c r="J41" s="5">
        <v>1.2</v>
      </c>
      <c r="K41" s="5">
        <v>-2.7</v>
      </c>
      <c r="L41" s="2"/>
      <c r="M41" s="2"/>
      <c r="N41" s="2">
        <v>49.7</v>
      </c>
      <c r="O41" s="2">
        <v>45.8</v>
      </c>
      <c r="P41" s="2">
        <v>47</v>
      </c>
      <c r="Q41" s="2"/>
      <c r="R41" s="2"/>
      <c r="S41" s="2"/>
    </row>
    <row r="42" spans="2:26" x14ac:dyDescent="0.25">
      <c r="B42" s="2"/>
      <c r="C42" s="5">
        <v>10</v>
      </c>
      <c r="D42" s="5" t="s">
        <v>13</v>
      </c>
      <c r="E42" s="5">
        <v>33.6</v>
      </c>
      <c r="F42" s="5">
        <v>30.3</v>
      </c>
      <c r="G42" s="5">
        <v>32.700000000000003</v>
      </c>
      <c r="H42" s="5">
        <v>2.4</v>
      </c>
      <c r="I42" s="5">
        <v>-0.9</v>
      </c>
      <c r="J42" s="5">
        <v>1.1000000000000001</v>
      </c>
      <c r="K42" s="5">
        <v>-0.8</v>
      </c>
      <c r="L42" s="2"/>
      <c r="M42" s="2"/>
      <c r="N42" s="2">
        <v>48.6</v>
      </c>
      <c r="O42" s="2">
        <v>46.7</v>
      </c>
      <c r="P42" s="2">
        <v>47.8</v>
      </c>
      <c r="Q42" s="2"/>
      <c r="R42" s="2"/>
      <c r="S42" s="2"/>
    </row>
    <row r="43" spans="2:26" x14ac:dyDescent="0.25">
      <c r="B43" s="2"/>
      <c r="C43" s="2"/>
      <c r="D43" s="2"/>
      <c r="E43" s="2"/>
      <c r="F43" s="2"/>
      <c r="G43" s="11">
        <f>AVERAGE(G34:G42)</f>
        <v>33.733333333333327</v>
      </c>
      <c r="H43" s="2"/>
      <c r="I43" s="2"/>
      <c r="J43" s="2"/>
      <c r="K43" s="2"/>
      <c r="L43" s="2"/>
      <c r="M43" s="2"/>
      <c r="N43" s="2"/>
      <c r="O43" s="2"/>
      <c r="P43" s="2"/>
      <c r="Q43" s="2"/>
      <c r="R43" s="2"/>
      <c r="S43" s="2"/>
    </row>
    <row r="44" spans="2:26" x14ac:dyDescent="0.25">
      <c r="B44" s="2"/>
      <c r="C44" s="2"/>
      <c r="D44" s="2"/>
      <c r="E44" s="2"/>
      <c r="F44" s="2"/>
      <c r="G44" s="2"/>
      <c r="H44" s="2"/>
      <c r="I44" s="2"/>
      <c r="J44" s="2"/>
      <c r="K44" s="2"/>
      <c r="L44" s="2"/>
      <c r="M44" s="2"/>
      <c r="N44" s="2"/>
      <c r="O44" s="2"/>
      <c r="P44" s="2"/>
      <c r="Q44" s="2"/>
      <c r="R44" s="2"/>
      <c r="S44" s="2"/>
    </row>
    <row r="45" spans="2:26" ht="21" x14ac:dyDescent="0.35">
      <c r="B45" s="2"/>
      <c r="C45" s="31" t="s">
        <v>51</v>
      </c>
      <c r="D45" s="31"/>
      <c r="E45" s="31"/>
      <c r="F45" s="31"/>
      <c r="G45" s="31"/>
      <c r="H45" s="31"/>
      <c r="I45" s="31"/>
      <c r="J45" s="31"/>
      <c r="K45" s="31"/>
      <c r="L45" s="2"/>
      <c r="M45" s="2"/>
      <c r="N45" s="2"/>
      <c r="O45" s="2"/>
      <c r="P45" s="2"/>
      <c r="Q45" s="2"/>
      <c r="R45" s="2"/>
      <c r="S45" s="2"/>
    </row>
    <row r="46" spans="2:26" x14ac:dyDescent="0.25">
      <c r="B46" s="2"/>
      <c r="C46" s="7"/>
      <c r="D46" s="7"/>
      <c r="E46" s="7"/>
      <c r="F46" s="7"/>
      <c r="G46" s="7"/>
      <c r="H46" s="7"/>
      <c r="I46" s="7"/>
      <c r="J46" s="7"/>
      <c r="K46" s="7"/>
      <c r="L46" s="7"/>
      <c r="M46" s="7"/>
      <c r="N46" s="2"/>
      <c r="O46" s="2"/>
      <c r="P46" s="2"/>
      <c r="Q46" s="2"/>
      <c r="R46" s="2"/>
      <c r="S46" s="2"/>
    </row>
    <row r="47" spans="2:26" ht="30" x14ac:dyDescent="0.25">
      <c r="B47" s="2"/>
      <c r="C47" s="4" t="s">
        <v>47</v>
      </c>
      <c r="D47" s="4" t="s">
        <v>46</v>
      </c>
      <c r="E47" s="4" t="s">
        <v>75</v>
      </c>
      <c r="F47" s="4" t="s">
        <v>53</v>
      </c>
      <c r="G47" s="4" t="s">
        <v>54</v>
      </c>
      <c r="H47" s="4" t="s">
        <v>57</v>
      </c>
      <c r="I47" s="4" t="s">
        <v>58</v>
      </c>
      <c r="J47" s="4" t="s">
        <v>59</v>
      </c>
      <c r="K47" s="4" t="s">
        <v>60</v>
      </c>
      <c r="L47" s="3"/>
      <c r="M47" s="3"/>
      <c r="N47" s="3" t="s">
        <v>76</v>
      </c>
      <c r="O47" s="3" t="s">
        <v>77</v>
      </c>
      <c r="P47" s="2"/>
      <c r="Q47" s="2" t="s">
        <v>55</v>
      </c>
      <c r="R47" s="2" t="s">
        <v>56</v>
      </c>
      <c r="S47" s="2"/>
    </row>
    <row r="48" spans="2:26" x14ac:dyDescent="0.25">
      <c r="B48" s="2"/>
      <c r="C48" s="5">
        <v>1</v>
      </c>
      <c r="D48" s="5" t="s">
        <v>45</v>
      </c>
      <c r="E48" s="5">
        <v>40604</v>
      </c>
      <c r="F48" s="5">
        <v>41022</v>
      </c>
      <c r="G48" s="5">
        <v>41158</v>
      </c>
      <c r="H48" s="5">
        <v>137</v>
      </c>
      <c r="I48" s="5">
        <v>555</v>
      </c>
      <c r="J48" s="5">
        <v>0.3</v>
      </c>
      <c r="K48" s="5">
        <v>1.4</v>
      </c>
      <c r="L48" s="2"/>
      <c r="M48" s="2"/>
      <c r="N48" s="2">
        <v>40746</v>
      </c>
      <c r="O48" s="2">
        <v>40886</v>
      </c>
      <c r="P48" s="2"/>
      <c r="Q48" s="2" t="e" vm="1">
        <v>#VALUE!</v>
      </c>
      <c r="R48" s="2" t="s">
        <v>22</v>
      </c>
      <c r="S48" s="2" t="e" cm="1">
        <f t="array" aca="1" ref="S48" ca="1">_FV(Q48,"Area")</f>
        <v>#NAME?</v>
      </c>
      <c r="T48" t="e" cm="1">
        <f t="array" aca="1" ref="T48" ca="1">_FV(Q48,"Capital/Major City",TRUE)</f>
        <v>#NAME?</v>
      </c>
      <c r="U48" t="e" cm="1">
        <f t="array" aca="1" ref="U48" ca="1">_FV(Q48,"Country/region",TRUE)</f>
        <v>#NAME?</v>
      </c>
      <c r="V48" t="e" cm="1">
        <f t="array" aca="1" ref="V48" ca="1">_FV(Q48,"Name")</f>
        <v>#NAME?</v>
      </c>
      <c r="W48" t="e" cm="1">
        <f t="array" aca="1" ref="W48" ca="1">_FV(Q48,"Population")</f>
        <v>#NAME?</v>
      </c>
      <c r="X48" t="e" cm="1">
        <f t="array" aca="1" ref="X48" ca="1">_FV(Q48,"Name")</f>
        <v>#NAME?</v>
      </c>
      <c r="Y48" t="e" cm="1">
        <f t="array" aca="1" ref="Y48" ca="1">_xlfn.ARRAYTOTEXT(_FV(Q48,"Official language",TRUE))</f>
        <v>#NAME?</v>
      </c>
      <c r="Z48" t="e" cm="1">
        <f t="array" aca="1" ref="Z48" ca="1">_FV(Q48,"Population")</f>
        <v>#NAME?</v>
      </c>
    </row>
    <row r="49" spans="2:26" x14ac:dyDescent="0.25">
      <c r="B49" s="2"/>
      <c r="C49" s="5">
        <v>2</v>
      </c>
      <c r="D49" s="5" t="s">
        <v>44</v>
      </c>
      <c r="E49" s="5">
        <v>20463</v>
      </c>
      <c r="F49" s="5">
        <v>20664</v>
      </c>
      <c r="G49" s="5">
        <v>20729</v>
      </c>
      <c r="H49" s="5">
        <v>65</v>
      </c>
      <c r="I49" s="5">
        <v>266</v>
      </c>
      <c r="J49" s="5">
        <v>0.3</v>
      </c>
      <c r="K49" s="5">
        <v>1.3</v>
      </c>
      <c r="L49" s="2"/>
      <c r="M49" s="2"/>
      <c r="N49" s="2">
        <v>20532</v>
      </c>
      <c r="O49" s="2">
        <v>20599</v>
      </c>
      <c r="P49" s="2"/>
      <c r="Q49" s="2" t="e" vm="2">
        <v>#VALUE!</v>
      </c>
      <c r="R49" s="2" t="s">
        <v>22</v>
      </c>
      <c r="S49" s="2" t="e" cm="1">
        <f t="array" aca="1" ref="S49" ca="1">_FV(Q49,"Area")</f>
        <v>#NAME?</v>
      </c>
      <c r="T49" t="e" cm="1">
        <f t="array" aca="1" ref="T49" ca="1">_FV(Q49,"Capital/Major City",TRUE)</f>
        <v>#NAME?</v>
      </c>
      <c r="U49" t="e" cm="1">
        <f t="array" aca="1" ref="U49" ca="1">_FV(Q49,"Country/region",TRUE)</f>
        <v>#NAME?</v>
      </c>
      <c r="X49" t="e" cm="1">
        <f t="array" aca="1" ref="X49" ca="1">_FV(Q49,"Name")</f>
        <v>#NAME?</v>
      </c>
      <c r="Y49" t="e" cm="1">
        <f t="array" aca="1" ref="Y49" ca="1">_xlfn.ARRAYTOTEXT(_FV(Q49,"Official language",TRUE))</f>
        <v>#NAME?</v>
      </c>
      <c r="Z49" t="e" cm="1">
        <f t="array" aca="1" ref="Z49" ca="1">_FV(Q49,"Population")</f>
        <v>#NAME?</v>
      </c>
    </row>
    <row r="50" spans="2:26" x14ac:dyDescent="0.25">
      <c r="B50" s="2"/>
      <c r="C50" s="5">
        <v>3</v>
      </c>
      <c r="D50" s="5" t="s">
        <v>43</v>
      </c>
      <c r="E50" s="5">
        <v>20140</v>
      </c>
      <c r="F50" s="5">
        <v>20357</v>
      </c>
      <c r="G50" s="5">
        <v>20429</v>
      </c>
      <c r="H50" s="5">
        <v>71</v>
      </c>
      <c r="I50" s="5">
        <v>289</v>
      </c>
      <c r="J50" s="5">
        <v>0.4</v>
      </c>
      <c r="K50" s="5">
        <v>1.4</v>
      </c>
      <c r="L50" s="2"/>
      <c r="M50" s="2"/>
      <c r="N50" s="2">
        <v>20214</v>
      </c>
      <c r="O50" s="2">
        <v>20287</v>
      </c>
      <c r="P50" s="2"/>
      <c r="Q50" s="2" t="e" vm="3">
        <v>#VALUE!</v>
      </c>
      <c r="R50" s="2" t="s">
        <v>22</v>
      </c>
      <c r="S50" s="2" t="e" cm="1">
        <f t="array" aca="1" ref="S50" ca="1">_FV(Q50,"Area")</f>
        <v>#NAME?</v>
      </c>
      <c r="T50" t="e" cm="1">
        <f t="array" aca="1" ref="T50" ca="1">_FV(Q50,"Capital/Major City",TRUE)</f>
        <v>#NAME?</v>
      </c>
      <c r="U50" t="e" cm="1">
        <f t="array" aca="1" ref="U50" ca="1">_FV(Q50,"Country/region",TRUE)</f>
        <v>#NAME?</v>
      </c>
      <c r="X50" t="e" cm="1">
        <f t="array" aca="1" ref="X50" ca="1">_FV(Q50,"Name")</f>
        <v>#NAME?</v>
      </c>
      <c r="Y50" t="e" cm="1">
        <f t="array" aca="1" ref="Y50" ca="1">_xlfn.ARRAYTOTEXT(_FV(Q50,"Official language",TRUE))</f>
        <v>#NAME?</v>
      </c>
      <c r="Z50" t="e" cm="1">
        <f t="array" aca="1" ref="Z50" ca="1">_FV(Q50,"Population")</f>
        <v>#NAME?</v>
      </c>
    </row>
    <row r="51" spans="2:26" x14ac:dyDescent="0.25">
      <c r="B51" s="2"/>
      <c r="C51" s="5">
        <v>4</v>
      </c>
      <c r="D51" s="5" t="s">
        <v>42</v>
      </c>
      <c r="E51" s="5">
        <v>33165</v>
      </c>
      <c r="F51" s="5">
        <v>33589</v>
      </c>
      <c r="G51" s="5">
        <v>33728</v>
      </c>
      <c r="H51" s="5">
        <v>139</v>
      </c>
      <c r="I51" s="5">
        <v>563</v>
      </c>
      <c r="J51" s="5">
        <v>0.4</v>
      </c>
      <c r="K51" s="5">
        <v>1.7</v>
      </c>
      <c r="L51" s="2"/>
      <c r="M51" s="2"/>
      <c r="N51" s="2">
        <v>33309</v>
      </c>
      <c r="O51" s="2">
        <v>33451</v>
      </c>
      <c r="P51" s="2"/>
      <c r="Q51" s="2" t="e" vm="4">
        <v>#VALUE!</v>
      </c>
      <c r="R51" s="2" t="s">
        <v>22</v>
      </c>
      <c r="S51" s="2" t="e" cm="1">
        <f t="array" aca="1" ref="S51" ca="1">_FV(Q51,"Area")</f>
        <v>#NAME?</v>
      </c>
      <c r="T51" t="e" cm="1">
        <f t="array" aca="1" ref="T51" ca="1">_FV(Q51,"Capital/Major City",TRUE)</f>
        <v>#NAME?</v>
      </c>
      <c r="U51" t="e" cm="1">
        <f t="array" aca="1" ref="U51" ca="1">_FV(Q51,"Country/region",TRUE)</f>
        <v>#NAME?</v>
      </c>
      <c r="X51" t="e" cm="1">
        <f t="array" aca="1" ref="X51" ca="1">_FV(Q51,"Name")</f>
        <v>#NAME?</v>
      </c>
      <c r="Y51" t="e" cm="1">
        <f t="array" aca="1" ref="Y51" ca="1">_xlfn.ARRAYTOTEXT(_FV(Q51,"Official language",TRUE))</f>
        <v>#NAME?</v>
      </c>
      <c r="Z51" t="e" cm="1">
        <f t="array" aca="1" ref="Z51" ca="1">_FV(Q51,"Population")</f>
        <v>#NAME?</v>
      </c>
    </row>
    <row r="52" spans="2:26" x14ac:dyDescent="0.25">
      <c r="B52" s="2"/>
      <c r="C52" s="5">
        <v>5</v>
      </c>
      <c r="D52" s="5" t="s">
        <v>41</v>
      </c>
      <c r="E52" s="5">
        <v>3580</v>
      </c>
      <c r="F52" s="5">
        <v>3596</v>
      </c>
      <c r="G52" s="5">
        <v>3601</v>
      </c>
      <c r="H52" s="5">
        <v>5</v>
      </c>
      <c r="I52" s="5">
        <v>21</v>
      </c>
      <c r="J52" s="5">
        <v>0.1</v>
      </c>
      <c r="K52" s="5">
        <v>0.6</v>
      </c>
      <c r="L52" s="2"/>
      <c r="M52" s="2"/>
      <c r="N52" s="2">
        <v>3586</v>
      </c>
      <c r="O52" s="2">
        <v>3591</v>
      </c>
      <c r="P52" s="2"/>
      <c r="Q52" s="2" t="e" vm="5">
        <v>#VALUE!</v>
      </c>
      <c r="R52" s="2" t="s">
        <v>22</v>
      </c>
      <c r="S52" s="2" t="e" cm="1">
        <f t="array" aca="1" ref="S52" ca="1">_FV(Q52,"Area")</f>
        <v>#NAME?</v>
      </c>
      <c r="T52" t="e" cm="1">
        <f t="array" aca="1" ref="T52" ca="1">_FV(Q52,"Capital/Major City",TRUE)</f>
        <v>#NAME?</v>
      </c>
      <c r="U52" t="e" cm="1">
        <f t="array" aca="1" ref="U52" ca="1">_FV(Q52,"Country/region",TRUE)</f>
        <v>#NAME?</v>
      </c>
      <c r="X52" t="e" cm="1">
        <f t="array" aca="1" ref="X52" ca="1">_FV(Q52,"Name")</f>
        <v>#NAME?</v>
      </c>
      <c r="Y52" t="e" cm="1">
        <f t="array" aca="1" ref="Y52" ca="1">_xlfn.ARRAYTOTEXT(_FV(Q52,"Official language",TRUE))</f>
        <v>#NAME?</v>
      </c>
      <c r="Z52" t="e" cm="1">
        <f t="array" aca="1" ref="Z52" ca="1">_FV(Q52,"Population")</f>
        <v>#NAME?</v>
      </c>
    </row>
    <row r="53" spans="2:26" x14ac:dyDescent="0.25">
      <c r="B53" s="2"/>
      <c r="C53" s="5">
        <v>6</v>
      </c>
      <c r="D53" s="5" t="s">
        <v>40</v>
      </c>
      <c r="E53" s="5">
        <v>1043</v>
      </c>
      <c r="F53" s="5">
        <v>1049</v>
      </c>
      <c r="G53" s="5">
        <v>1051</v>
      </c>
      <c r="H53" s="5">
        <v>2</v>
      </c>
      <c r="I53" s="5">
        <v>8</v>
      </c>
      <c r="J53" s="5">
        <v>0.2</v>
      </c>
      <c r="K53" s="5">
        <v>0.8</v>
      </c>
      <c r="L53" s="2"/>
      <c r="M53" s="2"/>
      <c r="N53" s="2">
        <v>1045</v>
      </c>
      <c r="O53" s="2">
        <v>1047</v>
      </c>
      <c r="P53" s="2"/>
      <c r="Q53" s="2" t="e" vm="6">
        <v>#VALUE!</v>
      </c>
      <c r="R53" s="2" t="s">
        <v>22</v>
      </c>
      <c r="S53" s="2" t="e" cm="1">
        <f t="array" aca="1" ref="S53" ca="1">_FV(Q53,"Area")</f>
        <v>#NAME?</v>
      </c>
      <c r="T53" t="e" cm="1">
        <f t="array" aca="1" ref="T53" ca="1">_FV(Q53,"Capital/Major City",TRUE)</f>
        <v>#NAME?</v>
      </c>
      <c r="U53" t="e" cm="1">
        <f t="array" aca="1" ref="U53" ca="1">_FV(Q53,"Country/region",TRUE)</f>
        <v>#NAME?</v>
      </c>
      <c r="X53" t="e" cm="1">
        <f t="array" aca="1" ref="X53" ca="1">_FV(Q53,"Name")</f>
        <v>#NAME?</v>
      </c>
      <c r="Y53" t="e" cm="1">
        <f t="array" aca="1" ref="Y53" ca="1">_xlfn.ARRAYTOTEXT(_FV(Q53,"Official language",TRUE))</f>
        <v>#NAME?</v>
      </c>
      <c r="Z53" t="e" cm="1">
        <f t="array" aca="1" ref="Z53" ca="1">_FV(Q53,"Population")</f>
        <v>#NAME?</v>
      </c>
    </row>
    <row r="54" spans="2:26" x14ac:dyDescent="0.25">
      <c r="B54" s="2"/>
      <c r="C54" s="5">
        <v>7</v>
      </c>
      <c r="D54" s="5" t="s">
        <v>39</v>
      </c>
      <c r="E54" s="5">
        <v>2815</v>
      </c>
      <c r="F54" s="5">
        <v>2787</v>
      </c>
      <c r="G54" s="5">
        <v>2778</v>
      </c>
      <c r="H54" s="5">
        <v>-9</v>
      </c>
      <c r="I54" s="5">
        <v>-37</v>
      </c>
      <c r="J54" s="5">
        <v>-0.3</v>
      </c>
      <c r="K54" s="5">
        <v>-1.3</v>
      </c>
      <c r="L54" s="2"/>
      <c r="M54" s="2"/>
      <c r="N54" s="2">
        <v>2806</v>
      </c>
      <c r="O54" s="2">
        <v>2797</v>
      </c>
      <c r="P54" s="2"/>
      <c r="Q54" s="2" t="e" vm="7">
        <v>#VALUE!</v>
      </c>
      <c r="R54" s="2" t="s">
        <v>22</v>
      </c>
      <c r="S54" s="2" t="e" cm="1">
        <f t="array" aca="1" ref="S54" ca="1">_FV(Q54,"Area")</f>
        <v>#NAME?</v>
      </c>
      <c r="T54" t="e" cm="1">
        <f t="array" aca="1" ref="T54" ca="1">_FV(Q54,"Capital/Major City",TRUE)</f>
        <v>#NAME?</v>
      </c>
      <c r="U54" t="e" cm="1">
        <f t="array" aca="1" ref="U54" ca="1">_FV(Q54,"Country/region",TRUE)</f>
        <v>#NAME?</v>
      </c>
      <c r="X54" t="e" cm="1">
        <f t="array" aca="1" ref="X54" ca="1">_FV(Q54,"Name")</f>
        <v>#NAME?</v>
      </c>
      <c r="Y54" t="e" cm="1">
        <f t="array" aca="1" ref="Y54" ca="1">_xlfn.ARRAYTOTEXT(_FV(Q54,"Official language",TRUE))</f>
        <v>#NAME?</v>
      </c>
      <c r="Z54" t="e" cm="1">
        <f t="array" aca="1" ref="Z54" ca="1">_FV(Q54,"Population")</f>
        <v>#NAME?</v>
      </c>
    </row>
    <row r="55" spans="2:26" x14ac:dyDescent="0.25">
      <c r="B55" s="2"/>
      <c r="C55" s="5">
        <v>8</v>
      </c>
      <c r="D55" s="5" t="s">
        <v>22</v>
      </c>
      <c r="E55" s="5">
        <v>40604</v>
      </c>
      <c r="F55" s="5">
        <v>41022</v>
      </c>
      <c r="G55" s="5">
        <v>41158</v>
      </c>
      <c r="H55" s="5">
        <v>137</v>
      </c>
      <c r="I55" s="5">
        <v>555</v>
      </c>
      <c r="J55" s="5">
        <v>0.3</v>
      </c>
      <c r="K55" s="5">
        <v>1.4</v>
      </c>
      <c r="L55" s="2"/>
      <c r="M55" s="2"/>
      <c r="N55" s="2">
        <v>40746</v>
      </c>
      <c r="O55" s="2">
        <v>40886</v>
      </c>
      <c r="P55" s="2"/>
      <c r="Q55" s="2" t="e" vm="8">
        <v>#VALUE!</v>
      </c>
      <c r="R55" s="2" t="s">
        <v>22</v>
      </c>
      <c r="S55" s="2" t="e" cm="1">
        <f t="array" aca="1" ref="S55" ca="1">_FV(Q55,"Area")</f>
        <v>#NAME?</v>
      </c>
      <c r="T55" t="e" cm="1">
        <f t="array" aca="1" ref="T55" ca="1">_FV(Q55,"Capital/Major City",TRUE)</f>
        <v>#NAME?</v>
      </c>
      <c r="U55" t="e" cm="1">
        <f t="array" aca="1" ref="U55" ca="1">_FV(Q55,"Country/region",TRUE)</f>
        <v>#NAME?</v>
      </c>
      <c r="X55" t="e" cm="1">
        <f t="array" aca="1" ref="X55" ca="1">_FV(Q55,"Name")</f>
        <v>#NAME?</v>
      </c>
      <c r="Y55" t="e" cm="1">
        <f t="array" aca="1" ref="Y55" ca="1">_xlfn.ARRAYTOTEXT(_FV(Q55,"Official language",TRUE))</f>
        <v>#NAME?</v>
      </c>
      <c r="Z55" t="e" cm="1">
        <f t="array" aca="1" ref="Z55" ca="1">_FV(Q55,"Population")</f>
        <v>#NAME?</v>
      </c>
    </row>
    <row r="56" spans="2:26" x14ac:dyDescent="0.25">
      <c r="B56" s="2"/>
      <c r="C56" s="5">
        <v>9</v>
      </c>
      <c r="D56" s="5" t="s">
        <v>21</v>
      </c>
      <c r="E56" s="5">
        <v>4958</v>
      </c>
      <c r="F56" s="5">
        <v>5016</v>
      </c>
      <c r="G56" s="5">
        <v>5035</v>
      </c>
      <c r="H56" s="5">
        <v>19</v>
      </c>
      <c r="I56" s="5">
        <v>77</v>
      </c>
      <c r="J56" s="5">
        <v>0.4</v>
      </c>
      <c r="K56" s="5">
        <v>1.5</v>
      </c>
      <c r="L56" s="2"/>
      <c r="M56" s="2"/>
      <c r="N56" s="2">
        <v>4978</v>
      </c>
      <c r="O56" s="2">
        <v>4997</v>
      </c>
      <c r="P56" s="2"/>
      <c r="Q56" s="2" t="e" vm="9">
        <v>#VALUE!</v>
      </c>
      <c r="R56" s="2" t="s">
        <v>22</v>
      </c>
      <c r="S56" s="2" t="e" cm="1">
        <f t="array" aca="1" ref="S56" ca="1">_FV(Q56,"Area")</f>
        <v>#NAME?</v>
      </c>
      <c r="T56" t="e" cm="1">
        <f t="array" aca="1" ref="T56" ca="1">_FV(Q56,"Capital/Major City",TRUE)</f>
        <v>#NAME?</v>
      </c>
      <c r="U56" t="e" cm="1">
        <f t="array" aca="1" ref="U56" ca="1">_FV(Q56,"Country/region",TRUE)</f>
        <v>#NAME?</v>
      </c>
      <c r="X56" t="e" cm="1">
        <f t="array" aca="1" ref="X56" ca="1">_FV(Q56,"Name")</f>
        <v>#NAME?</v>
      </c>
      <c r="Y56" t="e" cm="1">
        <f t="array" aca="1" ref="Y56" ca="1">_xlfn.ARRAYTOTEXT(_FV(Q56,"Official language",TRUE))</f>
        <v>#NAME?</v>
      </c>
      <c r="Z56" t="e" cm="1">
        <f t="array" aca="1" ref="Z56" ca="1">_FV(Q56,"Population")</f>
        <v>#NAME?</v>
      </c>
    </row>
    <row r="57" spans="2:26" x14ac:dyDescent="0.25">
      <c r="B57" s="2"/>
      <c r="C57" s="5">
        <v>10</v>
      </c>
      <c r="D57" s="5" t="s">
        <v>20</v>
      </c>
      <c r="E57" s="5">
        <v>4483</v>
      </c>
      <c r="F57" s="5">
        <v>4525</v>
      </c>
      <c r="G57" s="5">
        <v>4539</v>
      </c>
      <c r="H57" s="5">
        <v>14</v>
      </c>
      <c r="I57" s="5">
        <v>56</v>
      </c>
      <c r="J57" s="5">
        <v>0.3</v>
      </c>
      <c r="K57" s="5">
        <v>1.2</v>
      </c>
      <c r="L57" s="2"/>
      <c r="M57" s="2"/>
      <c r="N57" s="2">
        <v>4498</v>
      </c>
      <c r="O57" s="2">
        <v>4512</v>
      </c>
      <c r="P57" s="2"/>
      <c r="Q57" s="2"/>
      <c r="R57" s="2"/>
      <c r="S57" s="2"/>
    </row>
    <row r="58" spans="2:26" x14ac:dyDescent="0.25">
      <c r="B58" s="2"/>
      <c r="C58" s="5">
        <v>11</v>
      </c>
      <c r="D58" s="5" t="s">
        <v>19</v>
      </c>
      <c r="E58" s="5">
        <v>831</v>
      </c>
      <c r="F58" s="5">
        <v>836</v>
      </c>
      <c r="G58" s="5">
        <v>838</v>
      </c>
      <c r="H58" s="5">
        <v>2</v>
      </c>
      <c r="I58" s="5">
        <v>7</v>
      </c>
      <c r="J58" s="5">
        <v>0.2</v>
      </c>
      <c r="K58" s="5">
        <v>0.9</v>
      </c>
      <c r="L58" s="2"/>
      <c r="M58" s="2"/>
      <c r="N58" s="2">
        <v>833</v>
      </c>
      <c r="O58" s="2">
        <v>834</v>
      </c>
      <c r="P58" s="2"/>
      <c r="Q58" s="2"/>
      <c r="R58" s="2"/>
      <c r="S58" s="2"/>
    </row>
    <row r="59" spans="2:26" x14ac:dyDescent="0.25">
      <c r="B59" s="2"/>
      <c r="C59" s="5">
        <v>12</v>
      </c>
      <c r="D59" s="5" t="s">
        <v>18</v>
      </c>
      <c r="E59" s="5">
        <v>1932</v>
      </c>
      <c r="F59" s="5">
        <v>1937</v>
      </c>
      <c r="G59" s="5">
        <v>1938</v>
      </c>
      <c r="H59" s="5">
        <v>1</v>
      </c>
      <c r="I59" s="5">
        <v>6</v>
      </c>
      <c r="J59" s="5">
        <v>0.1</v>
      </c>
      <c r="K59" s="5">
        <v>0.3</v>
      </c>
      <c r="L59" s="2"/>
      <c r="M59" s="2"/>
      <c r="N59" s="2">
        <v>1934</v>
      </c>
      <c r="O59" s="2">
        <v>1935</v>
      </c>
      <c r="P59" s="2"/>
      <c r="Q59" s="2"/>
      <c r="R59" s="2"/>
      <c r="S59" s="2"/>
    </row>
    <row r="60" spans="2:26" x14ac:dyDescent="0.25">
      <c r="B60" s="2"/>
      <c r="C60" s="5">
        <v>13</v>
      </c>
      <c r="D60" s="5" t="s">
        <v>17</v>
      </c>
      <c r="E60" s="5">
        <v>7503</v>
      </c>
      <c r="F60" s="5">
        <v>7581</v>
      </c>
      <c r="G60" s="5">
        <v>7607</v>
      </c>
      <c r="H60" s="5">
        <v>26</v>
      </c>
      <c r="I60" s="5">
        <v>104</v>
      </c>
      <c r="J60" s="5">
        <v>0.3</v>
      </c>
      <c r="K60" s="5">
        <v>1.4</v>
      </c>
      <c r="L60" s="2"/>
      <c r="M60" s="2"/>
      <c r="N60" s="2">
        <v>7529</v>
      </c>
      <c r="O60" s="2">
        <v>7556</v>
      </c>
      <c r="P60" s="2"/>
      <c r="Q60" s="2"/>
      <c r="R60" s="2"/>
      <c r="S60" s="2"/>
    </row>
    <row r="61" spans="2:26" x14ac:dyDescent="0.25">
      <c r="B61" s="2"/>
      <c r="C61" s="5">
        <v>14</v>
      </c>
      <c r="D61" s="5" t="s">
        <v>16</v>
      </c>
      <c r="E61" s="5">
        <v>2751</v>
      </c>
      <c r="F61" s="5">
        <v>2780</v>
      </c>
      <c r="G61" s="5">
        <v>2789</v>
      </c>
      <c r="H61" s="5">
        <v>9</v>
      </c>
      <c r="I61" s="5">
        <v>38</v>
      </c>
      <c r="J61" s="5">
        <v>0.3</v>
      </c>
      <c r="K61" s="5">
        <v>1.4</v>
      </c>
      <c r="L61" s="2"/>
      <c r="M61" s="2"/>
      <c r="N61" s="2">
        <v>2761</v>
      </c>
      <c r="O61" s="2">
        <v>2771</v>
      </c>
      <c r="P61" s="2"/>
      <c r="Q61" s="2"/>
      <c r="R61" s="2"/>
      <c r="S61" s="2"/>
    </row>
    <row r="62" spans="2:26" x14ac:dyDescent="0.25">
      <c r="B62" s="2"/>
      <c r="C62" s="5">
        <v>15</v>
      </c>
      <c r="D62" s="5" t="s">
        <v>15</v>
      </c>
      <c r="E62" s="5">
        <v>11060</v>
      </c>
      <c r="F62" s="5">
        <v>11190</v>
      </c>
      <c r="G62" s="5">
        <v>11232</v>
      </c>
      <c r="H62" s="5">
        <v>43</v>
      </c>
      <c r="I62" s="5">
        <v>172</v>
      </c>
      <c r="J62" s="5">
        <v>0.4</v>
      </c>
      <c r="K62" s="5">
        <v>1.6</v>
      </c>
      <c r="L62" s="2"/>
      <c r="M62" s="2"/>
      <c r="N62" s="2">
        <v>11104</v>
      </c>
      <c r="O62" s="2">
        <v>11148</v>
      </c>
      <c r="P62" s="2"/>
      <c r="Q62" s="2"/>
      <c r="R62" s="2"/>
      <c r="S62" s="2"/>
    </row>
    <row r="63" spans="2:26" x14ac:dyDescent="0.25">
      <c r="B63" s="2"/>
      <c r="C63" s="5">
        <v>16</v>
      </c>
      <c r="D63" s="5" t="s">
        <v>14</v>
      </c>
      <c r="E63" s="5">
        <v>3113</v>
      </c>
      <c r="F63" s="5">
        <v>3146</v>
      </c>
      <c r="G63" s="5">
        <v>3157</v>
      </c>
      <c r="H63" s="5">
        <v>11</v>
      </c>
      <c r="I63" s="5">
        <v>44</v>
      </c>
      <c r="J63" s="5">
        <v>0.3</v>
      </c>
      <c r="K63" s="5">
        <v>1.4</v>
      </c>
      <c r="L63" s="2"/>
      <c r="M63" s="2"/>
      <c r="N63" s="2">
        <v>3124</v>
      </c>
      <c r="O63" s="2">
        <v>3136</v>
      </c>
      <c r="P63" s="2"/>
      <c r="Q63" s="2"/>
      <c r="R63" s="2"/>
      <c r="S63" s="2"/>
    </row>
    <row r="64" spans="2:26" x14ac:dyDescent="0.25">
      <c r="B64" s="2"/>
      <c r="C64" s="5">
        <v>17</v>
      </c>
      <c r="D64" s="5" t="s">
        <v>13</v>
      </c>
      <c r="E64" s="5">
        <v>3971</v>
      </c>
      <c r="F64" s="5">
        <v>4010</v>
      </c>
      <c r="G64" s="5">
        <v>4023</v>
      </c>
      <c r="H64" s="5">
        <v>13</v>
      </c>
      <c r="I64" s="5">
        <v>52</v>
      </c>
      <c r="J64" s="5">
        <v>0.3</v>
      </c>
      <c r="K64" s="5">
        <v>1.3</v>
      </c>
      <c r="L64" s="2"/>
      <c r="M64" s="2"/>
      <c r="N64" s="2">
        <v>3984</v>
      </c>
      <c r="O64" s="2">
        <v>3998</v>
      </c>
      <c r="P64" s="2"/>
      <c r="Q64" s="2"/>
      <c r="R64" s="2"/>
      <c r="S64" s="2"/>
    </row>
    <row r="65" spans="2:19" x14ac:dyDescent="0.25">
      <c r="B65" s="2"/>
      <c r="C65" s="2"/>
      <c r="D65" s="2"/>
      <c r="E65" s="2"/>
      <c r="F65" s="2"/>
      <c r="G65" s="2"/>
      <c r="H65" s="2"/>
      <c r="I65" s="2"/>
      <c r="J65" s="2"/>
      <c r="K65" s="2"/>
      <c r="L65" s="2"/>
      <c r="M65" s="2"/>
      <c r="N65" s="2"/>
      <c r="O65" s="2"/>
      <c r="P65" s="2"/>
      <c r="Q65" s="2"/>
      <c r="R65" s="2"/>
      <c r="S65" s="2"/>
    </row>
    <row r="66" spans="2:19" x14ac:dyDescent="0.25">
      <c r="B66" s="2"/>
      <c r="C66" s="2"/>
      <c r="D66" s="2"/>
      <c r="E66" s="2"/>
      <c r="F66" s="2"/>
      <c r="G66" s="2"/>
      <c r="H66" s="2"/>
      <c r="I66" s="2"/>
      <c r="J66" s="2"/>
      <c r="K66" s="2"/>
      <c r="L66" s="2"/>
      <c r="M66" s="2"/>
      <c r="N66" s="2"/>
      <c r="O66" s="2"/>
      <c r="P66" s="2"/>
      <c r="Q66" s="2"/>
      <c r="R66" s="2"/>
      <c r="S66" s="2"/>
    </row>
    <row r="67" spans="2:19" ht="21" x14ac:dyDescent="0.35">
      <c r="B67" s="2"/>
      <c r="C67" s="31" t="s">
        <v>52</v>
      </c>
      <c r="D67" s="31"/>
      <c r="E67" s="31"/>
      <c r="F67" s="31"/>
      <c r="G67" s="31"/>
      <c r="H67" s="31"/>
      <c r="I67" s="31"/>
      <c r="J67" s="31"/>
      <c r="K67" s="31"/>
      <c r="L67" s="2"/>
      <c r="M67" s="2"/>
      <c r="N67" s="2"/>
      <c r="O67" s="2"/>
      <c r="P67" s="2"/>
      <c r="Q67" s="2"/>
      <c r="R67" s="2"/>
      <c r="S67" s="2"/>
    </row>
    <row r="68" spans="2:19" ht="30" x14ac:dyDescent="0.25">
      <c r="B68" s="2"/>
      <c r="C68" s="5" t="s">
        <v>38</v>
      </c>
      <c r="D68" s="5" t="s">
        <v>37</v>
      </c>
      <c r="E68" s="4" t="s">
        <v>61</v>
      </c>
      <c r="F68" s="4" t="s">
        <v>62</v>
      </c>
      <c r="G68" s="4" t="s">
        <v>63</v>
      </c>
      <c r="H68" s="4" t="s">
        <v>57</v>
      </c>
      <c r="I68" s="4" t="s">
        <v>58</v>
      </c>
      <c r="J68" s="4" t="s">
        <v>59</v>
      </c>
      <c r="K68" s="4" t="s">
        <v>60</v>
      </c>
      <c r="L68" s="2"/>
      <c r="M68" s="2"/>
      <c r="N68" s="2"/>
      <c r="O68" s="2"/>
      <c r="P68" s="2"/>
      <c r="Q68" s="2"/>
      <c r="R68" s="2"/>
      <c r="S68" s="2"/>
    </row>
    <row r="69" spans="2:19" x14ac:dyDescent="0.25">
      <c r="B69" s="2"/>
      <c r="C69" s="5">
        <v>1</v>
      </c>
      <c r="D69" s="5" t="s">
        <v>64</v>
      </c>
      <c r="E69" s="5">
        <v>40604</v>
      </c>
      <c r="F69" s="5">
        <v>41022</v>
      </c>
      <c r="G69" s="5">
        <v>41158</v>
      </c>
      <c r="H69" s="5">
        <v>137</v>
      </c>
      <c r="I69" s="5">
        <v>555</v>
      </c>
      <c r="J69" s="5">
        <v>0.3</v>
      </c>
      <c r="K69" s="5">
        <v>1.4</v>
      </c>
      <c r="L69" s="2"/>
      <c r="M69" s="2"/>
      <c r="N69" s="2"/>
      <c r="O69" s="2"/>
      <c r="P69" s="2"/>
      <c r="Q69" s="2"/>
      <c r="R69" s="2"/>
      <c r="S69" s="2"/>
    </row>
    <row r="70" spans="2:19" x14ac:dyDescent="0.25">
      <c r="B70" s="2"/>
      <c r="C70" s="5">
        <v>2</v>
      </c>
      <c r="D70" s="5" t="s">
        <v>36</v>
      </c>
      <c r="E70" s="5">
        <v>24125</v>
      </c>
      <c r="F70" s="5">
        <v>24619</v>
      </c>
      <c r="G70" s="5">
        <v>24971</v>
      </c>
      <c r="H70" s="5">
        <v>352</v>
      </c>
      <c r="I70" s="5">
        <v>846</v>
      </c>
      <c r="J70" s="5">
        <v>1.4</v>
      </c>
      <c r="K70" s="5">
        <v>3.5</v>
      </c>
      <c r="L70" s="2"/>
      <c r="M70" s="2"/>
      <c r="N70" s="2"/>
      <c r="O70" s="2"/>
      <c r="P70" s="2"/>
      <c r="Q70" s="2"/>
      <c r="R70" s="2"/>
      <c r="S70" s="2"/>
    </row>
    <row r="71" spans="2:19" x14ac:dyDescent="0.25">
      <c r="B71" s="2"/>
      <c r="C71" s="5">
        <v>3</v>
      </c>
      <c r="D71" s="5" t="s">
        <v>35</v>
      </c>
      <c r="E71" s="5">
        <v>16192</v>
      </c>
      <c r="F71" s="5">
        <v>16723</v>
      </c>
      <c r="G71" s="5">
        <v>16745</v>
      </c>
      <c r="H71" s="5">
        <v>22</v>
      </c>
      <c r="I71" s="5">
        <v>552</v>
      </c>
      <c r="J71" s="5">
        <v>0.1</v>
      </c>
      <c r="K71" s="5">
        <v>3.4</v>
      </c>
      <c r="L71" s="2"/>
      <c r="M71" s="2"/>
      <c r="N71" s="2"/>
      <c r="O71" s="2"/>
      <c r="P71" s="2"/>
      <c r="Q71" s="2"/>
      <c r="R71" s="2"/>
      <c r="S71" s="2"/>
    </row>
    <row r="72" spans="2:19" x14ac:dyDescent="0.25">
      <c r="B72" s="2"/>
      <c r="C72" s="5">
        <v>4</v>
      </c>
      <c r="D72" s="5" t="s">
        <v>34</v>
      </c>
      <c r="E72" s="5">
        <v>11186</v>
      </c>
      <c r="F72" s="5">
        <v>11488</v>
      </c>
      <c r="G72" s="5">
        <v>11544</v>
      </c>
      <c r="H72" s="5">
        <v>56</v>
      </c>
      <c r="I72" s="5">
        <v>358</v>
      </c>
      <c r="J72" s="5">
        <v>0.5</v>
      </c>
      <c r="K72" s="5">
        <v>3.2</v>
      </c>
      <c r="L72" s="2"/>
      <c r="M72" s="2"/>
      <c r="N72" s="2"/>
      <c r="O72" s="2"/>
      <c r="P72" s="2"/>
      <c r="Q72" s="2"/>
      <c r="R72" s="2"/>
      <c r="S72" s="2"/>
    </row>
    <row r="73" spans="2:19" x14ac:dyDescent="0.25">
      <c r="B73" s="2"/>
      <c r="C73" s="5">
        <v>5</v>
      </c>
      <c r="D73" s="5" t="s">
        <v>33</v>
      </c>
      <c r="E73" s="5">
        <v>3062</v>
      </c>
      <c r="F73" s="5">
        <v>3181</v>
      </c>
      <c r="G73" s="5">
        <v>3082</v>
      </c>
      <c r="H73" s="5">
        <v>-100</v>
      </c>
      <c r="I73" s="5">
        <v>19</v>
      </c>
      <c r="J73" s="5">
        <v>-3.1</v>
      </c>
      <c r="K73" s="5">
        <v>0.6</v>
      </c>
      <c r="L73" s="2"/>
      <c r="M73" s="2"/>
      <c r="N73" s="2"/>
      <c r="O73" s="2"/>
      <c r="P73" s="2"/>
      <c r="Q73" s="2"/>
      <c r="R73" s="2"/>
      <c r="S73" s="2"/>
    </row>
    <row r="74" spans="2:19" x14ac:dyDescent="0.25">
      <c r="B74" s="2"/>
      <c r="C74" s="5">
        <v>6</v>
      </c>
      <c r="D74" s="5" t="s">
        <v>9</v>
      </c>
      <c r="E74" s="5">
        <v>888</v>
      </c>
      <c r="F74" s="5">
        <v>920</v>
      </c>
      <c r="G74" s="5">
        <v>941</v>
      </c>
      <c r="H74" s="5">
        <v>21</v>
      </c>
      <c r="I74" s="5">
        <v>54</v>
      </c>
      <c r="J74" s="5">
        <v>2.2999999999999998</v>
      </c>
      <c r="K74" s="5">
        <v>6.1</v>
      </c>
      <c r="L74" s="2"/>
      <c r="M74" s="2"/>
      <c r="N74" s="2"/>
      <c r="O74" s="2"/>
      <c r="P74" s="2"/>
      <c r="Q74" s="2"/>
      <c r="R74" s="2"/>
      <c r="S74" s="2"/>
    </row>
    <row r="75" spans="2:19" x14ac:dyDescent="0.25">
      <c r="B75" s="2"/>
      <c r="C75" s="5">
        <v>7</v>
      </c>
      <c r="D75" s="5" t="s">
        <v>0</v>
      </c>
      <c r="E75" s="5">
        <v>1056</v>
      </c>
      <c r="F75" s="5">
        <v>1134</v>
      </c>
      <c r="G75" s="5">
        <v>1178</v>
      </c>
      <c r="H75" s="5">
        <v>44</v>
      </c>
      <c r="I75" s="5">
        <v>122</v>
      </c>
      <c r="J75" s="5">
        <v>3.9</v>
      </c>
      <c r="K75" s="5">
        <v>11.5</v>
      </c>
      <c r="L75" s="2"/>
      <c r="M75" s="2"/>
      <c r="N75" s="2"/>
      <c r="O75" s="2"/>
      <c r="P75" s="2"/>
      <c r="Q75" s="2"/>
      <c r="R75" s="2"/>
      <c r="S75" s="2"/>
    </row>
    <row r="76" spans="2:19" x14ac:dyDescent="0.25">
      <c r="B76" s="2"/>
      <c r="C76" s="5">
        <v>8</v>
      </c>
      <c r="D76" s="5" t="s">
        <v>32</v>
      </c>
      <c r="E76" s="5">
        <v>7933</v>
      </c>
      <c r="F76" s="5">
        <v>7895</v>
      </c>
      <c r="G76" s="5">
        <v>8226</v>
      </c>
      <c r="H76" s="5">
        <v>330</v>
      </c>
      <c r="I76" s="5">
        <v>293</v>
      </c>
      <c r="J76" s="5">
        <v>4.2</v>
      </c>
      <c r="K76" s="5">
        <v>3.7</v>
      </c>
      <c r="L76" s="2"/>
      <c r="M76" s="2"/>
      <c r="N76" s="2"/>
      <c r="O76" s="2"/>
      <c r="P76" s="2"/>
      <c r="Q76" s="2"/>
      <c r="R76" s="2"/>
      <c r="S76" s="2"/>
    </row>
    <row r="77" spans="2:19" x14ac:dyDescent="0.25">
      <c r="B77" s="2"/>
      <c r="C77" s="5">
        <v>9</v>
      </c>
      <c r="D77" s="5" t="s">
        <v>31</v>
      </c>
      <c r="E77" s="5">
        <v>16479</v>
      </c>
      <c r="F77" s="5">
        <v>16403</v>
      </c>
      <c r="G77" s="5">
        <v>16188</v>
      </c>
      <c r="H77" s="5">
        <v>-215</v>
      </c>
      <c r="I77" s="5">
        <v>-291</v>
      </c>
      <c r="J77" s="5">
        <v>-1.3</v>
      </c>
      <c r="K77" s="5">
        <v>-1.8</v>
      </c>
      <c r="L77" s="2"/>
      <c r="M77" s="2"/>
      <c r="N77" s="2"/>
      <c r="O77" s="2"/>
      <c r="P77" s="2"/>
      <c r="Q77" s="2"/>
      <c r="R77" s="2"/>
      <c r="S77" s="2"/>
    </row>
    <row r="78" spans="2:19" x14ac:dyDescent="0.25">
      <c r="B78" s="2"/>
      <c r="C78" s="5">
        <v>10</v>
      </c>
      <c r="D78" s="5" t="s">
        <v>30</v>
      </c>
      <c r="E78" s="5">
        <v>3276</v>
      </c>
      <c r="F78" s="5">
        <v>3049</v>
      </c>
      <c r="G78" s="5">
        <v>3048</v>
      </c>
      <c r="H78" s="5">
        <v>-1</v>
      </c>
      <c r="I78" s="5">
        <v>-229</v>
      </c>
      <c r="J78" s="5">
        <v>0</v>
      </c>
      <c r="K78" s="5">
        <v>-7</v>
      </c>
      <c r="L78" s="2"/>
      <c r="M78" s="2"/>
      <c r="N78" s="2"/>
      <c r="O78" s="2"/>
      <c r="P78" s="2"/>
      <c r="Q78" s="2"/>
      <c r="R78" s="2"/>
      <c r="S78" s="2"/>
    </row>
    <row r="79" spans="2:19" x14ac:dyDescent="0.25">
      <c r="B79" s="2"/>
      <c r="C79" s="5">
        <v>11</v>
      </c>
      <c r="D79" s="5" t="s">
        <v>29</v>
      </c>
      <c r="E79" s="5">
        <v>13202</v>
      </c>
      <c r="F79" s="5">
        <v>13354</v>
      </c>
      <c r="G79" s="5">
        <v>13140</v>
      </c>
      <c r="H79" s="5">
        <v>-214</v>
      </c>
      <c r="I79" s="5">
        <v>-62</v>
      </c>
      <c r="J79" s="5">
        <v>-1.6</v>
      </c>
      <c r="K79" s="5">
        <v>-0.5</v>
      </c>
      <c r="L79" s="2"/>
      <c r="M79" s="2"/>
      <c r="N79" s="2"/>
      <c r="O79" s="2"/>
      <c r="P79" s="2"/>
      <c r="Q79" s="2"/>
      <c r="R79" s="2"/>
      <c r="S79" s="2"/>
    </row>
    <row r="80" spans="2:19" x14ac:dyDescent="0.25">
      <c r="B80" s="2"/>
      <c r="C80" s="5">
        <v>12</v>
      </c>
      <c r="D80" s="5" t="s">
        <v>28</v>
      </c>
      <c r="E80" s="5" t="s">
        <v>25</v>
      </c>
      <c r="F80" s="5" t="s">
        <v>25</v>
      </c>
      <c r="G80" s="5" t="s">
        <v>25</v>
      </c>
      <c r="H80" s="5">
        <v>1</v>
      </c>
      <c r="I80" s="5">
        <v>0</v>
      </c>
      <c r="J80" s="5" t="s">
        <v>25</v>
      </c>
      <c r="K80" s="5" t="s">
        <v>25</v>
      </c>
      <c r="L80" s="2"/>
      <c r="M80" s="2"/>
      <c r="N80" s="2"/>
      <c r="O80" s="2"/>
      <c r="P80" s="2"/>
      <c r="Q80" s="2"/>
      <c r="R80" s="2"/>
      <c r="S80" s="2"/>
    </row>
    <row r="81" spans="2:19" x14ac:dyDescent="0.25">
      <c r="B81" s="2"/>
      <c r="C81" s="5">
        <v>13</v>
      </c>
      <c r="D81" s="5" t="s">
        <v>27</v>
      </c>
      <c r="E81" s="5" t="s">
        <v>25</v>
      </c>
      <c r="F81" s="5" t="s">
        <v>25</v>
      </c>
      <c r="G81" s="5" t="s">
        <v>25</v>
      </c>
      <c r="H81" s="5">
        <v>0</v>
      </c>
      <c r="I81" s="5">
        <v>1</v>
      </c>
      <c r="J81" s="5" t="s">
        <v>25</v>
      </c>
      <c r="K81" s="5" t="s">
        <v>25</v>
      </c>
      <c r="L81" s="2"/>
      <c r="M81" s="2"/>
      <c r="N81" s="2"/>
      <c r="O81" s="2"/>
      <c r="P81" s="2"/>
      <c r="Q81" s="2"/>
      <c r="R81" s="2"/>
      <c r="S81" s="2"/>
    </row>
    <row r="82" spans="2:19" x14ac:dyDescent="0.25">
      <c r="B82" s="2"/>
      <c r="C82" s="5">
        <v>14</v>
      </c>
      <c r="D82" s="5" t="s">
        <v>26</v>
      </c>
      <c r="E82" s="5" t="s">
        <v>25</v>
      </c>
      <c r="F82" s="5" t="s">
        <v>25</v>
      </c>
      <c r="G82" s="5" t="s">
        <v>25</v>
      </c>
      <c r="H82" s="5">
        <v>1</v>
      </c>
      <c r="I82" s="5">
        <v>1</v>
      </c>
      <c r="J82" s="5" t="s">
        <v>25</v>
      </c>
      <c r="K82" s="5" t="s">
        <v>25</v>
      </c>
      <c r="L82" s="2"/>
      <c r="M82" s="2"/>
      <c r="N82" s="2"/>
      <c r="O82" s="2"/>
      <c r="P82" s="2"/>
      <c r="Q82" s="2"/>
      <c r="R82" s="2"/>
      <c r="S82" s="2"/>
    </row>
    <row r="83" spans="2:19" x14ac:dyDescent="0.25">
      <c r="B83" s="2"/>
      <c r="C83" s="2"/>
      <c r="D83" s="2"/>
      <c r="E83" s="2"/>
      <c r="F83" s="2"/>
      <c r="G83" s="2"/>
      <c r="H83" s="2"/>
      <c r="I83" s="2"/>
      <c r="J83" s="2"/>
      <c r="K83" s="2"/>
      <c r="L83" s="2"/>
      <c r="M83" s="2"/>
      <c r="N83" s="2"/>
      <c r="O83" s="2"/>
      <c r="P83" s="2"/>
      <c r="Q83" s="2"/>
      <c r="R83" s="2"/>
      <c r="S83" s="2"/>
    </row>
    <row r="84" spans="2:19" x14ac:dyDescent="0.25">
      <c r="B84" s="2"/>
      <c r="L84" s="2"/>
      <c r="M84" s="2"/>
      <c r="N84" s="2"/>
      <c r="O84" s="2"/>
      <c r="P84" s="2"/>
      <c r="Q84" s="2"/>
      <c r="R84" s="2"/>
      <c r="S84" s="2"/>
    </row>
    <row r="85" spans="2:19" x14ac:dyDescent="0.25">
      <c r="B85" s="2"/>
      <c r="L85" s="2"/>
      <c r="M85" s="2"/>
      <c r="N85" s="2"/>
      <c r="O85" s="2"/>
      <c r="P85" s="2"/>
      <c r="Q85" s="2"/>
      <c r="R85" s="2"/>
      <c r="S85" s="2"/>
    </row>
    <row r="86" spans="2:19" ht="15.75" thickBot="1" x14ac:dyDescent="0.3">
      <c r="B86" s="2"/>
      <c r="C86" s="12" t="s">
        <v>83</v>
      </c>
      <c r="D86" s="12" t="s">
        <v>84</v>
      </c>
      <c r="E86" s="12" t="s">
        <v>85</v>
      </c>
      <c r="F86" s="12" t="s">
        <v>86</v>
      </c>
      <c r="G86" s="12" t="s">
        <v>87</v>
      </c>
      <c r="L86" s="2"/>
      <c r="M86" s="2"/>
      <c r="N86" s="2"/>
      <c r="O86" s="2"/>
      <c r="P86" s="2"/>
      <c r="Q86" s="2"/>
      <c r="R86" s="2"/>
      <c r="S86" s="2"/>
    </row>
    <row r="87" spans="2:19" ht="15.75" thickBot="1" x14ac:dyDescent="0.3">
      <c r="B87" s="2"/>
      <c r="C87" s="13" t="s">
        <v>88</v>
      </c>
      <c r="D87" s="14">
        <v>16652</v>
      </c>
      <c r="E87" s="14">
        <v>16745</v>
      </c>
      <c r="F87" s="14"/>
      <c r="G87" s="15">
        <v>45444</v>
      </c>
      <c r="L87" s="2"/>
      <c r="M87" s="2"/>
      <c r="N87" s="2"/>
      <c r="O87" s="2"/>
      <c r="P87" s="2"/>
      <c r="Q87" s="2"/>
      <c r="R87" s="2"/>
      <c r="S87" s="2"/>
    </row>
    <row r="88" spans="2:19" ht="15.75" thickBot="1" x14ac:dyDescent="0.3">
      <c r="B88" s="2"/>
      <c r="C88" s="16" t="s">
        <v>89</v>
      </c>
      <c r="D88" s="17">
        <v>40.299999999999997</v>
      </c>
      <c r="E88" s="17">
        <v>40.700000000000003</v>
      </c>
      <c r="F88" s="17" t="s">
        <v>90</v>
      </c>
      <c r="G88" s="18">
        <v>45444</v>
      </c>
      <c r="L88" s="2"/>
      <c r="M88" s="2"/>
      <c r="N88" s="2"/>
      <c r="O88" s="2"/>
      <c r="P88" s="2"/>
      <c r="Q88" s="2"/>
      <c r="R88" s="2"/>
      <c r="S88" s="2"/>
    </row>
    <row r="89" spans="2:19" ht="15.75" thickBot="1" x14ac:dyDescent="0.3">
      <c r="B89" s="2"/>
      <c r="C89" s="13" t="s">
        <v>91</v>
      </c>
      <c r="D89" s="14">
        <v>60.6</v>
      </c>
      <c r="E89" s="14">
        <v>60.7</v>
      </c>
      <c r="F89" s="14" t="s">
        <v>90</v>
      </c>
      <c r="G89" s="15">
        <v>45444</v>
      </c>
      <c r="L89" s="2"/>
      <c r="M89" s="2"/>
      <c r="N89" s="2"/>
      <c r="O89" s="2"/>
      <c r="P89" s="2"/>
      <c r="Q89" s="2"/>
      <c r="R89" s="2"/>
      <c r="S89" s="2"/>
    </row>
    <row r="90" spans="2:19" ht="15.75" thickBot="1" x14ac:dyDescent="0.3">
      <c r="B90" s="2"/>
      <c r="C90" s="16" t="s">
        <v>92</v>
      </c>
      <c r="D90" s="17">
        <v>62.2</v>
      </c>
      <c r="E90" s="17">
        <v>61.4</v>
      </c>
      <c r="F90" s="17" t="s">
        <v>93</v>
      </c>
      <c r="G90" s="18">
        <v>45261</v>
      </c>
      <c r="L90" s="2"/>
      <c r="M90" s="2"/>
      <c r="N90" s="2"/>
      <c r="O90" s="2"/>
      <c r="P90" s="2"/>
      <c r="Q90" s="2"/>
      <c r="R90" s="2"/>
      <c r="S90" s="2"/>
    </row>
    <row r="91" spans="2:19" ht="15.75" thickBot="1" x14ac:dyDescent="0.3">
      <c r="B91" s="2"/>
      <c r="C91" s="13" t="s">
        <v>94</v>
      </c>
      <c r="D91" s="14">
        <v>8384</v>
      </c>
      <c r="E91" s="14">
        <v>8226</v>
      </c>
      <c r="F91" s="14" t="s">
        <v>95</v>
      </c>
      <c r="G91" s="15">
        <v>45444</v>
      </c>
      <c r="L91" s="2"/>
      <c r="M91" s="2"/>
      <c r="N91" s="2"/>
      <c r="O91" s="2"/>
      <c r="P91" s="2"/>
      <c r="Q91" s="2"/>
      <c r="R91" s="2"/>
      <c r="S91" s="2"/>
    </row>
    <row r="92" spans="2:19" ht="15.75" thickBot="1" x14ac:dyDescent="0.3">
      <c r="B92" s="2"/>
      <c r="C92" s="16" t="s">
        <v>96</v>
      </c>
      <c r="D92" s="17">
        <v>33.5</v>
      </c>
      <c r="E92" s="17">
        <v>32.9</v>
      </c>
      <c r="F92" s="17" t="s">
        <v>90</v>
      </c>
      <c r="G92" s="18">
        <v>45444</v>
      </c>
      <c r="L92" s="2"/>
      <c r="M92" s="2"/>
      <c r="N92" s="2"/>
      <c r="O92" s="2"/>
      <c r="P92" s="2"/>
      <c r="Q92" s="2"/>
      <c r="R92" s="2"/>
      <c r="S92" s="2"/>
    </row>
    <row r="93" spans="2:19" ht="15.75" thickBot="1" x14ac:dyDescent="0.3">
      <c r="B93" s="2"/>
      <c r="C93" s="13" t="s">
        <v>97</v>
      </c>
      <c r="D93" s="14">
        <v>26894</v>
      </c>
      <c r="E93" s="14">
        <v>26471</v>
      </c>
      <c r="F93" s="14" t="s">
        <v>98</v>
      </c>
      <c r="G93" s="15">
        <v>45261</v>
      </c>
      <c r="L93" s="2"/>
      <c r="M93" s="2"/>
      <c r="N93" s="2"/>
      <c r="O93" s="2"/>
      <c r="P93" s="2"/>
      <c r="Q93" s="2"/>
      <c r="R93" s="2"/>
      <c r="S93" s="2"/>
    </row>
    <row r="94" spans="2:19" ht="15.75" thickBot="1" x14ac:dyDescent="0.3">
      <c r="B94" s="2"/>
      <c r="C94" s="16" t="s">
        <v>99</v>
      </c>
      <c r="D94" s="17">
        <v>23649</v>
      </c>
      <c r="E94" s="17">
        <v>23199</v>
      </c>
      <c r="F94" s="17" t="s">
        <v>98</v>
      </c>
      <c r="G94" s="18">
        <v>45261</v>
      </c>
      <c r="L94" s="2"/>
      <c r="M94" s="2"/>
      <c r="N94" s="2"/>
      <c r="O94" s="2"/>
      <c r="P94" s="2"/>
      <c r="Q94" s="2"/>
      <c r="R94" s="2"/>
      <c r="S94" s="2"/>
    </row>
    <row r="95" spans="2:19" ht="15.75" thickBot="1" x14ac:dyDescent="0.3">
      <c r="B95" s="2"/>
      <c r="C95" s="13" t="s">
        <v>100</v>
      </c>
      <c r="D95" s="14">
        <v>60.8</v>
      </c>
      <c r="E95" s="14">
        <v>59.7</v>
      </c>
      <c r="F95" s="14" t="s">
        <v>90</v>
      </c>
      <c r="G95" s="15">
        <v>45444</v>
      </c>
      <c r="L95" s="2"/>
      <c r="M95" s="2"/>
      <c r="N95" s="2"/>
      <c r="O95" s="2"/>
      <c r="P95" s="2"/>
      <c r="Q95" s="2"/>
      <c r="R95" s="2"/>
      <c r="S95" s="2"/>
    </row>
    <row r="96" spans="2:19" x14ac:dyDescent="0.25">
      <c r="B96" s="2"/>
      <c r="L96" s="2"/>
      <c r="M96" s="2"/>
      <c r="N96" s="2"/>
      <c r="O96" s="2"/>
      <c r="P96" s="2"/>
      <c r="Q96" s="2"/>
      <c r="R96" s="2"/>
      <c r="S96" s="2"/>
    </row>
    <row r="97" spans="2:19" x14ac:dyDescent="0.25">
      <c r="B97" s="2"/>
      <c r="L97" s="2"/>
      <c r="M97" s="2"/>
      <c r="N97" s="2"/>
      <c r="O97" s="2"/>
      <c r="P97" s="2"/>
      <c r="Q97" s="2"/>
      <c r="R97" s="2"/>
      <c r="S97" s="2"/>
    </row>
    <row r="98" spans="2:19" ht="28.5" x14ac:dyDescent="0.25">
      <c r="B98" s="2"/>
      <c r="C98" s="26" t="s">
        <v>101</v>
      </c>
      <c r="L98" s="2"/>
      <c r="M98" s="2"/>
      <c r="N98" s="2"/>
      <c r="O98" s="2"/>
      <c r="P98" s="2"/>
      <c r="Q98" s="2"/>
      <c r="R98" s="2"/>
      <c r="S98" s="2"/>
    </row>
    <row r="99" spans="2:19" ht="85.5" x14ac:dyDescent="0.25">
      <c r="B99" s="2"/>
      <c r="C99" s="27" t="s">
        <v>102</v>
      </c>
      <c r="L99" s="2"/>
      <c r="M99" s="2"/>
      <c r="N99" s="2"/>
      <c r="O99" s="2"/>
      <c r="P99" s="2"/>
      <c r="Q99" s="2"/>
      <c r="R99" s="2"/>
      <c r="S99" s="2"/>
    </row>
    <row r="100" spans="2:19" ht="15.75" thickBot="1" x14ac:dyDescent="0.3">
      <c r="B100" s="2"/>
      <c r="C100" s="28"/>
      <c r="D100" s="28" t="s">
        <v>103</v>
      </c>
      <c r="E100" s="28" t="s">
        <v>85</v>
      </c>
      <c r="F100" s="28" t="s">
        <v>104</v>
      </c>
      <c r="G100" s="28" t="s">
        <v>105</v>
      </c>
      <c r="H100" s="28" t="s">
        <v>106</v>
      </c>
      <c r="I100" s="28" t="s">
        <v>86</v>
      </c>
      <c r="J100" s="28" t="s">
        <v>107</v>
      </c>
      <c r="K100" s="28"/>
      <c r="L100" s="2"/>
      <c r="M100" s="2"/>
      <c r="N100" s="2"/>
      <c r="O100" s="2"/>
      <c r="P100" s="2"/>
      <c r="Q100" s="2"/>
      <c r="R100" s="2"/>
      <c r="S100" s="2"/>
    </row>
    <row r="101" spans="2:19" ht="15.75" thickBot="1" x14ac:dyDescent="0.3">
      <c r="B101" s="2"/>
      <c r="C101" s="29"/>
      <c r="D101" s="29">
        <v>60.6</v>
      </c>
      <c r="E101" s="29">
        <v>60.7</v>
      </c>
      <c r="F101" s="29">
        <v>60.8</v>
      </c>
      <c r="G101" s="29">
        <v>47.3</v>
      </c>
      <c r="H101" s="29" t="s">
        <v>108</v>
      </c>
      <c r="I101" s="29" t="s">
        <v>90</v>
      </c>
      <c r="J101" s="29" t="s">
        <v>109</v>
      </c>
      <c r="L101" s="2"/>
      <c r="M101" s="2"/>
      <c r="N101" s="2"/>
      <c r="O101" s="2"/>
      <c r="P101" s="2"/>
      <c r="Q101" s="2"/>
      <c r="R101" s="2"/>
      <c r="S101" s="2"/>
    </row>
    <row r="102" spans="2:19" x14ac:dyDescent="0.25">
      <c r="B102" s="2"/>
      <c r="L102" s="2"/>
      <c r="M102" s="2"/>
      <c r="N102" s="2"/>
      <c r="O102" s="2"/>
      <c r="P102" s="2"/>
      <c r="Q102" s="2"/>
      <c r="R102" s="2"/>
      <c r="S102" s="2"/>
    </row>
    <row r="103" spans="2:19" x14ac:dyDescent="0.25">
      <c r="B103" s="2"/>
      <c r="L103" s="2"/>
      <c r="M103" s="2"/>
      <c r="N103" s="2"/>
      <c r="O103" s="2"/>
      <c r="P103" s="2"/>
      <c r="Q103" s="2"/>
      <c r="R103" s="2"/>
      <c r="S103" s="2"/>
    </row>
    <row r="104" spans="2:19" x14ac:dyDescent="0.25">
      <c r="B104" s="2"/>
      <c r="L104" s="2"/>
      <c r="M104" s="2"/>
      <c r="N104" s="2"/>
      <c r="O104" s="2"/>
      <c r="P104" s="2"/>
      <c r="Q104" s="2"/>
      <c r="R104" s="2"/>
      <c r="S104" s="2"/>
    </row>
    <row r="105" spans="2:19" x14ac:dyDescent="0.25">
      <c r="B105" s="2"/>
      <c r="L105" s="2"/>
      <c r="M105" s="2"/>
      <c r="N105" s="2"/>
      <c r="O105" s="2"/>
      <c r="P105" s="2"/>
      <c r="Q105" s="2"/>
      <c r="R105" s="2"/>
      <c r="S105" s="2"/>
    </row>
    <row r="106" spans="2:19" x14ac:dyDescent="0.25">
      <c r="B106" s="2"/>
      <c r="L106" s="2"/>
      <c r="M106" s="2"/>
      <c r="N106" s="2"/>
      <c r="O106" s="2"/>
      <c r="P106" s="2"/>
      <c r="Q106" s="2"/>
      <c r="R106" s="2"/>
      <c r="S106" s="2"/>
    </row>
    <row r="107" spans="2:19" x14ac:dyDescent="0.25">
      <c r="B107" s="2"/>
      <c r="L107" s="2"/>
      <c r="M107" s="2"/>
      <c r="N107" s="2"/>
      <c r="O107" s="2"/>
      <c r="P107" s="2"/>
      <c r="Q107" s="2"/>
      <c r="R107" s="2"/>
      <c r="S107" s="2"/>
    </row>
    <row r="108" spans="2:19" x14ac:dyDescent="0.25">
      <c r="B108" s="2"/>
      <c r="L108" s="2"/>
      <c r="M108" s="2"/>
      <c r="N108" s="2"/>
      <c r="O108" s="2"/>
      <c r="P108" s="2"/>
      <c r="Q108" s="2"/>
      <c r="R108" s="2"/>
      <c r="S108" s="2"/>
    </row>
    <row r="109" spans="2:19" x14ac:dyDescent="0.25">
      <c r="B109" s="2"/>
      <c r="L109" s="2"/>
      <c r="M109" s="2"/>
      <c r="N109" s="2"/>
      <c r="O109" s="2"/>
      <c r="P109" s="2"/>
      <c r="Q109" s="2"/>
      <c r="R109" s="2"/>
      <c r="S109" s="2"/>
    </row>
    <row r="110" spans="2:19" x14ac:dyDescent="0.25">
      <c r="B110" s="2"/>
      <c r="L110" s="2"/>
      <c r="M110" s="2"/>
      <c r="N110" s="2"/>
      <c r="O110" s="2"/>
      <c r="P110" s="2"/>
      <c r="Q110" s="2"/>
      <c r="R110" s="2"/>
      <c r="S110" s="2"/>
    </row>
    <row r="111" spans="2:19" x14ac:dyDescent="0.25">
      <c r="B111" s="2"/>
      <c r="L111" s="2"/>
      <c r="M111" s="2"/>
      <c r="N111" s="2"/>
      <c r="O111" s="2"/>
      <c r="P111" s="2"/>
      <c r="Q111" s="2"/>
      <c r="R111" s="2"/>
      <c r="S111" s="2"/>
    </row>
    <row r="112" spans="2:19" x14ac:dyDescent="0.25">
      <c r="B112" s="2"/>
      <c r="L112" s="2"/>
      <c r="M112" s="2"/>
      <c r="N112" s="2"/>
      <c r="O112" s="2"/>
      <c r="P112" s="2"/>
      <c r="Q112" s="2"/>
      <c r="R112" s="2"/>
      <c r="S112" s="2"/>
    </row>
    <row r="113" spans="2:19" x14ac:dyDescent="0.25">
      <c r="B113" s="2"/>
      <c r="L113" s="2"/>
      <c r="M113" s="2"/>
      <c r="N113" s="2"/>
      <c r="O113" s="2"/>
      <c r="P113" s="2"/>
      <c r="Q113" s="2"/>
      <c r="R113" s="2"/>
      <c r="S113" s="2"/>
    </row>
    <row r="114" spans="2:19" x14ac:dyDescent="0.25">
      <c r="B114" s="2"/>
      <c r="L114" s="2"/>
      <c r="M114" s="2"/>
      <c r="N114" s="2"/>
      <c r="O114" s="2"/>
      <c r="P114" s="2"/>
      <c r="Q114" s="2"/>
      <c r="R114" s="2"/>
      <c r="S114" s="2"/>
    </row>
    <row r="115" spans="2:19" x14ac:dyDescent="0.25">
      <c r="B115" s="2"/>
      <c r="L115" s="2"/>
      <c r="M115" s="2"/>
      <c r="N115" s="2"/>
      <c r="O115" s="2"/>
      <c r="P115" s="2"/>
      <c r="Q115" s="2"/>
      <c r="R115" s="2"/>
      <c r="S115" s="2"/>
    </row>
    <row r="116" spans="2:19" x14ac:dyDescent="0.25">
      <c r="B116" s="2"/>
      <c r="L116" s="2"/>
      <c r="M116" s="2"/>
      <c r="N116" s="2"/>
      <c r="O116" s="2"/>
      <c r="P116" s="2"/>
      <c r="Q116" s="2"/>
      <c r="R116" s="2"/>
      <c r="S116" s="2"/>
    </row>
    <row r="117" spans="2:19" x14ac:dyDescent="0.25">
      <c r="B117" s="2"/>
      <c r="L117" s="2"/>
      <c r="M117" s="2"/>
      <c r="N117" s="2"/>
      <c r="O117" s="2"/>
      <c r="P117" s="2"/>
      <c r="Q117" s="2"/>
      <c r="R117" s="2"/>
      <c r="S117" s="2"/>
    </row>
    <row r="118" spans="2:19" x14ac:dyDescent="0.25">
      <c r="B118" s="2"/>
      <c r="L118" s="2"/>
      <c r="M118" s="2"/>
      <c r="N118" s="2"/>
      <c r="O118" s="2"/>
      <c r="P118" s="2"/>
      <c r="Q118" s="2"/>
      <c r="R118" s="2"/>
      <c r="S118" s="2"/>
    </row>
    <row r="119" spans="2:19" x14ac:dyDescent="0.25">
      <c r="B119" s="2"/>
      <c r="L119" s="2"/>
      <c r="M119" s="2"/>
      <c r="N119" s="2"/>
      <c r="O119" s="2"/>
      <c r="P119" s="2"/>
      <c r="Q119" s="2"/>
      <c r="R119" s="2"/>
      <c r="S119" s="2"/>
    </row>
    <row r="120" spans="2:19" x14ac:dyDescent="0.25">
      <c r="B120" s="2"/>
      <c r="L120" s="2"/>
      <c r="M120" s="2"/>
      <c r="N120" s="2"/>
      <c r="O120" s="2"/>
      <c r="P120" s="2"/>
      <c r="Q120" s="2"/>
      <c r="R120" s="2"/>
      <c r="S120" s="2"/>
    </row>
    <row r="121" spans="2:19" x14ac:dyDescent="0.25">
      <c r="B121" s="2"/>
      <c r="L121" s="2"/>
      <c r="M121" s="2"/>
      <c r="N121" s="2"/>
      <c r="O121" s="2"/>
      <c r="P121" s="2"/>
      <c r="Q121" s="2"/>
      <c r="R121" s="2"/>
      <c r="S121" s="2"/>
    </row>
    <row r="122" spans="2:19" x14ac:dyDescent="0.25">
      <c r="B122" s="2"/>
      <c r="L122" s="2"/>
      <c r="M122" s="2"/>
      <c r="N122" s="2"/>
      <c r="O122" s="2"/>
      <c r="P122" s="2"/>
      <c r="Q122" s="2"/>
      <c r="R122" s="2"/>
      <c r="S122" s="2"/>
    </row>
    <row r="123" spans="2:19" x14ac:dyDescent="0.25">
      <c r="B123" s="2"/>
      <c r="L123" s="2"/>
      <c r="M123" s="2"/>
      <c r="N123" s="2"/>
      <c r="O123" s="2"/>
      <c r="P123" s="2"/>
      <c r="Q123" s="2"/>
      <c r="R123" s="2"/>
      <c r="S123" s="2"/>
    </row>
    <row r="124" spans="2:19" x14ac:dyDescent="0.25">
      <c r="B124" s="2"/>
      <c r="L124" s="2"/>
      <c r="M124" s="2"/>
      <c r="N124" s="2"/>
      <c r="O124" s="2"/>
      <c r="P124" s="2"/>
      <c r="Q124" s="2"/>
      <c r="R124" s="2"/>
      <c r="S124" s="2"/>
    </row>
    <row r="125" spans="2:19" x14ac:dyDescent="0.25">
      <c r="B125" s="2"/>
      <c r="L125" s="2"/>
      <c r="M125" s="2"/>
      <c r="N125" s="2"/>
      <c r="O125" s="2"/>
      <c r="P125" s="2"/>
      <c r="Q125" s="2"/>
      <c r="R125" s="2"/>
      <c r="S125" s="2"/>
    </row>
    <row r="126" spans="2:19" x14ac:dyDescent="0.25">
      <c r="B126" s="2"/>
      <c r="L126" s="2"/>
      <c r="M126" s="2"/>
      <c r="N126" s="2"/>
      <c r="O126" s="2"/>
      <c r="P126" s="2"/>
      <c r="Q126" s="2"/>
      <c r="R126" s="2"/>
      <c r="S126" s="2"/>
    </row>
    <row r="127" spans="2:19" x14ac:dyDescent="0.25">
      <c r="B127" s="2"/>
      <c r="L127" s="2"/>
      <c r="M127" s="2"/>
      <c r="N127" s="2"/>
      <c r="O127" s="2"/>
      <c r="P127" s="2"/>
      <c r="Q127" s="2"/>
      <c r="R127" s="2"/>
      <c r="S127" s="2"/>
    </row>
    <row r="128" spans="2:19" x14ac:dyDescent="0.25">
      <c r="B128" s="2"/>
      <c r="L128" s="2"/>
      <c r="M128" s="2"/>
      <c r="N128" s="2"/>
      <c r="O128" s="2"/>
      <c r="P128" s="2"/>
      <c r="Q128" s="2"/>
      <c r="R128" s="2"/>
      <c r="S128" s="2"/>
    </row>
    <row r="129" spans="2:2" x14ac:dyDescent="0.25">
      <c r="B129" s="2"/>
    </row>
    <row r="130" spans="2:2" x14ac:dyDescent="0.25">
      <c r="B130" s="2"/>
    </row>
    <row r="131" spans="2:2" x14ac:dyDescent="0.25">
      <c r="B131" s="2"/>
    </row>
    <row r="132" spans="2:2" x14ac:dyDescent="0.25">
      <c r="B132" s="2"/>
    </row>
    <row r="133" spans="2:2" x14ac:dyDescent="0.25">
      <c r="B133" s="2"/>
    </row>
    <row r="134" spans="2:2" x14ac:dyDescent="0.25">
      <c r="B134" s="2"/>
    </row>
  </sheetData>
  <mergeCells count="5">
    <mergeCell ref="C1:K1"/>
    <mergeCell ref="C16:K16"/>
    <mergeCell ref="C67:K67"/>
    <mergeCell ref="C31:K31"/>
    <mergeCell ref="C45:K45"/>
  </mergeCells>
  <hyperlinks>
    <hyperlink ref="C87" r:id="rId1" display="https://tradingeconomics.com/south-africa/employed-persons" xr:uid="{988A0F11-6A9A-4C5F-A2A5-49B67A8E7369}"/>
    <hyperlink ref="C88" r:id="rId2" display="https://tradingeconomics.com/south-africa/employment-rate" xr:uid="{68F21FA3-1740-4453-B819-A5EA82E5036A}"/>
    <hyperlink ref="C89" r:id="rId3" display="https://tradingeconomics.com/south-africa/labor-force-participation-rate" xr:uid="{CABD6A0E-9F39-4B39-A83F-2558F8E6A192}"/>
    <hyperlink ref="C90" r:id="rId4" display="https://tradingeconomics.com/south-africa/population" xr:uid="{3C0943FD-4BE1-44D1-9DBE-65BD2AD0960A}"/>
    <hyperlink ref="C91" r:id="rId5" display="https://tradingeconomics.com/south-africa/unemployed-persons" xr:uid="{AC45252F-B27E-4545-B0C4-66EC4E483FB2}"/>
    <hyperlink ref="C92" r:id="rId6" display="https://tradingeconomics.com/south-africa/unemployment-rate" xr:uid="{09C91436-6AF1-473F-9FCE-00A0235E93CB}"/>
    <hyperlink ref="C93" r:id="rId7" display="https://tradingeconomics.com/south-africa/wages" xr:uid="{FB37DC58-805E-4128-8245-D375ACADBD40}"/>
    <hyperlink ref="C94" r:id="rId8" display="https://tradingeconomics.com/south-africa/wages-in-manufacturing" xr:uid="{571921B8-DC63-4C03-9F58-BC2413B958C1}"/>
    <hyperlink ref="C95" r:id="rId9" display="https://tradingeconomics.com/south-africa/youth-unemployment-rate" xr:uid="{B0F265CA-7F28-4232-BC77-E4A5B27D03C4}"/>
  </hyperlinks>
  <pageMargins left="0.7" right="0.7" top="0.75" bottom="0.75" header="0.3" footer="0.3"/>
  <drawing r:id="rId10"/>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377D2E2-3E1F-472A-B84E-0916C64F63A4}">
  <sheetPr>
    <tabColor theme="4" tint="-0.249977111117893"/>
  </sheetPr>
  <dimension ref="A1:B9"/>
  <sheetViews>
    <sheetView workbookViewId="0"/>
  </sheetViews>
  <sheetFormatPr defaultRowHeight="15" x14ac:dyDescent="0.25"/>
  <cols>
    <col min="1" max="1" width="16" style="8" customWidth="1"/>
    <col min="2" max="2" width="33" style="9" customWidth="1"/>
    <col min="3" max="16384" width="9.140625" style="9"/>
  </cols>
  <sheetData>
    <row r="1" spans="2:2" ht="15.75" thickBot="1" x14ac:dyDescent="0.3">
      <c r="B1" s="19" t="s">
        <v>88</v>
      </c>
    </row>
    <row r="2" spans="2:2" ht="15.75" thickBot="1" x14ac:dyDescent="0.3">
      <c r="B2" s="19" t="s">
        <v>89</v>
      </c>
    </row>
    <row r="3" spans="2:2" ht="15.75" thickBot="1" x14ac:dyDescent="0.3">
      <c r="B3" s="19" t="s">
        <v>91</v>
      </c>
    </row>
    <row r="4" spans="2:2" ht="15.75" thickBot="1" x14ac:dyDescent="0.3">
      <c r="B4" s="19" t="s">
        <v>92</v>
      </c>
    </row>
    <row r="5" spans="2:2" ht="15.75" thickBot="1" x14ac:dyDescent="0.3">
      <c r="B5" s="19" t="s">
        <v>94</v>
      </c>
    </row>
    <row r="6" spans="2:2" ht="15.75" thickBot="1" x14ac:dyDescent="0.3">
      <c r="B6" s="19" t="s">
        <v>96</v>
      </c>
    </row>
    <row r="7" spans="2:2" ht="15.75" thickBot="1" x14ac:dyDescent="0.3">
      <c r="B7" s="19" t="s">
        <v>97</v>
      </c>
    </row>
    <row r="8" spans="2:2" ht="15.75" thickBot="1" x14ac:dyDescent="0.3">
      <c r="B8" s="19" t="s">
        <v>99</v>
      </c>
    </row>
    <row r="9" spans="2:2" ht="15.75" thickBot="1" x14ac:dyDescent="0.3">
      <c r="B9" s="19" t="s">
        <v>100</v>
      </c>
    </row>
  </sheetData>
  <hyperlinks>
    <hyperlink ref="B1" r:id="rId1" display="https://tradingeconomics.com/south-africa/employed-persons" xr:uid="{8AFFE7A5-2ABA-4774-AFFD-421443D471FD}"/>
    <hyperlink ref="B2" r:id="rId2" display="https://tradingeconomics.com/south-africa/employment-rate" xr:uid="{5C6D2C73-9D98-4DE9-9DDF-5DC65CE004AA}"/>
    <hyperlink ref="B3" r:id="rId3" display="https://tradingeconomics.com/south-africa/labor-force-participation-rate" xr:uid="{6FF861F5-C663-43EF-87EB-FEDC42905B3C}"/>
    <hyperlink ref="B4" r:id="rId4" display="https://tradingeconomics.com/south-africa/population" xr:uid="{46F628B0-F0AD-4B8E-81D8-363E8443BC4B}"/>
    <hyperlink ref="B5" r:id="rId5" display="https://tradingeconomics.com/south-africa/unemployed-persons" xr:uid="{8462A6EC-947B-4B11-8D75-DBFED493C07D}"/>
    <hyperlink ref="B6" r:id="rId6" display="https://tradingeconomics.com/south-africa/unemployment-rate" xr:uid="{AC568689-17A8-43A0-AA80-4193AD58EBFE}"/>
    <hyperlink ref="B7" r:id="rId7" display="https://tradingeconomics.com/south-africa/wages" xr:uid="{DC1AFDF6-D9B2-4080-904B-4BBB83D2EBAA}"/>
    <hyperlink ref="B8" r:id="rId8" display="https://tradingeconomics.com/south-africa/wages-in-manufacturing" xr:uid="{625E30DE-3006-4F16-A220-90DCFC079659}"/>
    <hyperlink ref="B9" r:id="rId9" display="https://tradingeconomics.com/south-africa/youth-unemployment-rate" xr:uid="{C9CF2B4D-8980-4F9C-9CBE-5992B57D2055}"/>
  </hyperlinks>
  <pageMargins left="0.7" right="0.7" top="0.75" bottom="0.75" header="0.3" footer="0.3"/>
  <drawing r:id="rId10"/>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8FE2A93-EFED-458F-B88C-CC0710B2E16B}">
  <sheetPr>
    <tabColor rgb="FF3333FF"/>
  </sheetPr>
  <dimension ref="A1:X36"/>
  <sheetViews>
    <sheetView workbookViewId="0"/>
  </sheetViews>
  <sheetFormatPr defaultRowHeight="15" x14ac:dyDescent="0.25"/>
  <cols>
    <col min="1" max="1" width="16" style="8" customWidth="1"/>
    <col min="2" max="2" width="31.28515625" customWidth="1"/>
  </cols>
  <sheetData>
    <row r="1" spans="2:24" x14ac:dyDescent="0.25">
      <c r="B1" s="2"/>
      <c r="C1" s="2"/>
      <c r="D1" s="2"/>
      <c r="E1" s="2"/>
      <c r="F1" s="2"/>
      <c r="G1" s="2"/>
      <c r="H1" s="2"/>
      <c r="I1" s="2"/>
      <c r="J1" s="2"/>
      <c r="K1" s="2"/>
      <c r="L1" s="2"/>
      <c r="M1" s="2"/>
      <c r="N1" s="2"/>
      <c r="O1" s="2"/>
      <c r="P1" s="2"/>
      <c r="Q1" s="2"/>
      <c r="R1" s="2"/>
      <c r="S1" s="2"/>
      <c r="T1" s="2"/>
      <c r="U1" s="2"/>
      <c r="V1" s="2"/>
      <c r="W1" s="2"/>
      <c r="X1" s="2"/>
    </row>
    <row r="2" spans="2:24" x14ac:dyDescent="0.25">
      <c r="B2" s="33" t="s">
        <v>127</v>
      </c>
      <c r="C2" s="2"/>
      <c r="D2" s="2"/>
      <c r="E2" s="2"/>
      <c r="F2" s="2"/>
      <c r="G2" s="2"/>
      <c r="H2" s="2"/>
      <c r="I2" s="2"/>
      <c r="J2" s="2"/>
      <c r="K2" s="2"/>
      <c r="L2" s="2"/>
      <c r="M2" s="2"/>
      <c r="N2" s="2"/>
      <c r="O2" s="2"/>
      <c r="P2" s="2"/>
      <c r="Q2" s="2"/>
      <c r="R2" s="2"/>
      <c r="S2" s="2"/>
      <c r="T2" s="2"/>
      <c r="U2" s="2"/>
      <c r="V2" s="2"/>
      <c r="W2" s="2"/>
      <c r="X2" s="2"/>
    </row>
    <row r="3" spans="2:24" x14ac:dyDescent="0.25">
      <c r="B3" s="33" t="s">
        <v>128</v>
      </c>
      <c r="C3" s="2"/>
      <c r="D3" s="2"/>
      <c r="E3" s="2"/>
      <c r="F3" s="2"/>
      <c r="G3" s="2"/>
      <c r="H3" s="2"/>
      <c r="I3" s="2"/>
      <c r="J3" s="2"/>
      <c r="K3" s="2"/>
      <c r="L3" s="2"/>
      <c r="M3" s="2"/>
      <c r="N3" s="2"/>
      <c r="O3" s="2"/>
      <c r="P3" s="2"/>
      <c r="Q3" s="2"/>
      <c r="R3" s="2"/>
      <c r="S3" s="2"/>
      <c r="T3" s="2"/>
      <c r="U3" s="2"/>
      <c r="V3" s="2"/>
      <c r="W3" s="2"/>
      <c r="X3" s="2"/>
    </row>
    <row r="4" spans="2:24" x14ac:dyDescent="0.25">
      <c r="B4" s="33" t="s">
        <v>129</v>
      </c>
      <c r="C4" s="2"/>
      <c r="D4" s="2"/>
      <c r="E4" s="2"/>
      <c r="F4" s="2"/>
      <c r="G4" s="2"/>
      <c r="H4" s="2"/>
      <c r="I4" s="2"/>
      <c r="J4" s="2"/>
      <c r="K4" s="2"/>
      <c r="L4" s="2"/>
      <c r="M4" s="2"/>
      <c r="N4" s="2"/>
      <c r="O4" s="2"/>
      <c r="P4" s="2"/>
      <c r="Q4" s="2"/>
      <c r="R4" s="2"/>
      <c r="S4" s="2"/>
      <c r="T4" s="2"/>
      <c r="U4" s="2"/>
      <c r="V4" s="2"/>
      <c r="W4" s="2"/>
      <c r="X4" s="2"/>
    </row>
    <row r="5" spans="2:24" x14ac:dyDescent="0.25">
      <c r="B5" s="33" t="s">
        <v>130</v>
      </c>
      <c r="C5" s="2"/>
      <c r="D5" s="2"/>
      <c r="E5" s="2"/>
      <c r="F5" s="2"/>
      <c r="G5" s="2"/>
      <c r="H5" s="2"/>
      <c r="I5" s="2"/>
      <c r="J5" s="2"/>
      <c r="K5" s="2"/>
      <c r="L5" s="2"/>
      <c r="M5" s="2"/>
      <c r="N5" s="2"/>
      <c r="O5" s="2"/>
      <c r="P5" s="2"/>
      <c r="Q5" s="2"/>
      <c r="R5" s="2"/>
      <c r="S5" s="2"/>
      <c r="T5" s="2"/>
      <c r="U5" s="2"/>
      <c r="V5" s="2"/>
      <c r="W5" s="2"/>
      <c r="X5" s="2"/>
    </row>
    <row r="6" spans="2:24" x14ac:dyDescent="0.25">
      <c r="B6" s="33" t="s">
        <v>131</v>
      </c>
      <c r="C6" s="2"/>
      <c r="D6" s="2"/>
      <c r="E6" s="2"/>
      <c r="F6" s="2"/>
      <c r="G6" s="2"/>
      <c r="H6" s="2"/>
      <c r="I6" s="2"/>
      <c r="J6" s="2"/>
      <c r="K6" s="2"/>
      <c r="L6" s="2"/>
      <c r="M6" s="2"/>
      <c r="N6" s="2"/>
      <c r="O6" s="2"/>
      <c r="P6" s="2"/>
      <c r="Q6" s="2"/>
      <c r="R6" s="2"/>
      <c r="S6" s="2"/>
      <c r="T6" s="2"/>
      <c r="U6" s="2"/>
      <c r="V6" s="2"/>
      <c r="W6" s="2"/>
      <c r="X6" s="2"/>
    </row>
    <row r="7" spans="2:24" x14ac:dyDescent="0.25">
      <c r="B7" s="33" t="s">
        <v>132</v>
      </c>
      <c r="C7" s="2"/>
      <c r="D7" s="2"/>
      <c r="E7" s="2"/>
      <c r="F7" s="2"/>
      <c r="G7" s="2"/>
      <c r="H7" s="2"/>
      <c r="I7" s="2"/>
      <c r="J7" s="2"/>
      <c r="K7" s="2"/>
      <c r="L7" s="2"/>
      <c r="M7" s="2"/>
      <c r="N7" s="2"/>
      <c r="O7" s="2"/>
      <c r="P7" s="2"/>
      <c r="Q7" s="2"/>
      <c r="R7" s="2"/>
      <c r="S7" s="2"/>
      <c r="T7" s="2"/>
      <c r="U7" s="2"/>
      <c r="V7" s="2"/>
      <c r="W7" s="2"/>
      <c r="X7" s="2"/>
    </row>
    <row r="8" spans="2:24" x14ac:dyDescent="0.25">
      <c r="B8" s="33" t="s">
        <v>133</v>
      </c>
      <c r="C8" s="2"/>
      <c r="D8" s="2"/>
      <c r="E8" s="2"/>
      <c r="F8" s="2"/>
      <c r="G8" s="2"/>
      <c r="H8" s="2"/>
      <c r="I8" s="2"/>
      <c r="J8" s="2"/>
      <c r="K8" s="2"/>
      <c r="L8" s="2"/>
      <c r="M8" s="2"/>
      <c r="N8" s="2"/>
      <c r="O8" s="2"/>
      <c r="P8" s="2"/>
      <c r="Q8" s="2"/>
      <c r="R8" s="2"/>
      <c r="S8" s="2"/>
      <c r="T8" s="2"/>
      <c r="U8" s="2"/>
      <c r="V8" s="2"/>
      <c r="W8" s="2"/>
      <c r="X8" s="2"/>
    </row>
    <row r="9" spans="2:24" x14ac:dyDescent="0.25">
      <c r="B9" s="2"/>
      <c r="C9" s="2"/>
      <c r="D9" s="2"/>
      <c r="E9" s="2"/>
      <c r="F9" s="2"/>
      <c r="G9" s="2"/>
      <c r="H9" s="2"/>
      <c r="I9" s="2"/>
      <c r="J9" s="2"/>
      <c r="K9" s="2"/>
      <c r="L9" s="2"/>
      <c r="M9" s="2"/>
      <c r="N9" s="2"/>
      <c r="O9" s="2"/>
      <c r="P9" s="2"/>
      <c r="Q9" s="2"/>
      <c r="R9" s="2"/>
      <c r="S9" s="2"/>
      <c r="T9" s="2"/>
      <c r="U9" s="2"/>
      <c r="V9" s="2"/>
      <c r="W9" s="2"/>
      <c r="X9" s="2"/>
    </row>
    <row r="10" spans="2:24" x14ac:dyDescent="0.25">
      <c r="B10" s="2"/>
      <c r="C10" s="2"/>
      <c r="D10" s="2"/>
      <c r="E10" s="2"/>
      <c r="F10" s="2"/>
      <c r="G10" s="2"/>
      <c r="H10" s="2"/>
      <c r="I10" s="2"/>
      <c r="J10" s="2"/>
      <c r="K10" s="2"/>
      <c r="L10" s="2"/>
      <c r="M10" s="2"/>
      <c r="N10" s="2"/>
      <c r="O10" s="2"/>
      <c r="P10" s="2"/>
      <c r="Q10" s="2"/>
      <c r="R10" s="2"/>
      <c r="S10" s="2"/>
      <c r="T10" s="2"/>
      <c r="U10" s="2"/>
      <c r="V10" s="2"/>
      <c r="W10" s="2"/>
      <c r="X10" s="2"/>
    </row>
    <row r="11" spans="2:24" x14ac:dyDescent="0.25">
      <c r="B11" s="2"/>
      <c r="C11" s="2"/>
      <c r="D11" s="2"/>
      <c r="E11" s="2"/>
      <c r="F11" s="2"/>
      <c r="G11" s="2"/>
      <c r="H11" s="2"/>
      <c r="I11" s="2"/>
      <c r="J11" s="2"/>
      <c r="K11" s="2"/>
      <c r="L11" s="2"/>
      <c r="M11" s="2"/>
      <c r="N11" s="2"/>
      <c r="O11" s="2"/>
      <c r="P11" s="2"/>
      <c r="Q11" s="2"/>
      <c r="R11" s="2"/>
      <c r="S11" s="2"/>
      <c r="T11" s="2"/>
      <c r="U11" s="2"/>
      <c r="V11" s="2"/>
      <c r="W11" s="2"/>
      <c r="X11" s="2"/>
    </row>
    <row r="12" spans="2:24" x14ac:dyDescent="0.25">
      <c r="B12" s="2"/>
      <c r="C12" s="2"/>
      <c r="D12" s="2"/>
      <c r="E12" s="2"/>
      <c r="F12" s="2"/>
      <c r="G12" s="2"/>
      <c r="H12" s="2"/>
      <c r="I12" s="2"/>
      <c r="J12" s="2"/>
      <c r="K12" s="2"/>
      <c r="L12" s="2"/>
      <c r="M12" s="2"/>
      <c r="N12" s="2"/>
      <c r="O12" s="2"/>
      <c r="P12" s="2"/>
      <c r="Q12" s="2"/>
      <c r="R12" s="2"/>
      <c r="S12" s="2"/>
      <c r="T12" s="2"/>
      <c r="U12" s="2"/>
      <c r="V12" s="2"/>
      <c r="W12" s="2"/>
      <c r="X12" s="2"/>
    </row>
    <row r="13" spans="2:24" x14ac:dyDescent="0.25">
      <c r="B13" s="2"/>
      <c r="C13" s="2"/>
      <c r="D13" s="2"/>
      <c r="E13" s="2"/>
      <c r="F13" s="2"/>
      <c r="G13" s="2"/>
      <c r="H13" s="2"/>
      <c r="I13" s="2"/>
      <c r="J13" s="2"/>
      <c r="K13" s="2"/>
      <c r="L13" s="2"/>
      <c r="M13" s="2"/>
      <c r="N13" s="2"/>
      <c r="O13" s="2"/>
      <c r="P13" s="2"/>
      <c r="Q13" s="2"/>
      <c r="R13" s="2"/>
      <c r="S13" s="2"/>
      <c r="T13" s="2"/>
      <c r="U13" s="2"/>
      <c r="V13" s="2"/>
      <c r="W13" s="2"/>
      <c r="X13" s="2"/>
    </row>
    <row r="14" spans="2:24" x14ac:dyDescent="0.25">
      <c r="B14" s="2"/>
      <c r="C14" s="2"/>
      <c r="D14" s="2"/>
      <c r="E14" s="2"/>
      <c r="F14" s="2"/>
      <c r="G14" s="2"/>
      <c r="H14" s="2"/>
      <c r="I14" s="2"/>
      <c r="J14" s="2"/>
      <c r="K14" s="2"/>
      <c r="L14" s="2"/>
      <c r="M14" s="2"/>
      <c r="N14" s="2"/>
      <c r="O14" s="2"/>
      <c r="P14" s="2"/>
      <c r="Q14" s="2"/>
      <c r="R14" s="2"/>
      <c r="S14" s="2"/>
      <c r="T14" s="2"/>
      <c r="U14" s="2"/>
      <c r="V14" s="2"/>
      <c r="W14" s="2"/>
      <c r="X14" s="2"/>
    </row>
    <row r="15" spans="2:24" x14ac:dyDescent="0.25">
      <c r="B15" s="2"/>
      <c r="C15" s="2"/>
      <c r="D15" s="2"/>
      <c r="E15" s="2"/>
      <c r="F15" s="2"/>
      <c r="G15" s="2"/>
      <c r="H15" s="2"/>
      <c r="I15" s="2"/>
      <c r="J15" s="2"/>
      <c r="K15" s="2"/>
      <c r="L15" s="2"/>
      <c r="M15" s="2"/>
      <c r="N15" s="2"/>
      <c r="O15" s="2"/>
      <c r="P15" s="2"/>
      <c r="Q15" s="2"/>
      <c r="R15" s="2"/>
      <c r="S15" s="2"/>
      <c r="T15" s="2"/>
      <c r="U15" s="2"/>
      <c r="V15" s="2"/>
      <c r="W15" s="2"/>
      <c r="X15" s="2"/>
    </row>
    <row r="16" spans="2:24" x14ac:dyDescent="0.25">
      <c r="B16" s="2"/>
      <c r="C16" s="2"/>
      <c r="D16" s="2"/>
      <c r="E16" s="2"/>
      <c r="F16" s="2"/>
      <c r="G16" s="2"/>
      <c r="H16" s="2"/>
      <c r="I16" s="2"/>
      <c r="J16" s="2"/>
      <c r="K16" s="2"/>
      <c r="L16" s="2"/>
      <c r="M16" s="2"/>
      <c r="N16" s="2"/>
      <c r="O16" s="2"/>
      <c r="P16" s="2"/>
      <c r="Q16" s="2"/>
      <c r="R16" s="2"/>
      <c r="S16" s="2"/>
      <c r="T16" s="2"/>
      <c r="U16" s="2"/>
      <c r="V16" s="2"/>
      <c r="W16" s="2"/>
      <c r="X16" s="2"/>
    </row>
    <row r="17" spans="2:24" x14ac:dyDescent="0.25">
      <c r="B17" s="2"/>
      <c r="C17" s="2"/>
      <c r="D17" s="2"/>
      <c r="E17" s="2"/>
      <c r="F17" s="2"/>
      <c r="G17" s="2"/>
      <c r="H17" s="2"/>
      <c r="I17" s="2"/>
      <c r="J17" s="2"/>
      <c r="K17" s="2"/>
      <c r="L17" s="2"/>
      <c r="M17" s="2"/>
      <c r="N17" s="2"/>
      <c r="O17" s="2"/>
      <c r="P17" s="2"/>
      <c r="Q17" s="2"/>
      <c r="R17" s="2"/>
      <c r="S17" s="2"/>
      <c r="T17" s="2"/>
      <c r="U17" s="2"/>
      <c r="V17" s="2"/>
      <c r="W17" s="2"/>
      <c r="X17" s="2"/>
    </row>
    <row r="18" spans="2:24" x14ac:dyDescent="0.25">
      <c r="B18" s="2"/>
      <c r="C18" s="2"/>
      <c r="D18" s="2"/>
      <c r="E18" s="2"/>
      <c r="F18" s="2"/>
      <c r="G18" s="2"/>
      <c r="H18" s="2"/>
      <c r="I18" s="2"/>
      <c r="J18" s="2"/>
      <c r="K18" s="2"/>
      <c r="L18" s="2"/>
      <c r="M18" s="2"/>
      <c r="N18" s="2"/>
      <c r="O18" s="2"/>
      <c r="P18" s="2"/>
      <c r="Q18" s="2"/>
      <c r="R18" s="2"/>
      <c r="S18" s="2"/>
      <c r="T18" s="2"/>
      <c r="U18" s="2"/>
      <c r="V18" s="2"/>
      <c r="W18" s="2"/>
      <c r="X18" s="2"/>
    </row>
    <row r="19" spans="2:24" x14ac:dyDescent="0.25">
      <c r="B19" s="2"/>
      <c r="C19" s="2"/>
      <c r="D19" s="2"/>
      <c r="E19" s="2"/>
      <c r="F19" s="2"/>
      <c r="G19" s="2"/>
      <c r="H19" s="2"/>
      <c r="I19" s="2"/>
      <c r="J19" s="2"/>
      <c r="K19" s="2"/>
      <c r="L19" s="2"/>
      <c r="M19" s="2"/>
      <c r="N19" s="2"/>
      <c r="O19" s="2"/>
      <c r="P19" s="2"/>
      <c r="Q19" s="2"/>
      <c r="R19" s="2"/>
      <c r="S19" s="2"/>
      <c r="T19" s="2"/>
      <c r="U19" s="2"/>
      <c r="V19" s="2"/>
      <c r="W19" s="2"/>
      <c r="X19" s="2"/>
    </row>
    <row r="20" spans="2:24" x14ac:dyDescent="0.25">
      <c r="B20" s="2"/>
      <c r="C20" s="2"/>
      <c r="D20" s="2"/>
      <c r="E20" s="2"/>
      <c r="F20" s="2"/>
      <c r="G20" s="2"/>
      <c r="H20" s="2"/>
      <c r="I20" s="2"/>
      <c r="J20" s="2"/>
      <c r="K20" s="2"/>
      <c r="L20" s="2"/>
      <c r="M20" s="2"/>
      <c r="N20" s="2"/>
      <c r="O20" s="2"/>
      <c r="P20" s="2"/>
      <c r="Q20" s="2"/>
      <c r="R20" s="2"/>
      <c r="S20" s="2"/>
      <c r="T20" s="2"/>
      <c r="U20" s="2"/>
      <c r="V20" s="2"/>
      <c r="W20" s="2"/>
      <c r="X20" s="2"/>
    </row>
    <row r="21" spans="2:24" x14ac:dyDescent="0.25">
      <c r="B21" s="2"/>
      <c r="C21" s="2"/>
      <c r="D21" s="2"/>
      <c r="E21" s="2"/>
      <c r="F21" s="2"/>
      <c r="G21" s="2"/>
      <c r="H21" s="2"/>
      <c r="I21" s="2"/>
      <c r="J21" s="2"/>
      <c r="K21" s="2"/>
      <c r="L21" s="2"/>
      <c r="M21" s="2"/>
      <c r="N21" s="2"/>
      <c r="O21" s="2"/>
      <c r="P21" s="2"/>
      <c r="Q21" s="2"/>
      <c r="R21" s="2"/>
      <c r="S21" s="2"/>
      <c r="T21" s="2"/>
      <c r="U21" s="2"/>
      <c r="V21" s="2"/>
      <c r="W21" s="2"/>
      <c r="X21" s="2"/>
    </row>
    <row r="22" spans="2:24" x14ac:dyDescent="0.25">
      <c r="B22" s="2"/>
      <c r="C22" s="2"/>
      <c r="D22" s="2"/>
      <c r="E22" s="2"/>
      <c r="F22" s="2"/>
      <c r="G22" s="2"/>
      <c r="H22" s="2"/>
      <c r="I22" s="2"/>
      <c r="J22" s="2"/>
      <c r="K22" s="2"/>
      <c r="L22" s="2"/>
      <c r="M22" s="2"/>
      <c r="N22" s="2"/>
      <c r="O22" s="2"/>
      <c r="P22" s="2"/>
      <c r="Q22" s="2"/>
      <c r="R22" s="2"/>
      <c r="S22" s="2"/>
      <c r="T22" s="2"/>
      <c r="U22" s="2"/>
      <c r="V22" s="2"/>
      <c r="W22" s="2"/>
      <c r="X22" s="2"/>
    </row>
    <row r="23" spans="2:24" x14ac:dyDescent="0.25">
      <c r="B23" s="2"/>
      <c r="C23" s="2"/>
      <c r="D23" s="2"/>
      <c r="E23" s="2"/>
      <c r="F23" s="2"/>
      <c r="G23" s="2"/>
      <c r="H23" s="2"/>
      <c r="I23" s="2"/>
      <c r="J23" s="2"/>
      <c r="K23" s="2"/>
      <c r="L23" s="2"/>
      <c r="M23" s="2"/>
      <c r="N23" s="2"/>
      <c r="O23" s="2"/>
      <c r="P23" s="2"/>
      <c r="Q23" s="2"/>
      <c r="R23" s="2"/>
      <c r="S23" s="2"/>
      <c r="T23" s="2"/>
      <c r="U23" s="2"/>
      <c r="V23" s="2"/>
      <c r="W23" s="2"/>
      <c r="X23" s="2"/>
    </row>
    <row r="24" spans="2:24" x14ac:dyDescent="0.25">
      <c r="B24" s="2"/>
      <c r="C24" s="2"/>
      <c r="D24" s="2"/>
      <c r="E24" s="2"/>
      <c r="F24" s="2"/>
      <c r="G24" s="2"/>
      <c r="H24" s="2"/>
      <c r="I24" s="2"/>
      <c r="J24" s="2"/>
      <c r="K24" s="2"/>
      <c r="L24" s="2"/>
      <c r="M24" s="2"/>
      <c r="N24" s="2"/>
      <c r="O24" s="2"/>
      <c r="P24" s="2"/>
      <c r="Q24" s="2"/>
      <c r="R24" s="2"/>
      <c r="S24" s="2"/>
      <c r="T24" s="2"/>
      <c r="U24" s="2"/>
      <c r="V24" s="2"/>
      <c r="W24" s="2"/>
      <c r="X24" s="2"/>
    </row>
    <row r="25" spans="2:24" x14ac:dyDescent="0.25">
      <c r="B25" s="2"/>
      <c r="C25" s="2"/>
      <c r="D25" s="2"/>
      <c r="E25" s="2"/>
      <c r="F25" s="2"/>
      <c r="G25" s="2"/>
      <c r="H25" s="2"/>
      <c r="I25" s="2"/>
      <c r="J25" s="2"/>
      <c r="K25" s="2"/>
      <c r="L25" s="2"/>
      <c r="M25" s="2"/>
      <c r="N25" s="2"/>
      <c r="O25" s="2"/>
      <c r="P25" s="2"/>
      <c r="Q25" s="2"/>
      <c r="R25" s="2"/>
      <c r="S25" s="2"/>
      <c r="T25" s="2"/>
      <c r="U25" s="2"/>
      <c r="V25" s="2"/>
      <c r="W25" s="2"/>
      <c r="X25" s="2"/>
    </row>
    <row r="26" spans="2:24" x14ac:dyDescent="0.25">
      <c r="B26" s="2"/>
      <c r="C26" s="2"/>
      <c r="D26" s="2"/>
      <c r="E26" s="2"/>
      <c r="F26" s="2"/>
      <c r="G26" s="2"/>
      <c r="H26" s="2"/>
      <c r="I26" s="2"/>
      <c r="J26" s="2"/>
      <c r="K26" s="2"/>
      <c r="L26" s="2"/>
      <c r="M26" s="2"/>
      <c r="N26" s="2"/>
      <c r="O26" s="2"/>
      <c r="P26" s="2"/>
      <c r="Q26" s="2"/>
      <c r="R26" s="2"/>
      <c r="S26" s="2"/>
      <c r="T26" s="2"/>
      <c r="U26" s="2"/>
      <c r="V26" s="2"/>
      <c r="W26" s="2"/>
      <c r="X26" s="2"/>
    </row>
    <row r="27" spans="2:24" x14ac:dyDescent="0.25">
      <c r="B27" s="2"/>
      <c r="C27" s="2"/>
      <c r="D27" s="2"/>
      <c r="E27" s="2"/>
      <c r="F27" s="2"/>
      <c r="G27" s="2"/>
      <c r="H27" s="2"/>
      <c r="I27" s="2"/>
      <c r="J27" s="2"/>
      <c r="K27" s="2"/>
      <c r="L27" s="2"/>
      <c r="M27" s="2"/>
      <c r="N27" s="2"/>
      <c r="O27" s="2"/>
      <c r="P27" s="2"/>
      <c r="Q27" s="2"/>
      <c r="R27" s="2"/>
      <c r="S27" s="2"/>
      <c r="T27" s="2"/>
      <c r="U27" s="2"/>
      <c r="V27" s="2"/>
      <c r="W27" s="2"/>
      <c r="X27" s="2"/>
    </row>
    <row r="28" spans="2:24" x14ac:dyDescent="0.25">
      <c r="B28" s="2"/>
      <c r="C28" s="2"/>
      <c r="D28" s="2"/>
      <c r="E28" s="2"/>
      <c r="F28" s="2"/>
      <c r="G28" s="2"/>
      <c r="H28" s="2"/>
      <c r="I28" s="2"/>
      <c r="J28" s="2"/>
      <c r="K28" s="2"/>
      <c r="L28" s="2"/>
      <c r="M28" s="2"/>
      <c r="N28" s="2"/>
      <c r="O28" s="2"/>
      <c r="P28" s="2"/>
      <c r="Q28" s="2"/>
      <c r="R28" s="2"/>
      <c r="S28" s="2"/>
      <c r="T28" s="2"/>
      <c r="U28" s="2"/>
      <c r="V28" s="2"/>
      <c r="W28" s="2"/>
      <c r="X28" s="2"/>
    </row>
    <row r="29" spans="2:24" x14ac:dyDescent="0.25">
      <c r="B29" s="2"/>
      <c r="C29" s="2"/>
      <c r="D29" s="2"/>
      <c r="E29" s="2"/>
      <c r="F29" s="2"/>
      <c r="G29" s="2"/>
      <c r="H29" s="2"/>
      <c r="I29" s="2"/>
      <c r="J29" s="2"/>
      <c r="K29" s="2"/>
      <c r="L29" s="2"/>
      <c r="M29" s="2"/>
      <c r="N29" s="2"/>
      <c r="O29" s="2"/>
      <c r="P29" s="2"/>
      <c r="Q29" s="2"/>
      <c r="R29" s="2"/>
      <c r="S29" s="2"/>
      <c r="T29" s="2"/>
      <c r="U29" s="2"/>
      <c r="V29" s="2"/>
      <c r="W29" s="2"/>
      <c r="X29" s="2"/>
    </row>
    <row r="30" spans="2:24" x14ac:dyDescent="0.25">
      <c r="B30" s="2"/>
      <c r="C30" s="2"/>
      <c r="D30" s="2"/>
      <c r="E30" s="2"/>
      <c r="F30" s="2"/>
      <c r="G30" s="2"/>
      <c r="H30" s="2"/>
      <c r="I30" s="2"/>
      <c r="J30" s="2"/>
      <c r="K30" s="2"/>
      <c r="L30" s="2"/>
      <c r="M30" s="2"/>
      <c r="N30" s="2"/>
      <c r="O30" s="2"/>
      <c r="P30" s="2"/>
      <c r="Q30" s="2"/>
      <c r="R30" s="2"/>
      <c r="S30" s="2"/>
      <c r="T30" s="2"/>
      <c r="U30" s="2"/>
      <c r="V30" s="2"/>
      <c r="W30" s="2"/>
      <c r="X30" s="2"/>
    </row>
    <row r="31" spans="2:24" x14ac:dyDescent="0.25">
      <c r="B31" s="2"/>
      <c r="C31" s="2"/>
      <c r="D31" s="2"/>
      <c r="E31" s="2"/>
      <c r="F31" s="2"/>
      <c r="G31" s="2"/>
      <c r="H31" s="2"/>
      <c r="I31" s="2"/>
      <c r="J31" s="2"/>
      <c r="K31" s="2"/>
      <c r="L31" s="2"/>
      <c r="M31" s="2"/>
      <c r="N31" s="2"/>
      <c r="O31" s="2"/>
      <c r="P31" s="2"/>
      <c r="Q31" s="2"/>
      <c r="R31" s="2"/>
      <c r="S31" s="2"/>
      <c r="T31" s="2"/>
      <c r="U31" s="2"/>
      <c r="V31" s="2"/>
      <c r="W31" s="2"/>
      <c r="X31" s="2"/>
    </row>
    <row r="32" spans="2:24" x14ac:dyDescent="0.25">
      <c r="B32" s="2"/>
      <c r="C32" s="2"/>
      <c r="D32" s="2"/>
      <c r="E32" s="2"/>
      <c r="F32" s="2"/>
      <c r="G32" s="2"/>
      <c r="H32" s="2"/>
      <c r="I32" s="2"/>
      <c r="J32" s="2"/>
      <c r="K32" s="2"/>
      <c r="L32" s="2"/>
      <c r="M32" s="2"/>
      <c r="N32" s="2"/>
      <c r="O32" s="2"/>
      <c r="P32" s="2"/>
      <c r="Q32" s="2"/>
      <c r="R32" s="2"/>
      <c r="S32" s="2"/>
      <c r="T32" s="2"/>
      <c r="U32" s="2"/>
      <c r="V32" s="2"/>
      <c r="W32" s="2"/>
      <c r="X32" s="2"/>
    </row>
    <row r="33" spans="2:24" x14ac:dyDescent="0.25">
      <c r="B33" s="2"/>
      <c r="C33" s="2"/>
      <c r="D33" s="2"/>
      <c r="E33" s="2"/>
      <c r="F33" s="2"/>
      <c r="G33" s="2"/>
      <c r="H33" s="2"/>
      <c r="I33" s="2"/>
      <c r="J33" s="2"/>
      <c r="K33" s="2"/>
      <c r="L33" s="2"/>
      <c r="M33" s="2"/>
      <c r="N33" s="2"/>
      <c r="O33" s="2"/>
      <c r="P33" s="2"/>
      <c r="Q33" s="2"/>
      <c r="R33" s="2"/>
      <c r="S33" s="2"/>
      <c r="T33" s="2"/>
      <c r="U33" s="2"/>
      <c r="V33" s="2"/>
      <c r="W33" s="2"/>
      <c r="X33" s="2"/>
    </row>
    <row r="34" spans="2:24" x14ac:dyDescent="0.25">
      <c r="B34" s="2"/>
      <c r="C34" s="2"/>
      <c r="D34" s="2"/>
      <c r="E34" s="2"/>
      <c r="F34" s="2"/>
      <c r="G34" s="2"/>
      <c r="H34" s="2"/>
      <c r="I34" s="2"/>
      <c r="J34" s="2"/>
      <c r="K34" s="2"/>
      <c r="L34" s="2"/>
      <c r="M34" s="2"/>
      <c r="N34" s="2"/>
      <c r="O34" s="2"/>
      <c r="P34" s="2"/>
      <c r="Q34" s="2"/>
      <c r="R34" s="2"/>
      <c r="S34" s="2"/>
      <c r="T34" s="2"/>
      <c r="U34" s="2"/>
      <c r="V34" s="2"/>
      <c r="W34" s="2"/>
      <c r="X34" s="2"/>
    </row>
    <row r="35" spans="2:24" x14ac:dyDescent="0.25">
      <c r="B35" s="2"/>
      <c r="C35" s="2"/>
      <c r="D35" s="2"/>
      <c r="E35" s="2"/>
      <c r="F35" s="2"/>
      <c r="G35" s="2"/>
      <c r="H35" s="2"/>
      <c r="I35" s="2"/>
      <c r="J35" s="2"/>
      <c r="K35" s="2"/>
      <c r="L35" s="2"/>
      <c r="M35" s="2"/>
      <c r="N35" s="2"/>
      <c r="O35" s="2"/>
      <c r="P35" s="2"/>
      <c r="Q35" s="2"/>
      <c r="R35" s="2"/>
      <c r="S35" s="2"/>
      <c r="T35" s="2"/>
      <c r="U35" s="2"/>
      <c r="V35" s="2"/>
      <c r="W35" s="2"/>
      <c r="X35" s="2"/>
    </row>
    <row r="36" spans="2:24" x14ac:dyDescent="0.25">
      <c r="B36" s="2"/>
      <c r="C36" s="2"/>
      <c r="D36" s="2"/>
      <c r="E36" s="2"/>
      <c r="F36" s="2"/>
      <c r="G36" s="2"/>
      <c r="H36" s="2"/>
      <c r="I36" s="2"/>
      <c r="J36" s="2"/>
      <c r="K36" s="2"/>
      <c r="L36" s="2"/>
      <c r="M36" s="2"/>
      <c r="N36" s="2"/>
      <c r="O36" s="2"/>
      <c r="P36" s="2"/>
      <c r="Q36" s="2"/>
      <c r="R36" s="2"/>
      <c r="S36" s="2"/>
      <c r="T36" s="2"/>
      <c r="U36" s="2"/>
      <c r="V36" s="2"/>
      <c r="W36" s="2"/>
      <c r="X36" s="2"/>
    </row>
  </sheetData>
  <hyperlinks>
    <hyperlink ref="B2" r:id="rId1" xr:uid="{33ED70CF-FCAA-4A7C-85B1-CFA17E1DE43B}"/>
    <hyperlink ref="B3" r:id="rId2" xr:uid="{89DA2789-5790-402D-AF6F-8EFB8ADFDEA3}"/>
    <hyperlink ref="B4" r:id="rId3" xr:uid="{930D8221-A4BA-4B83-89D9-5F7E43352AD2}"/>
    <hyperlink ref="B5" r:id="rId4" xr:uid="{DC02A7C6-82DC-418E-B61E-A96A8392B6AA}"/>
    <hyperlink ref="B6" r:id="rId5" xr:uid="{795259B1-104B-47D8-B7BE-9F1D14DA12CA}"/>
    <hyperlink ref="B7" r:id="rId6" xr:uid="{4C6E9A5E-6E4D-41B8-A911-0B019C54A296}"/>
    <hyperlink ref="B8" r:id="rId7" xr:uid="{6E3FE41E-9C26-40FF-A665-D4D06D16841B}"/>
  </hyperlinks>
  <pageMargins left="0.7" right="0.7" top="0.75" bottom="0.75" header="0.3" footer="0.3"/>
  <drawing r:id="rId8"/>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COVERPAGE</vt:lpstr>
      <vt:lpstr>DASHBOARD</vt:lpstr>
      <vt:lpstr>Labor Market</vt:lpstr>
      <vt:lpstr>Data Table</vt:lpstr>
      <vt:lpstr>Data Tables</vt:lpstr>
      <vt:lpstr>SDG8 Database</vt:lpstr>
      <vt:lpstr>Reference list</vt:lpstr>
      <vt:lpstr>Job Listings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Nelisiwe Gama</dc:creator>
  <cp:lastModifiedBy>Nelisiwe Gama</cp:lastModifiedBy>
  <dcterms:created xsi:type="dcterms:W3CDTF">2024-08-14T19:45:06Z</dcterms:created>
  <dcterms:modified xsi:type="dcterms:W3CDTF">2024-08-16T14:24:13Z</dcterms:modified>
</cp:coreProperties>
</file>