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definedNames>
    <definedName name="Query_from_MySql" localSheetId="5" hidden="1">Sheet1!$D$6:$V$14</definedName>
  </definedNames>
  <calcPr calcId="162913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</calcChain>
</file>

<file path=xl/connections.xml><?xml version="1.0" encoding="utf-8"?>
<connections xmlns="http://schemas.openxmlformats.org/spreadsheetml/2006/main">
  <connection id="1" name="Query from MySql" type="1" refreshedVersion="6" background="1" saveData="1">
    <dbPr connection="DSN=MySql;" command="SELECT maintenancerecords_0.RecordID, maintenancerecords_0.FacilityID, maintenancerecords_0.MaintenanceDate, maintenancerecords_0.Description, maintenancerecords_0.Status, waterqualitytests_0.TestID, waterqualitytests_0.WaterSourceID, waterqualitytests_0.TestDate, waterqualitytests_0.pHLevel, waterqualitytests_0.ContaminantsLevel, waterqualitytests_0.TestResult, watersources_0.WaterSourceID, watersources_0.Name, watersources_0.Location, watersources_0.Type, sanitationfacilities_0.FacilityID, sanitationfacilities_0.Location, sanitationfacilities_0.Type, sanitationfacilities_0.Capacity_x000d__x000a_FROM weekdb.maintenancerecords maintenancerecords_0, weekdb.sanitationfacilities sanitationfacilities_0, weekdb.waterqualitytests waterqualitytests_0, weekdb.watersources watersources_0_x000d__x000a_WHERE maintenancerecords_0.FacilityID = sanitationfacilities_0.FacilityID AND waterqualitytests_0.WaterSourceID = watersources_0.WaterSourceID"/>
  </connection>
</connections>
</file>

<file path=xl/sharedStrings.xml><?xml version="1.0" encoding="utf-8"?>
<sst xmlns="http://schemas.openxmlformats.org/spreadsheetml/2006/main" count="79" uniqueCount="56">
  <si>
    <t>RecordID</t>
  </si>
  <si>
    <t>FacilityID</t>
  </si>
  <si>
    <t>MaintenanceDate</t>
  </si>
  <si>
    <t>Description</t>
  </si>
  <si>
    <t>Status</t>
  </si>
  <si>
    <t>TestID</t>
  </si>
  <si>
    <t>WaterSourceID</t>
  </si>
  <si>
    <t>TestDate</t>
  </si>
  <si>
    <t>pHLevel</t>
  </si>
  <si>
    <t>ContaminantsLevel</t>
  </si>
  <si>
    <t>TestResult</t>
  </si>
  <si>
    <t>Name</t>
  </si>
  <si>
    <t>Location</t>
  </si>
  <si>
    <t>Type</t>
  </si>
  <si>
    <t>Capacity</t>
  </si>
  <si>
    <t>WaterSourceID2</t>
  </si>
  <si>
    <t>FacilityID3</t>
  </si>
  <si>
    <t>Location4</t>
  </si>
  <si>
    <t>Type5</t>
  </si>
  <si>
    <t>Row Labels</t>
  </si>
  <si>
    <t>(blank)</t>
  </si>
  <si>
    <t>Grand Total</t>
  </si>
  <si>
    <t>Count of TestResult</t>
  </si>
  <si>
    <t>Count of Status</t>
  </si>
  <si>
    <t>River</t>
  </si>
  <si>
    <t>Well</t>
  </si>
  <si>
    <t>Good</t>
  </si>
  <si>
    <t>Fair</t>
  </si>
  <si>
    <t>Bad</t>
  </si>
  <si>
    <t>Nyando</t>
  </si>
  <si>
    <t>Sindo</t>
  </si>
  <si>
    <t>Chebere</t>
  </si>
  <si>
    <t>Riana</t>
  </si>
  <si>
    <t>Simbi</t>
  </si>
  <si>
    <t>Yala</t>
  </si>
  <si>
    <t>Kisumu</t>
  </si>
  <si>
    <t>Kitui</t>
  </si>
  <si>
    <t>Siaya</t>
  </si>
  <si>
    <t>Homabay</t>
  </si>
  <si>
    <t>Kiambu</t>
  </si>
  <si>
    <t>Meru</t>
  </si>
  <si>
    <t>Lake</t>
  </si>
  <si>
    <t>School</t>
  </si>
  <si>
    <t>Home</t>
  </si>
  <si>
    <t>Hospital</t>
  </si>
  <si>
    <t>Dispensary</t>
  </si>
  <si>
    <t>Completed</t>
  </si>
  <si>
    <t>In progress</t>
  </si>
  <si>
    <t>Routine checks</t>
  </si>
  <si>
    <t>repairs</t>
  </si>
  <si>
    <t>damages</t>
  </si>
  <si>
    <t xml:space="preserve">Routine check </t>
  </si>
  <si>
    <t>Repairs</t>
  </si>
  <si>
    <t>Contaminants level</t>
  </si>
  <si>
    <t>Count of WaterSourceID2</t>
  </si>
  <si>
    <t>Count of WaterSourceID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</si>
</sst>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[Week8Data.xlsx]Sheet4!PivotTable3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Contaminants</a:t>
            </a:r>
            <a:r>
              <a:rPr lang="en-US" baseline="0"/>
              <a:t>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WaterSourceID2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CA2-400B-9798-149FB086720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WaterSourceID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CA2-400B-9798-149FB086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929712"/>
        <c:axId val="1600928048"/>
      </c:barChart>
      <c:catAx>
        <c:axId val="16009297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28048"/>
        <c:crosses val="autoZero"/>
        <c:auto val="1"/>
        <c:lblAlgn val="ctr"/>
        <c:lblOffset val="100"/>
        <c:noMultiLvlLbl val="0"/>
      </c:catAx>
      <c:valAx>
        <c:axId val="16009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[Week8Data.xlsx]Sheet4!PivotTable3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Contaminants</a:t>
            </a:r>
            <a:r>
              <a:rPr lang="en-US" baseline="0"/>
              <a:t>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WaterSourceID2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288-40E8-989F-AA35D763BBC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WaterSourceID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288-40E8-989F-AA35D763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929712"/>
        <c:axId val="1600928048"/>
      </c:barChart>
      <c:catAx>
        <c:axId val="16009297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28048"/>
        <c:crosses val="autoZero"/>
        <c:auto val="1"/>
        <c:lblAlgn val="ctr"/>
        <c:lblOffset val="100"/>
        <c:noMultiLvlLbl val="0"/>
      </c:catAx>
      <c:valAx>
        <c:axId val="16009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4</xdr:row>
      <xdr:rowOff>152400</xdr:rowOff>
    </xdr:from>
    <xdr:to>
      <xdr:col>8</xdr:col>
      <xdr:colOff>404812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15</xdr:row>
      <xdr:rowOff>95250</xdr:rowOff>
    </xdr:from>
    <xdr:to>
      <xdr:col>11</xdr:col>
      <xdr:colOff>171450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</xdr:row>
      <xdr:rowOff>161925</xdr:rowOff>
    </xdr:from>
    <xdr:to>
      <xdr:col>17</xdr:col>
      <xdr:colOff>514350</xdr:colOff>
      <xdr:row>10</xdr:row>
      <xdr:rowOff>161925</xdr:rowOff>
    </xdr:to>
    <xdr:sp macro="" textlink="">
      <xdr:nvSpPr>
        <xdr:cNvPr id="3" name="TextBox 2"/>
        <xdr:cNvSpPr txBox="1"/>
      </xdr:nvSpPr>
      <xdr:spPr>
        <a:xfrm>
          <a:off x="2419350" y="542925"/>
          <a:ext cx="84582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800">
              <a:solidFill>
                <a:srgbClr val="FFC000"/>
              </a:solidFill>
            </a:rPr>
            <a:t>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9.462236111111" createdVersion="6" refreshedVersion="6" minRefreshableVersion="3" recordCount="1">
  <cacheSource type="worksheet">
    <worksheetSource name="Table_Query_from_MySql"/>
  </cacheSource>
  <cacheFields count="19">
    <cacheField name="RecordID" numFmtId="0">
      <sharedItems containsNonDate="0" containsString="0" containsBlank="1"/>
    </cacheField>
    <cacheField name="FacilityID" numFmtId="0">
      <sharedItems containsNonDate="0" containsString="0" containsBlank="1" count="1">
        <m/>
      </sharedItems>
    </cacheField>
    <cacheField name="MaintenanceDate" numFmtId="14">
      <sharedItems containsNonDate="0" containsString="0" containsBlank="1"/>
    </cacheField>
    <cacheField name="Description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TestID" numFmtId="0">
      <sharedItems containsNonDate="0" containsString="0" containsBlank="1" count="1">
        <m/>
      </sharedItems>
    </cacheField>
    <cacheField name="WaterSourceID" numFmtId="0">
      <sharedItems containsNonDate="0" containsString="0" containsBlank="1" count="1">
        <m/>
      </sharedItems>
    </cacheField>
    <cacheField name="TestDate" numFmtId="14">
      <sharedItems containsNonDate="0" containsString="0" containsBlank="1"/>
    </cacheField>
    <cacheField name="pHLevel" numFmtId="0">
      <sharedItems containsNonDate="0" containsString="0" containsBlank="1"/>
    </cacheField>
    <cacheField name="ContaminantsLevel" numFmtId="0">
      <sharedItems containsNonDate="0" containsString="0" containsBlank="1" count="1">
        <m/>
      </sharedItems>
    </cacheField>
    <cacheField name="TestResult" numFmtId="0">
      <sharedItems containsNonDate="0" containsString="0" containsBlank="1" count="1">
        <m/>
      </sharedItems>
    </cacheField>
    <cacheField name="WaterSourceID2" numFmtId="0">
      <sharedItems containsNonDate="0" containsString="0" containsBlank="1" count="1">
        <m/>
      </sharedItems>
    </cacheField>
    <cacheField name="Name" numFmtId="0">
      <sharedItems containsNonDate="0" containsString="0" containsBlank="1" count="1">
        <m/>
      </sharedItems>
    </cacheField>
    <cacheField name="Location" numFmtId="0">
      <sharedItems containsNonDate="0" containsString="0" containsBlank="1"/>
    </cacheField>
    <cacheField name="Type" numFmtId="0">
      <sharedItems containsNonDate="0" containsString="0" containsBlank="1"/>
    </cacheField>
    <cacheField name="FacilityID3" numFmtId="0">
      <sharedItems containsNonDate="0" containsString="0" containsBlank="1"/>
    </cacheField>
    <cacheField name="Location4" numFmtId="0">
      <sharedItems containsNonDate="0" containsString="0" containsBlank="1"/>
    </cacheField>
    <cacheField name="Type5" numFmtId="0">
      <sharedItems containsNonDate="0" containsString="0" containsBlank="1"/>
    </cacheField>
    <cacheField name="Capa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  <x v="0"/>
    <x v="0"/>
    <x v="0"/>
    <m/>
    <m/>
    <x v="0"/>
    <x v="0"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5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Count of TestResult" fld="10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9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5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aterSourceID2" fld="11" subtotal="count" baseField="0" baseItem="0"/>
    <dataField name="Count of WaterSourceID" fld="6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5" firstHeaderRow="1" firstDataRow="1" firstDataCol="1"/>
  <pivotFields count="19"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/>
    </i>
    <i t="grand">
      <x/>
    </i>
  </rowItems>
  <colItems count="1">
    <i/>
  </colItems>
  <dataFields count="1">
    <dataField name="Count of TestResult" fld="10" subtotal="count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MySql" connectionId="1" autoFormatId="16" applyNumberFormats="0" applyBorderFormats="0" applyFontFormats="0" applyPatternFormats="0" applyAlignmentFormats="0" applyWidthHeightFormats="0">
  <queryTableRefresh nextId="21" unboundColumnsRight="1">
    <queryTableFields count="20">
      <queryTableField id="1" name="RecordID" tableColumnId="1"/>
      <queryTableField id="2" name="FacilityID" tableColumnId="2"/>
      <queryTableField id="3" name="MaintenanceDate" tableColumnId="3"/>
      <queryTableField id="4" name="Description" tableColumnId="4"/>
      <queryTableField id="5" name="Status" tableColumnId="5"/>
      <queryTableField id="6" name="TestID" tableColumnId="6"/>
      <queryTableField id="7" name="WaterSourceID" tableColumnId="7"/>
      <queryTableField id="8" name="TestDate" tableColumnId="8"/>
      <queryTableField id="9" name="pHLevel" tableColumnId="9"/>
      <queryTableField id="10" name="ContaminantsLevel" tableColumnId="10"/>
      <queryTableField id="11" name="TestResult" tableColumnId="11"/>
      <queryTableField id="12" name="WaterSourceID" tableColumnId="12"/>
      <queryTableField id="13" name="Name" tableColumnId="13"/>
      <queryTableField id="14" name="Location" tableColumnId="14"/>
      <queryTableField id="15" name="Type" tableColumnId="15"/>
      <queryTableField id="16" name="FacilityID" tableColumnId="16"/>
      <queryTableField id="17" name="Location" tableColumnId="17"/>
      <queryTableField id="18" name="Type" tableColumnId="18"/>
      <queryTableField id="19" name="Capacity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ySql" displayName="Table_Query_from_MySql" ref="D6:W14" tableType="queryTable" totalsRowShown="0">
  <autoFilter ref="D6:W14"/>
  <tableColumns count="20">
    <tableColumn id="1" uniqueName="1" name="RecordID" queryTableFieldId="1"/>
    <tableColumn id="2" uniqueName="2" name="FacilityID" queryTableFieldId="2"/>
    <tableColumn id="3" uniqueName="3" name="MaintenanceDate" queryTableFieldId="3" dataDxfId="2"/>
    <tableColumn id="4" uniqueName="4" name="Description" queryTableFieldId="4"/>
    <tableColumn id="5" uniqueName="5" name="Status" queryTableFieldId="5"/>
    <tableColumn id="6" uniqueName="6" name="TestID" queryTableFieldId="6"/>
    <tableColumn id="7" uniqueName="7" name="WaterSourceID" queryTableFieldId="7"/>
    <tableColumn id="8" uniqueName="8" name="TestDate" queryTableFieldId="8" dataDxfId="1"/>
    <tableColumn id="9" uniqueName="9" name="pHLevel" queryTableFieldId="9"/>
    <tableColumn id="10" uniqueName="10" name="ContaminantsLevel" queryTableFieldId="10"/>
    <tableColumn id="11" uniqueName="11" name="TestResult" queryTableFieldId="11"/>
    <tableColumn id="12" uniqueName="12" name="WaterSourceID2" queryTableFieldId="12"/>
    <tableColumn id="13" uniqueName="13" name="Name" queryTableFieldId="13"/>
    <tableColumn id="14" uniqueName="14" name="Location" queryTableFieldId="14"/>
    <tableColumn id="15" uniqueName="15" name="Type" queryTableFieldId="15"/>
    <tableColumn id="16" uniqueName="16" name="FacilityID3" queryTableFieldId="16"/>
    <tableColumn id="17" uniqueName="17" name="Location4" queryTableFieldId="17"/>
    <tableColumn id="18" uniqueName="18" name="Type5" queryTableFieldId="18"/>
    <tableColumn id="19" uniqueName="19" name="Capacity" queryTableFieldId="19"/>
    <tableColumn id="20" uniqueName="20" name="Contaminants level" queryTableFieldId="20" dataDxfId="0">
      <calculatedColumnFormula>AVERAGE(M7:M12)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E18" sqref="E18"/>
    </sheetView>
  </sheetViews>
  <sheetFormatPr defaultRowHeight="15" x14ac:dyDescent="0.25"/>
  <cols>
    <col min="1" max="1" width="13.140625" customWidth="1"/>
    <col min="2" max="2" width="18.5703125" customWidth="1"/>
  </cols>
  <sheetData>
    <row r="3" spans="1:2" x14ac:dyDescent="0.25">
      <c r="A3" s="2" t="s">
        <v>19</v>
      </c>
      <c r="B3" t="s">
        <v>22</v>
      </c>
    </row>
    <row r="4" spans="1:2" x14ac:dyDescent="0.25">
      <c r="A4" s="3" t="s">
        <v>20</v>
      </c>
      <c r="B4" s="4"/>
    </row>
    <row r="5" spans="1:2" x14ac:dyDescent="0.25">
      <c r="A5" s="3" t="s">
        <v>21</v>
      </c>
      <c r="B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H14" sqref="H14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2" t="s">
        <v>19</v>
      </c>
      <c r="B3" t="s">
        <v>23</v>
      </c>
    </row>
    <row r="4" spans="1:2" x14ac:dyDescent="0.25">
      <c r="A4" s="3" t="s">
        <v>20</v>
      </c>
      <c r="B4" s="4"/>
    </row>
    <row r="5" spans="1:2" x14ac:dyDescent="0.25">
      <c r="A5" s="3" t="s">
        <v>21</v>
      </c>
      <c r="B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K11" sqref="K11"/>
    </sheetView>
  </sheetViews>
  <sheetFormatPr defaultRowHeight="15" x14ac:dyDescent="0.25"/>
  <cols>
    <col min="1" max="1" width="13.140625" bestFit="1" customWidth="1"/>
    <col min="2" max="2" width="23.85546875" bestFit="1" customWidth="1"/>
    <col min="3" max="3" width="22.85546875" bestFit="1" customWidth="1"/>
  </cols>
  <sheetData>
    <row r="3" spans="1:3" x14ac:dyDescent="0.25">
      <c r="A3" s="2" t="s">
        <v>19</v>
      </c>
      <c r="B3" t="s">
        <v>54</v>
      </c>
      <c r="C3" t="s">
        <v>55</v>
      </c>
    </row>
    <row r="4" spans="1:3" x14ac:dyDescent="0.25">
      <c r="A4" s="3" t="s">
        <v>20</v>
      </c>
      <c r="B4" s="4"/>
      <c r="C4" s="4"/>
    </row>
    <row r="5" spans="1:3" x14ac:dyDescent="0.25">
      <c r="A5" s="3" t="s">
        <v>21</v>
      </c>
      <c r="B5" s="4"/>
      <c r="C5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P15" sqref="P15"/>
    </sheetView>
  </sheetViews>
  <sheetFormatPr defaultRowHeight="15" x14ac:dyDescent="0.25"/>
  <cols>
    <col min="1" max="1" width="13.140625" customWidth="1"/>
    <col min="2" max="2" width="18.5703125" customWidth="1"/>
    <col min="3" max="3" width="11.28515625" bestFit="1" customWidth="1"/>
  </cols>
  <sheetData>
    <row r="3" spans="1:2" x14ac:dyDescent="0.25">
      <c r="A3" s="2" t="s">
        <v>19</v>
      </c>
      <c r="B3" t="s">
        <v>22</v>
      </c>
    </row>
    <row r="4" spans="1:2" x14ac:dyDescent="0.25">
      <c r="A4" s="3" t="s">
        <v>20</v>
      </c>
      <c r="B4" s="4"/>
    </row>
    <row r="5" spans="1:2" x14ac:dyDescent="0.25">
      <c r="A5" s="3" t="s">
        <v>21</v>
      </c>
      <c r="B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W14"/>
  <sheetViews>
    <sheetView topLeftCell="D1" workbookViewId="0">
      <selection activeCell="J16" sqref="J16"/>
    </sheetView>
  </sheetViews>
  <sheetFormatPr defaultRowHeight="15" x14ac:dyDescent="0.25"/>
  <cols>
    <col min="4" max="4" width="11.28515625" bestFit="1" customWidth="1"/>
    <col min="5" max="5" width="11.42578125" bestFit="1" customWidth="1"/>
    <col min="6" max="6" width="19.28515625" bestFit="1" customWidth="1"/>
    <col min="7" max="7" width="13.42578125" bestFit="1" customWidth="1"/>
    <col min="8" max="8" width="8.7109375" bestFit="1" customWidth="1"/>
    <col min="9" max="9" width="8.85546875" bestFit="1" customWidth="1"/>
    <col min="10" max="10" width="16.85546875" bestFit="1" customWidth="1"/>
    <col min="11" max="11" width="11.140625" bestFit="1" customWidth="1"/>
    <col min="12" max="12" width="10.42578125" bestFit="1" customWidth="1"/>
    <col min="13" max="13" width="20.5703125" bestFit="1" customWidth="1"/>
    <col min="14" max="14" width="12.5703125" bestFit="1" customWidth="1"/>
    <col min="15" max="15" width="17.85546875" bestFit="1" customWidth="1"/>
    <col min="16" max="16" width="8.5703125" bestFit="1" customWidth="1"/>
    <col min="17" max="17" width="10.7109375" bestFit="1" customWidth="1"/>
    <col min="18" max="18" width="7.5703125" bestFit="1" customWidth="1"/>
    <col min="19" max="19" width="12.42578125" bestFit="1" customWidth="1"/>
    <col min="20" max="20" width="11.7109375" bestFit="1" customWidth="1"/>
    <col min="21" max="21" width="8.5703125" bestFit="1" customWidth="1"/>
    <col min="22" max="22" width="10.7109375" bestFit="1" customWidth="1"/>
  </cols>
  <sheetData>
    <row r="6" spans="4:23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15</v>
      </c>
      <c r="P6" t="s">
        <v>11</v>
      </c>
      <c r="Q6" t="s">
        <v>12</v>
      </c>
      <c r="R6" t="s">
        <v>13</v>
      </c>
      <c r="S6" t="s">
        <v>16</v>
      </c>
      <c r="T6" t="s">
        <v>17</v>
      </c>
      <c r="U6" t="s">
        <v>18</v>
      </c>
      <c r="V6" t="s">
        <v>14</v>
      </c>
      <c r="W6" t="s">
        <v>53</v>
      </c>
    </row>
    <row r="7" spans="4:23" x14ac:dyDescent="0.25">
      <c r="D7">
        <v>1</v>
      </c>
      <c r="E7">
        <v>1</v>
      </c>
      <c r="F7" s="1">
        <v>45536</v>
      </c>
      <c r="G7" t="s">
        <v>48</v>
      </c>
      <c r="H7" t="s">
        <v>46</v>
      </c>
      <c r="I7">
        <v>1</v>
      </c>
      <c r="J7">
        <v>1</v>
      </c>
      <c r="K7" s="1">
        <v>45536</v>
      </c>
      <c r="L7">
        <v>7.2</v>
      </c>
      <c r="M7">
        <v>0.5</v>
      </c>
      <c r="N7" t="s">
        <v>26</v>
      </c>
      <c r="O7">
        <v>1</v>
      </c>
      <c r="P7" t="s">
        <v>29</v>
      </c>
      <c r="Q7" t="s">
        <v>35</v>
      </c>
      <c r="R7" t="s">
        <v>24</v>
      </c>
      <c r="S7">
        <v>1</v>
      </c>
      <c r="U7" t="s">
        <v>42</v>
      </c>
      <c r="V7">
        <v>100</v>
      </c>
      <c r="W7">
        <f t="shared" ref="W7:W12" si="0">AVERAGE(M7:M12)</f>
        <v>0.56666666666666665</v>
      </c>
    </row>
    <row r="8" spans="4:23" x14ac:dyDescent="0.25">
      <c r="D8">
        <v>2</v>
      </c>
      <c r="E8">
        <v>2</v>
      </c>
      <c r="F8" s="1">
        <v>45537</v>
      </c>
      <c r="G8" t="s">
        <v>49</v>
      </c>
      <c r="H8" t="s">
        <v>47</v>
      </c>
      <c r="I8">
        <v>2</v>
      </c>
      <c r="J8">
        <v>2</v>
      </c>
      <c r="K8" s="1">
        <v>45537</v>
      </c>
      <c r="L8">
        <v>6.8</v>
      </c>
      <c r="M8">
        <v>0.7</v>
      </c>
      <c r="N8" t="s">
        <v>27</v>
      </c>
      <c r="O8">
        <v>2</v>
      </c>
      <c r="P8" t="s">
        <v>30</v>
      </c>
      <c r="Q8" t="s">
        <v>36</v>
      </c>
      <c r="R8" t="s">
        <v>25</v>
      </c>
      <c r="S8">
        <v>2</v>
      </c>
      <c r="U8" t="s">
        <v>43</v>
      </c>
      <c r="V8">
        <v>150</v>
      </c>
      <c r="W8">
        <f t="shared" si="0"/>
        <v>0.57999999999999996</v>
      </c>
    </row>
    <row r="9" spans="4:23" x14ac:dyDescent="0.25">
      <c r="D9">
        <v>3</v>
      </c>
      <c r="E9">
        <v>3</v>
      </c>
      <c r="F9" s="1">
        <v>45538</v>
      </c>
      <c r="G9" t="s">
        <v>50</v>
      </c>
      <c r="H9" t="s">
        <v>47</v>
      </c>
      <c r="I9">
        <v>3</v>
      </c>
      <c r="J9">
        <v>3</v>
      </c>
      <c r="K9" s="1">
        <v>45538</v>
      </c>
      <c r="L9">
        <v>5.4</v>
      </c>
      <c r="M9">
        <v>0.8</v>
      </c>
      <c r="N9" t="s">
        <v>28</v>
      </c>
      <c r="O9">
        <v>3</v>
      </c>
      <c r="P9" t="s">
        <v>31</v>
      </c>
      <c r="Q9" t="s">
        <v>37</v>
      </c>
      <c r="R9" t="s">
        <v>24</v>
      </c>
      <c r="S9">
        <v>3</v>
      </c>
      <c r="U9" t="s">
        <v>44</v>
      </c>
      <c r="V9">
        <v>200</v>
      </c>
      <c r="W9">
        <f t="shared" si="0"/>
        <v>0.55000000000000004</v>
      </c>
    </row>
    <row r="10" spans="4:23" x14ac:dyDescent="0.25">
      <c r="D10">
        <v>4</v>
      </c>
      <c r="E10">
        <v>4</v>
      </c>
      <c r="F10" s="1">
        <v>45539</v>
      </c>
      <c r="G10" t="s">
        <v>49</v>
      </c>
      <c r="H10" t="s">
        <v>46</v>
      </c>
      <c r="I10">
        <v>4</v>
      </c>
      <c r="J10">
        <v>4</v>
      </c>
      <c r="K10" s="1">
        <v>45539</v>
      </c>
      <c r="L10">
        <v>6.2</v>
      </c>
      <c r="M10">
        <v>0.1</v>
      </c>
      <c r="N10" t="s">
        <v>26</v>
      </c>
      <c r="O10">
        <v>4</v>
      </c>
      <c r="P10" t="s">
        <v>32</v>
      </c>
      <c r="Q10" t="s">
        <v>38</v>
      </c>
      <c r="R10" t="s">
        <v>41</v>
      </c>
      <c r="S10">
        <v>4</v>
      </c>
      <c r="U10" t="s">
        <v>45</v>
      </c>
      <c r="V10">
        <v>500</v>
      </c>
      <c r="W10">
        <f t="shared" si="0"/>
        <v>0.46666666666666662</v>
      </c>
    </row>
    <row r="11" spans="4:23" x14ac:dyDescent="0.25">
      <c r="D11">
        <v>5</v>
      </c>
      <c r="E11">
        <v>5</v>
      </c>
      <c r="F11" s="1">
        <v>45540</v>
      </c>
      <c r="G11" t="s">
        <v>51</v>
      </c>
      <c r="H11" t="s">
        <v>47</v>
      </c>
      <c r="I11">
        <v>5</v>
      </c>
      <c r="J11">
        <v>5</v>
      </c>
      <c r="K11" s="1">
        <v>45540</v>
      </c>
      <c r="L11">
        <v>7.6</v>
      </c>
      <c r="M11">
        <v>0.7</v>
      </c>
      <c r="N11" t="s">
        <v>27</v>
      </c>
      <c r="O11">
        <v>5</v>
      </c>
      <c r="P11" t="s">
        <v>33</v>
      </c>
      <c r="Q11" t="s">
        <v>39</v>
      </c>
      <c r="R11" t="s">
        <v>25</v>
      </c>
      <c r="S11">
        <v>5</v>
      </c>
      <c r="U11" t="s">
        <v>43</v>
      </c>
      <c r="V11">
        <v>250</v>
      </c>
      <c r="W11">
        <f t="shared" si="0"/>
        <v>0.64999999999999991</v>
      </c>
    </row>
    <row r="12" spans="4:23" x14ac:dyDescent="0.25">
      <c r="E12">
        <v>6</v>
      </c>
      <c r="F12" s="1">
        <v>45541</v>
      </c>
      <c r="G12" t="s">
        <v>52</v>
      </c>
      <c r="H12" t="s">
        <v>46</v>
      </c>
      <c r="I12">
        <v>6</v>
      </c>
      <c r="J12">
        <v>6</v>
      </c>
      <c r="K12" s="1">
        <v>45541</v>
      </c>
      <c r="L12">
        <v>6.5</v>
      </c>
      <c r="M12">
        <v>0.6</v>
      </c>
      <c r="N12" t="s">
        <v>27</v>
      </c>
      <c r="O12">
        <v>6</v>
      </c>
      <c r="P12" t="s">
        <v>34</v>
      </c>
      <c r="Q12" t="s">
        <v>40</v>
      </c>
      <c r="R12" t="s">
        <v>24</v>
      </c>
      <c r="S12">
        <v>6</v>
      </c>
      <c r="U12" t="s">
        <v>42</v>
      </c>
      <c r="V12">
        <v>350</v>
      </c>
      <c r="W12">
        <f t="shared" si="0"/>
        <v>0.6</v>
      </c>
    </row>
    <row r="13" spans="4:23" x14ac:dyDescent="0.25">
      <c r="F13" s="1"/>
      <c r="K13" s="1"/>
    </row>
    <row r="14" spans="4:23" x14ac:dyDescent="0.25">
      <c r="F14" s="1"/>
      <c r="K1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2024-09-11T18:22:44Z</dcterms:modified>
</cp:coreProperties>
</file>