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ashboard" sheetId="2" r:id="rId5"/>
  </sheets>
  <definedNames>
    <definedName hidden="1" localSheetId="0" name="Z_0E459566_80E1_474A_9096_18BECB555CE7_.wvu.FilterData">Data!$A$1:$N$11</definedName>
    <definedName name="SlicerCache_Table_1_Col_3">#N/A</definedName>
  </definedNames>
  <calcPr/>
  <customWorkbookViews>
    <customWorkbookView activeSheetId="0" maximized="1" windowHeight="0" windowWidth="0" guid="{0E459566-80E1-474A-9096-18BECB555CE7}" name="Filter 1"/>
  </customWorkbookViews>
  <pivotCaches>
    <pivotCache cacheId="0" r:id="rId6"/>
  </pivotCaches>
  <extLst>
    <ext uri="{46BE6895-7355-4a93-B00E-2C351335B9C9}">
      <x15:slicerCaches>
        <x14:slicerCache r:id="rId7"/>
      </x15:slicerCaches>
    </ext>
  </extLst>
</workbook>
</file>

<file path=xl/sharedStrings.xml><?xml version="1.0" encoding="utf-8"?>
<sst xmlns="http://schemas.openxmlformats.org/spreadsheetml/2006/main" count="126" uniqueCount="86">
  <si>
    <t>PatientID</t>
  </si>
  <si>
    <t>Name</t>
  </si>
  <si>
    <t>Age</t>
  </si>
  <si>
    <t>Gender</t>
  </si>
  <si>
    <t>Address</t>
  </si>
  <si>
    <t>DiagnosisDate</t>
  </si>
  <si>
    <t>BloodSugarLevel</t>
  </si>
  <si>
    <t>TreatmentPlan</t>
  </si>
  <si>
    <t>ExerciseFrequency</t>
  </si>
  <si>
    <t>DietType</t>
  </si>
  <si>
    <t>SmokingStatus</t>
  </si>
  <si>
    <t>CentreName</t>
  </si>
  <si>
    <t>Location</t>
  </si>
  <si>
    <t>ServicesOffered</t>
  </si>
  <si>
    <t>Age Score</t>
  </si>
  <si>
    <t>Sugar Score</t>
  </si>
  <si>
    <t>Frequency Score</t>
  </si>
  <si>
    <t>DietType Score</t>
  </si>
  <si>
    <t>Overall Score</t>
  </si>
  <si>
    <t>John Doe</t>
  </si>
  <si>
    <t>Male</t>
  </si>
  <si>
    <t>123 Elm St</t>
  </si>
  <si>
    <t>Metformin 500mg twice daily</t>
  </si>
  <si>
    <t>Sometimes</t>
  </si>
  <si>
    <t>Non-Vegetarian</t>
  </si>
  <si>
    <t>No</t>
  </si>
  <si>
    <t>Springfield Wellness Center</t>
  </si>
  <si>
    <t>123 Main St</t>
  </si>
  <si>
    <t>General health, diabetes management, nutrition counseling</t>
  </si>
  <si>
    <t>Jane Smith</t>
  </si>
  <si>
    <t>Female</t>
  </si>
  <si>
    <t>456 Oak St</t>
  </si>
  <si>
    <t>Insulin therapy, 30 units daily</t>
  </si>
  <si>
    <t>Rarely</t>
  </si>
  <si>
    <t>Vegan</t>
  </si>
  <si>
    <t>Yes</t>
  </si>
  <si>
    <t>Elm Street Clinic</t>
  </si>
  <si>
    <t>456 Elm St</t>
  </si>
  <si>
    <t>Diabetes care, physical therapy, lab services</t>
  </si>
  <si>
    <t>Emily Johnson</t>
  </si>
  <si>
    <t>789 Pine St</t>
  </si>
  <si>
    <t>Metformin 1000mg daily</t>
  </si>
  <si>
    <t>Often</t>
  </si>
  <si>
    <t>Other</t>
  </si>
  <si>
    <t>Pine Ridge Health</t>
  </si>
  <si>
    <t>Diabetes treatment, weight management, mental health services</t>
  </si>
  <si>
    <t>Michael Brown</t>
  </si>
  <si>
    <t>101 Maple St</t>
  </si>
  <si>
    <t>Insulin therapy, 25 units daily</t>
  </si>
  <si>
    <t>Always</t>
  </si>
  <si>
    <t>Maple Leaf Hospital</t>
  </si>
  <si>
    <t>Emergency care, diabetes management, specialist consultations</t>
  </si>
  <si>
    <t>Sarah Davis</t>
  </si>
  <si>
    <t>202 Birch St</t>
  </si>
  <si>
    <t>Metformin 500mg once daily</t>
  </si>
  <si>
    <t>Never</t>
  </si>
  <si>
    <t>Vegetarian</t>
  </si>
  <si>
    <t>Birchwood Health Center</t>
  </si>
  <si>
    <t>Diabetes care, preventive health, family medicine</t>
  </si>
  <si>
    <t>David Wilson</t>
  </si>
  <si>
    <t>303 Cedar St</t>
  </si>
  <si>
    <t>Metformin 1000mg twice daily</t>
  </si>
  <si>
    <t>Cedar Park Clinic</t>
  </si>
  <si>
    <t>Chronic disease management, diabetes care, wellness programs</t>
  </si>
  <si>
    <t>Laura Martinez</t>
  </si>
  <si>
    <t>404 Walnut St</t>
  </si>
  <si>
    <t>Insulin therapy, 40 units daily</t>
  </si>
  <si>
    <t>Walnut Grove Hospital</t>
  </si>
  <si>
    <t>Diabetes care, surgery, inpatient services</t>
  </si>
  <si>
    <t>Chris Anderson</t>
  </si>
  <si>
    <t>505 Ash St</t>
  </si>
  <si>
    <t>Ashwood Medical Center</t>
  </si>
  <si>
    <t>Diabetes treatment, physical therapy, nutrition services</t>
  </si>
  <si>
    <t>Olivia Taylor</t>
  </si>
  <si>
    <t>606 Spruce St</t>
  </si>
  <si>
    <t>Insulin therapy, 35 units daily</t>
  </si>
  <si>
    <t>Spruce Valley Clinic</t>
  </si>
  <si>
    <t>Diabetes management, mental health support, chronic care</t>
  </si>
  <si>
    <t>Daniel Thomas</t>
  </si>
  <si>
    <t>707 Fir St</t>
  </si>
  <si>
    <t>Fir Street Health Center</t>
  </si>
  <si>
    <t>General health, diabetes care, preventive screenings</t>
  </si>
  <si>
    <t>Diabetes Incidence Dashboard</t>
  </si>
  <si>
    <t>AVG of BloodSugarLevel</t>
  </si>
  <si>
    <t>Grand Total</t>
  </si>
  <si>
    <t>SUM of BloodSugarLevel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</si>
</sst>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sz val="10.0"/>
      <color theme="1"/>
      <name val="Arial"/>
    </font>
    <font>
      <color theme="1"/>
      <name val="Arial"/>
      <scheme val="minor"/>
    </font>
    <font>
      <sz val="27.0"/>
      <color rgb="FFFFFFFF"/>
      <name val="Arial"/>
      <scheme val="minor"/>
    </font>
  </fonts>
  <fills count="4">
    <fill>
      <patternFill patternType="none"/>
    </fill>
    <fill>
      <patternFill patternType="lightGray"/>
    </fill>
    <fill>
      <patternFill patternType="solid">
        <fgColor rgb="FF1155CC"/>
        <bgColor rgb="FF1155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xf borderId="0" fillId="0" fontId="2" numFmtId="0" xfId="0" applyAlignment="1" applyFont="1">
      <alignment readingOrder="0"/>
    </xf>
    <xf borderId="0" fillId="2" fontId="2" numFmtId="0" xfId="0" applyFill="1" applyFont="1"/>
    <xf borderId="0" fillId="2" fontId="3" numFmtId="0" xfId="0" applyAlignment="1" applyFont="1">
      <alignment horizontal="center" readingOrder="0"/>
    </xf>
    <xf borderId="1" fillId="0" fontId="2" numFmtId="0" xfId="0" applyBorder="1" applyFont="1"/>
    <xf borderId="1" fillId="0" fontId="2" numFmtId="164" xfId="0" applyBorder="1" applyFont="1" applyNumberFormat="1"/>
    <xf borderId="0" fillId="3" fontId="2"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1C4587"/>
                </a:solidFill>
                <a:latin typeface="+mn-lt"/>
              </a:defRPr>
            </a:pPr>
            <a:r>
              <a:rPr b="1">
                <a:solidFill>
                  <a:srgbClr val="1C4587"/>
                </a:solidFill>
                <a:latin typeface="+mn-lt"/>
              </a:rPr>
              <a:t>Average Blood Sugar Level vs. Age</a:t>
            </a:r>
          </a:p>
        </c:rich>
      </c:tx>
      <c:overlay val="0"/>
    </c:title>
    <c:plotArea>
      <c:layout/>
      <c:lineChart>
        <c:varyColors val="0"/>
        <c:ser>
          <c:idx val="0"/>
          <c:order val="0"/>
          <c:tx>
            <c:strRef>
              <c:f>Dashboard!$E$3</c:f>
            </c:strRef>
          </c:tx>
          <c:spPr>
            <a:ln cmpd="sng">
              <a:solidFill>
                <a:srgbClr val="4285F4"/>
              </a:solidFill>
            </a:ln>
          </c:spPr>
          <c:marker>
            <c:symbol val="none"/>
          </c:marker>
          <c:cat>
            <c:strRef>
              <c:f>Dashboard!$D$4:$D$13</c:f>
            </c:strRef>
          </c:cat>
          <c:val>
            <c:numRef>
              <c:f>Dashboard!$E$4:$E$13</c:f>
              <c:numCache/>
            </c:numRef>
          </c:val>
          <c:smooth val="0"/>
        </c:ser>
        <c:axId val="1783698824"/>
        <c:axId val="1182659122"/>
      </c:lineChart>
      <c:catAx>
        <c:axId val="1783698824"/>
        <c:scaling>
          <c:orientation val="minMax"/>
        </c:scaling>
        <c:delete val="0"/>
        <c:axPos val="b"/>
        <c:title>
          <c:tx>
            <c:rich>
              <a:bodyPr/>
              <a:lstStyle/>
              <a:p>
                <a:pPr lvl="0">
                  <a:defRPr b="1">
                    <a:solidFill>
                      <a:srgbClr val="1C4587"/>
                    </a:solidFill>
                    <a:latin typeface="+mn-lt"/>
                  </a:defRPr>
                </a:pPr>
                <a:r>
                  <a:rPr b="1">
                    <a:solidFill>
                      <a:srgbClr val="1C4587"/>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182659122"/>
      </c:catAx>
      <c:valAx>
        <c:axId val="11826591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1C4587"/>
                    </a:solidFill>
                    <a:latin typeface="+mn-lt"/>
                  </a:defRPr>
                </a:pPr>
                <a:r>
                  <a:rPr b="1">
                    <a:solidFill>
                      <a:srgbClr val="1C4587"/>
                    </a:solidFill>
                    <a:latin typeface="+mn-lt"/>
                  </a:rPr>
                  <a:t>Average Blood Sugar Level (mg/dL)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83698824"/>
      </c:valAx>
    </c:plotArea>
    <c:legend>
      <c:legendPos val="r"/>
      <c:overlay val="0"/>
      <c:txPr>
        <a:bodyPr/>
        <a:lstStyle/>
        <a:p>
          <a:pPr lvl="0">
            <a:defRPr b="0">
              <a:solidFill>
                <a:srgbClr val="1A1A1A"/>
              </a:solidFill>
              <a:latin typeface="+mn-lt"/>
            </a:defRPr>
          </a:pPr>
        </a:p>
      </c:txPr>
    </c:legend>
    <c:plotVisOnly val="1"/>
  </c:chart>
  <c:spPr>
    <a:solidFill>
      <a:srgbClr val="B7B7B7"/>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1C4587"/>
                </a:solidFill>
                <a:latin typeface="+mn-lt"/>
              </a:defRPr>
            </a:pPr>
            <a:r>
              <a:rPr b="1">
                <a:solidFill>
                  <a:srgbClr val="1C4587"/>
                </a:solidFill>
                <a:latin typeface="+mn-lt"/>
              </a:rPr>
              <a:t>Blood Sugar Level Over Time</a:t>
            </a:r>
          </a:p>
        </c:rich>
      </c:tx>
      <c:overlay val="0"/>
    </c:title>
    <c:plotArea>
      <c:layout/>
      <c:lineChart>
        <c:varyColors val="0"/>
        <c:ser>
          <c:idx val="0"/>
          <c:order val="0"/>
          <c:tx>
            <c:strRef>
              <c:f>Dashboard!$C$35</c:f>
            </c:strRef>
          </c:tx>
          <c:spPr>
            <a:ln cmpd="sng">
              <a:solidFill>
                <a:srgbClr val="4285F4"/>
              </a:solidFill>
            </a:ln>
          </c:spPr>
          <c:marker>
            <c:symbol val="none"/>
          </c:marker>
          <c:cat>
            <c:strRef>
              <c:f>Dashboard!$B$36:$B$45</c:f>
            </c:strRef>
          </c:cat>
          <c:val>
            <c:numRef>
              <c:f>Dashboard!$C$36:$C$45</c:f>
              <c:numCache/>
            </c:numRef>
          </c:val>
          <c:smooth val="0"/>
        </c:ser>
        <c:axId val="121277798"/>
        <c:axId val="488313136"/>
      </c:lineChart>
      <c:catAx>
        <c:axId val="121277798"/>
        <c:scaling>
          <c:orientation val="minMax"/>
        </c:scaling>
        <c:delete val="0"/>
        <c:axPos val="b"/>
        <c:title>
          <c:tx>
            <c:rich>
              <a:bodyPr/>
              <a:lstStyle/>
              <a:p>
                <a:pPr lvl="0">
                  <a:defRPr b="1">
                    <a:solidFill>
                      <a:srgbClr val="1C4587"/>
                    </a:solidFill>
                    <a:latin typeface="+mn-lt"/>
                  </a:defRPr>
                </a:pPr>
                <a:r>
                  <a:rPr b="1">
                    <a:solidFill>
                      <a:srgbClr val="1C4587"/>
                    </a:solidFill>
                    <a:latin typeface="+mn-lt"/>
                  </a:rPr>
                  <a:t>Diagnosis 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88313136"/>
      </c:catAx>
      <c:valAx>
        <c:axId val="4883131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1C4587"/>
                    </a:solidFill>
                    <a:latin typeface="+mn-lt"/>
                  </a:defRPr>
                </a:pPr>
                <a:r>
                  <a:rPr b="1">
                    <a:solidFill>
                      <a:srgbClr val="1C4587"/>
                    </a:solidFill>
                    <a:latin typeface="+mn-lt"/>
                  </a:rPr>
                  <a:t>Blood Sugar Level (mg/dL)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77798"/>
      </c:valAx>
    </c:plotArea>
    <c:legend>
      <c:legendPos val="r"/>
      <c:overlay val="0"/>
      <c:txPr>
        <a:bodyPr/>
        <a:lstStyle/>
        <a:p>
          <a:pPr lvl="0">
            <a:defRPr b="0">
              <a:solidFill>
                <a:srgbClr val="1A1A1A"/>
              </a:solidFill>
              <a:latin typeface="+mn-lt"/>
            </a:defRPr>
          </a:pPr>
        </a:p>
      </c:txPr>
    </c:legend>
    <c:plotVisOnly val="1"/>
  </c:chart>
  <c:spPr>
    <a:solidFill>
      <a:srgbClr val="B7B7B7"/>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104775</xdr:colOff>
      <xdr:row>1</xdr:row>
      <xdr:rowOff>190500</xdr:rowOff>
    </xdr:from>
    <xdr:ext cx="4648200" cy="29432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19050</xdr:colOff>
      <xdr:row>33</xdr:row>
      <xdr:rowOff>114300</xdr:rowOff>
    </xdr:from>
    <xdr:ext cx="4743450" cy="24288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342900</xdr:colOff>
      <xdr:row>14</xdr:row>
      <xdr:rowOff>47625</xdr:rowOff>
    </xdr:from>
    <xdr:ext cx="2266950" cy="2857500"/>
    <mc:AlternateContent>
      <mc:Choice Requires="sle15">
        <xdr:graphicFrame>
          <xdr:nvGraphicFramePr>
            <xdr:cNvPr id="1" name="Age_1"/>
            <xdr:cNvGraphicFramePr/>
          </xdr:nvGraphicFramePr>
          <xdr:xfrm>
            <a:off x="0" y="0"/>
            <a:ext cx="0" cy="0"/>
          </xdr:xfrm>
          <a:graphic>
            <a:graphicData uri="http://schemas.microsoft.com/office/drawing/2010/slicer">
              <x3Unk:slicer name="Ag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11" sheet="Data"/>
  </cacheSource>
  <cacheFields>
    <cacheField name="PatientID" numFmtId="0">
      <sharedItems containsSemiMixedTypes="0" containsString="0" containsNumber="1" containsInteger="1">
        <n v="1.0"/>
        <n v="2.0"/>
        <n v="3.0"/>
        <n v="4.0"/>
        <n v="5.0"/>
        <n v="6.0"/>
        <n v="7.0"/>
        <n v="8.0"/>
        <n v="9.0"/>
        <n v="10.0"/>
      </sharedItems>
    </cacheField>
    <cacheField name="Name" numFmtId="0">
      <sharedItems>
        <s v="John Doe"/>
        <s v="Jane Smith"/>
        <s v="Emily Johnson"/>
        <s v="Michael Brown"/>
        <s v="Sarah Davis"/>
        <s v="David Wilson"/>
        <s v="Laura Martinez"/>
        <s v="Chris Anderson"/>
        <s v="Olivia Taylor"/>
        <s v="Daniel Thomas"/>
      </sharedItems>
    </cacheField>
    <cacheField name="Age" numFmtId="0">
      <sharedItems containsSemiMixedTypes="0" containsString="0" containsNumber="1" containsInteger="1">
        <n v="45.0"/>
        <n v="38.0"/>
        <n v="50.0"/>
        <n v="60.0"/>
        <n v="29.0"/>
        <n v="54.0"/>
        <n v="41.0"/>
        <n v="35.0"/>
        <n v="47.0"/>
        <n v="52.0"/>
      </sharedItems>
    </cacheField>
    <cacheField name="Gender" numFmtId="0">
      <sharedItems>
        <s v="Male"/>
        <s v="Female"/>
      </sharedItems>
    </cacheField>
    <cacheField name="Address" numFmtId="0">
      <sharedItems>
        <s v="123 Elm St"/>
        <s v="456 Oak St"/>
        <s v="789 Pine St"/>
        <s v="101 Maple St"/>
        <s v="202 Birch St"/>
        <s v="303 Cedar St"/>
        <s v="404 Walnut St"/>
        <s v="505 Ash St"/>
        <s v="606 Spruce St"/>
        <s v="707 Fir St"/>
      </sharedItems>
    </cacheField>
    <cacheField name="DiagnosisDate" numFmtId="164">
      <sharedItems containsSemiMixedTypes="0" containsDate="1" containsString="0">
        <d v="2024-01-15T00:00:00Z"/>
        <d v="2024-02-10T00:00:00Z"/>
        <d v="2024-03-05T00:00:00Z"/>
        <d v="2024-04-22T00:00:00Z"/>
        <d v="2024-05-17T00:00:00Z"/>
        <d v="2024-06-20T00:00:00Z"/>
        <d v="2024-07-14T00:00:00Z"/>
        <d v="2024-08-30T00:00:00Z"/>
        <d v="2024-09-18T00:00:00Z"/>
        <d v="2024-10-25T00:00:00Z"/>
      </sharedItems>
    </cacheField>
    <cacheField name="BloodSugarLevel" numFmtId="0">
      <sharedItems containsSemiMixedTypes="0" containsString="0" containsNumber="1" containsInteger="1">
        <n v="180.0"/>
        <n v="210.0"/>
        <n v="220.0"/>
        <n v="190.0"/>
        <n v="160.0"/>
        <n v="200.0"/>
        <n v="230.0"/>
        <n v="170.0"/>
        <n v="250.0"/>
      </sharedItems>
    </cacheField>
    <cacheField name="TreatmentPlan" numFmtId="0">
      <sharedItems>
        <s v="Metformin 500mg twice daily"/>
        <s v="Insulin therapy, 30 units daily"/>
        <s v="Metformin 1000mg daily"/>
        <s v="Insulin therapy, 25 units daily"/>
        <s v="Metformin 500mg once daily"/>
        <s v="Metformin 1000mg twice daily"/>
        <s v="Insulin therapy, 40 units daily"/>
        <s v="Insulin therapy, 35 units daily"/>
      </sharedItems>
    </cacheField>
    <cacheField name="ExerciseFrequency" numFmtId="0">
      <sharedItems>
        <s v="Sometimes"/>
        <s v="Rarely"/>
        <s v="Often"/>
        <s v="Always"/>
        <s v="Never"/>
      </sharedItems>
    </cacheField>
    <cacheField name="DietType" numFmtId="0">
      <sharedItems>
        <s v="Non-Vegetarian"/>
        <s v="Vegan"/>
        <s v="Other"/>
        <s v="Vegetarian"/>
      </sharedItems>
    </cacheField>
    <cacheField name="SmokingStatus" numFmtId="0">
      <sharedItems>
        <s v="No"/>
        <s v="Yes"/>
      </sharedItems>
    </cacheField>
    <cacheField name="CentreName" numFmtId="0">
      <sharedItems>
        <s v="Springfield Wellness Center"/>
        <s v="Elm Street Clinic"/>
        <s v="Pine Ridge Health"/>
        <s v="Maple Leaf Hospital"/>
        <s v="Birchwood Health Center"/>
        <s v="Cedar Park Clinic"/>
        <s v="Walnut Grove Hospital"/>
        <s v="Ashwood Medical Center"/>
        <s v="Spruce Valley Clinic"/>
        <s v="Fir Street Health Center"/>
      </sharedItems>
    </cacheField>
    <cacheField name="Location" numFmtId="0">
      <sharedItems>
        <s v="123 Main St"/>
        <s v="456 Elm St"/>
        <s v="789 Pine St"/>
        <s v="101 Maple St"/>
        <s v="202 Birch St"/>
        <s v="303 Cedar St"/>
        <s v="404 Walnut St"/>
        <s v="505 Ash St"/>
        <s v="606 Spruce St"/>
        <s v="707 Fir St"/>
      </sharedItems>
    </cacheField>
    <cacheField name="ServicesOffered" numFmtId="0">
      <sharedItems>
        <s v="General health, diabetes management, nutrition counseling"/>
        <s v="Diabetes care, physical therapy, lab services"/>
        <s v="Diabetes treatment, weight management, mental health services"/>
        <s v="Emergency care, diabetes management, specialist consultations"/>
        <s v="Diabetes care, preventive health, family medicine"/>
        <s v="Chronic disease management, diabetes care, wellness programs"/>
        <s v="Diabetes care, surgery, inpatient services"/>
        <s v="Diabetes treatment, physical therapy, nutrition services"/>
        <s v="Diabetes management, mental health support, chronic care"/>
        <s v="General health, diabetes care, preventive screening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D3:E14" firstHeaderRow="0" firstDataRow="1" firstDataCol="0"/>
  <pivotFields>
    <pivotField name="PatientID" compact="0" outline="0" multipleItemSelectionAllowed="1" showAll="0">
      <items>
        <item x="0"/>
        <item x="1"/>
        <item x="2"/>
        <item x="3"/>
        <item x="4"/>
        <item x="5"/>
        <item x="6"/>
        <item x="7"/>
        <item x="8"/>
        <item x="9"/>
        <item t="default"/>
      </items>
    </pivotField>
    <pivotField name="Name" compact="0" outline="0" multipleItemSelectionAllowed="1" showAll="0">
      <items>
        <item x="0"/>
        <item x="1"/>
        <item x="2"/>
        <item x="3"/>
        <item x="4"/>
        <item x="5"/>
        <item x="6"/>
        <item x="7"/>
        <item x="8"/>
        <item x="9"/>
        <item t="default"/>
      </items>
    </pivotField>
    <pivotField name="Age" axis="axisRow" compact="0" outline="0" multipleItemSelectionAllowed="1" showAll="0" sortType="ascending">
      <items>
        <item x="4"/>
        <item x="7"/>
        <item x="1"/>
        <item x="6"/>
        <item x="0"/>
        <item x="8"/>
        <item x="2"/>
        <item x="9"/>
        <item x="5"/>
        <item x="3"/>
        <item t="default"/>
      </items>
    </pivotField>
    <pivotField name="Gender" compact="0" outline="0" multipleItemSelectionAllowed="1" showAll="0">
      <items>
        <item x="0"/>
        <item x="1"/>
        <item t="default"/>
      </items>
    </pivotField>
    <pivotField name="Address" compact="0" outline="0" multipleItemSelectionAllowed="1" showAll="0">
      <items>
        <item x="0"/>
        <item x="1"/>
        <item x="2"/>
        <item x="3"/>
        <item x="4"/>
        <item x="5"/>
        <item x="6"/>
        <item x="7"/>
        <item x="8"/>
        <item x="9"/>
        <item t="default"/>
      </items>
    </pivotField>
    <pivotField name="DiagnosisDate" compact="0" numFmtId="164" outline="0" multipleItemSelectionAllowed="1" showAll="0">
      <items>
        <item x="0"/>
        <item x="1"/>
        <item x="2"/>
        <item x="3"/>
        <item x="4"/>
        <item x="5"/>
        <item x="6"/>
        <item x="7"/>
        <item x="8"/>
        <item x="9"/>
        <item t="default"/>
      </items>
    </pivotField>
    <pivotField name="BloodSugarLevel" dataField="1" compact="0" outline="0" multipleItemSelectionAllowed="1" showAll="0">
      <items>
        <item x="0"/>
        <item x="1"/>
        <item x="2"/>
        <item x="3"/>
        <item x="4"/>
        <item x="5"/>
        <item x="6"/>
        <item x="7"/>
        <item x="8"/>
        <item t="default"/>
      </items>
    </pivotField>
    <pivotField name="TreatmentPlan" compact="0" outline="0" multipleItemSelectionAllowed="1" showAll="0">
      <items>
        <item x="0"/>
        <item x="1"/>
        <item x="2"/>
        <item x="3"/>
        <item x="4"/>
        <item x="5"/>
        <item x="6"/>
        <item x="7"/>
        <item t="default"/>
      </items>
    </pivotField>
    <pivotField name="ExerciseFrequency" compact="0" outline="0" multipleItemSelectionAllowed="1" showAll="0">
      <items>
        <item x="0"/>
        <item x="1"/>
        <item x="2"/>
        <item x="3"/>
        <item x="4"/>
        <item t="default"/>
      </items>
    </pivotField>
    <pivotField name="DietType" compact="0" outline="0" multipleItemSelectionAllowed="1" showAll="0">
      <items>
        <item x="0"/>
        <item x="1"/>
        <item x="2"/>
        <item x="3"/>
        <item t="default"/>
      </items>
    </pivotField>
    <pivotField name="SmokingStatus" compact="0" outline="0" multipleItemSelectionAllowed="1" showAll="0">
      <items>
        <item x="0"/>
        <item x="1"/>
        <item t="default"/>
      </items>
    </pivotField>
    <pivotField name="CentreName" compact="0" outline="0" multipleItemSelectionAllowed="1" showAll="0">
      <items>
        <item x="0"/>
        <item x="1"/>
        <item x="2"/>
        <item x="3"/>
        <item x="4"/>
        <item x="5"/>
        <item x="6"/>
        <item x="7"/>
        <item x="8"/>
        <item x="9"/>
        <item t="default"/>
      </items>
    </pivotField>
    <pivotField name="Location" compact="0" outline="0" multipleItemSelectionAllowed="1" showAll="0">
      <items>
        <item x="0"/>
        <item x="1"/>
        <item x="2"/>
        <item x="3"/>
        <item x="4"/>
        <item x="5"/>
        <item x="6"/>
        <item x="7"/>
        <item x="8"/>
        <item x="9"/>
        <item t="default"/>
      </items>
    </pivotField>
    <pivotField name="ServicesOffered" compact="0" outline="0" multipleItemSelectionAllowed="1" showAll="0">
      <items>
        <item x="0"/>
        <item x="1"/>
        <item x="2"/>
        <item x="3"/>
        <item x="4"/>
        <item x="5"/>
        <item x="6"/>
        <item x="7"/>
        <item x="8"/>
        <item x="9"/>
        <item t="default"/>
      </items>
    </pivotField>
  </pivotFields>
  <rowFields>
    <field x="2"/>
  </rowFields>
  <dataFields>
    <dataField name="AVG of BloodSugarLevel" fld="6" subtotal="average" baseField="0"/>
  </dataFields>
</pivotTableDefinition>
</file>

<file path=xl/pivotTables/pivotTable2.xml><?xml version="1.0" encoding="utf-8"?>
<pivotTableDefinition xmlns="http://schemas.openxmlformats.org/spreadsheetml/2006/main" name="Dashboard 2" cacheId="0" dataCaption="" compact="0" compactData="0">
  <location ref="B35:C46" firstHeaderRow="0" firstDataRow="1" firstDataCol="0"/>
  <pivotFields>
    <pivotField name="PatientID" compact="0" outline="0" multipleItemSelectionAllowed="1" showAll="0">
      <items>
        <item x="0"/>
        <item x="1"/>
        <item x="2"/>
        <item x="3"/>
        <item x="4"/>
        <item x="5"/>
        <item x="6"/>
        <item x="7"/>
        <item x="8"/>
        <item x="9"/>
        <item t="default"/>
      </items>
    </pivotField>
    <pivotField name="Name"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t="default"/>
      </items>
    </pivotField>
    <pivotField name="Gender" compact="0" outline="0" multipleItemSelectionAllowed="1" showAll="0">
      <items>
        <item x="0"/>
        <item x="1"/>
        <item t="default"/>
      </items>
    </pivotField>
    <pivotField name="Address" compact="0" outline="0" multipleItemSelectionAllowed="1" showAll="0">
      <items>
        <item x="0"/>
        <item x="1"/>
        <item x="2"/>
        <item x="3"/>
        <item x="4"/>
        <item x="5"/>
        <item x="6"/>
        <item x="7"/>
        <item x="8"/>
        <item x="9"/>
        <item t="default"/>
      </items>
    </pivotField>
    <pivotField name="DiagnosisDate" axis="axisRow" compact="0" numFmtId="164" outline="0" multipleItemSelectionAllowed="1" showAll="0" sortType="ascending">
      <items>
        <item x="0"/>
        <item x="1"/>
        <item x="2"/>
        <item x="3"/>
        <item x="4"/>
        <item x="5"/>
        <item x="6"/>
        <item x="7"/>
        <item x="8"/>
        <item x="9"/>
        <item t="default"/>
      </items>
    </pivotField>
    <pivotField name="BloodSugarLevel" dataField="1" compact="0" outline="0" multipleItemSelectionAllowed="1" showAll="0">
      <items>
        <item x="0"/>
        <item x="1"/>
        <item x="2"/>
        <item x="3"/>
        <item x="4"/>
        <item x="5"/>
        <item x="6"/>
        <item x="7"/>
        <item x="8"/>
        <item t="default"/>
      </items>
    </pivotField>
    <pivotField name="TreatmentPlan" compact="0" outline="0" multipleItemSelectionAllowed="1" showAll="0">
      <items>
        <item x="0"/>
        <item x="1"/>
        <item x="2"/>
        <item x="3"/>
        <item x="4"/>
        <item x="5"/>
        <item x="6"/>
        <item x="7"/>
        <item t="default"/>
      </items>
    </pivotField>
    <pivotField name="ExerciseFrequency" compact="0" outline="0" multipleItemSelectionAllowed="1" showAll="0">
      <items>
        <item x="0"/>
        <item x="1"/>
        <item x="2"/>
        <item x="3"/>
        <item x="4"/>
        <item t="default"/>
      </items>
    </pivotField>
    <pivotField name="DietType" compact="0" outline="0" multipleItemSelectionAllowed="1" showAll="0">
      <items>
        <item x="0"/>
        <item x="1"/>
        <item x="2"/>
        <item x="3"/>
        <item t="default"/>
      </items>
    </pivotField>
    <pivotField name="SmokingStatus" compact="0" outline="0" multipleItemSelectionAllowed="1" showAll="0">
      <items>
        <item x="0"/>
        <item x="1"/>
        <item t="default"/>
      </items>
    </pivotField>
    <pivotField name="CentreName" compact="0" outline="0" multipleItemSelectionAllowed="1" showAll="0">
      <items>
        <item x="0"/>
        <item x="1"/>
        <item x="2"/>
        <item x="3"/>
        <item x="4"/>
        <item x="5"/>
        <item x="6"/>
        <item x="7"/>
        <item x="8"/>
        <item x="9"/>
        <item t="default"/>
      </items>
    </pivotField>
    <pivotField name="Location" compact="0" outline="0" multipleItemSelectionAllowed="1" showAll="0">
      <items>
        <item x="0"/>
        <item x="1"/>
        <item x="2"/>
        <item x="3"/>
        <item x="4"/>
        <item x="5"/>
        <item x="6"/>
        <item x="7"/>
        <item x="8"/>
        <item x="9"/>
        <item t="default"/>
      </items>
    </pivotField>
    <pivotField name="ServicesOffered" compact="0" outline="0" multipleItemSelectionAllowed="1" showAll="0">
      <items>
        <item x="0"/>
        <item x="1"/>
        <item x="2"/>
        <item x="3"/>
        <item x="4"/>
        <item x="5"/>
        <item x="6"/>
        <item x="7"/>
        <item x="8"/>
        <item x="9"/>
        <item t="default"/>
      </items>
    </pivotField>
  </pivotFields>
  <rowFields>
    <field x="5"/>
  </rowFields>
  <dataFields>
    <dataField name="SUM of BloodSugarLevel" fld="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Age">
  <x14:extLst>
    <ext uri="{2F2917AC-EB37-4324-AD4E-5DD8C200BD13}">
      <x15:tableSlicerCache tableId="1"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ge_1" cache="SlicerCache_Table_1_Col_3" caption="Age" rowHeight="247650"/>
</x14:slicers>
</file>

<file path=xl/tables/table1.xml><?xml version="1.0" encoding="utf-8"?>
<table xmlns="http://schemas.openxmlformats.org/spreadsheetml/2006/main" ref="A1:N11" displayName="Table_1" name="Table_1" id="1">
  <autoFilter ref="$A$1:$N$11"/>
  <tableColumns count="14">
    <tableColumn name="PatientID" id="1"/>
    <tableColumn name="Name" id="2"/>
    <tableColumn name="Age" id="3"/>
    <tableColumn name="Gender" id="4"/>
    <tableColumn name="Address" id="5"/>
    <tableColumn name="DiagnosisDate" id="6"/>
    <tableColumn name="BloodSugarLevel" id="7"/>
    <tableColumn name="TreatmentPlan" id="8"/>
    <tableColumn name="ExerciseFrequency" id="9"/>
    <tableColumn name="DietType" id="10"/>
    <tableColumn name="SmokingStatus" id="11"/>
    <tableColumn name="CentreName" id="12"/>
    <tableColumn name="Location" id="13"/>
    <tableColumn name="ServicesOffered"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5" width="12.63"/>
    <col customWidth="1" min="6" max="6" width="16.0"/>
    <col customWidth="1" min="7" max="7" width="18.88"/>
    <col customWidth="1" min="8" max="8" width="28.13"/>
    <col customWidth="1" min="9" max="9" width="20.38"/>
    <col customWidth="1" min="11" max="11" width="16.75"/>
    <col customWidth="1" min="12" max="12" width="23.25"/>
    <col customWidth="1" min="14" max="14" width="51.63"/>
    <col customWidth="1" min="15" max="15" width="14.63"/>
    <col customWidth="1" min="16" max="19" width="18.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row>
    <row r="2" ht="15.75" customHeight="1">
      <c r="A2" s="1">
        <v>1.0</v>
      </c>
      <c r="B2" s="1" t="s">
        <v>19</v>
      </c>
      <c r="C2" s="1">
        <v>45.0</v>
      </c>
      <c r="D2" s="1" t="s">
        <v>20</v>
      </c>
      <c r="E2" s="1" t="s">
        <v>21</v>
      </c>
      <c r="F2" s="3">
        <v>45306.0</v>
      </c>
      <c r="G2" s="1">
        <v>180.0</v>
      </c>
      <c r="H2" s="1" t="s">
        <v>22</v>
      </c>
      <c r="I2" s="1" t="s">
        <v>23</v>
      </c>
      <c r="J2" s="1" t="s">
        <v>24</v>
      </c>
      <c r="K2" s="1" t="s">
        <v>25</v>
      </c>
      <c r="L2" s="1" t="s">
        <v>26</v>
      </c>
      <c r="M2" s="1" t="s">
        <v>27</v>
      </c>
      <c r="N2" s="1" t="s">
        <v>28</v>
      </c>
      <c r="O2" s="2">
        <v>2.0</v>
      </c>
      <c r="P2" s="4">
        <v>2.0</v>
      </c>
      <c r="Q2" s="2">
        <v>2.0</v>
      </c>
      <c r="R2" s="2">
        <v>4.0</v>
      </c>
      <c r="S2" s="2">
        <f t="shared" ref="S2:S11" si="1">SUM(O2,P2,Q2,R2)</f>
        <v>10</v>
      </c>
    </row>
    <row r="3" ht="15.75" customHeight="1">
      <c r="A3" s="1">
        <v>2.0</v>
      </c>
      <c r="B3" s="1" t="s">
        <v>29</v>
      </c>
      <c r="C3" s="1">
        <v>38.0</v>
      </c>
      <c r="D3" s="1" t="s">
        <v>30</v>
      </c>
      <c r="E3" s="1" t="s">
        <v>31</v>
      </c>
      <c r="F3" s="3">
        <v>45332.0</v>
      </c>
      <c r="G3" s="1">
        <v>210.0</v>
      </c>
      <c r="H3" s="1" t="s">
        <v>32</v>
      </c>
      <c r="I3" s="1" t="s">
        <v>33</v>
      </c>
      <c r="J3" s="1" t="s">
        <v>34</v>
      </c>
      <c r="K3" s="1" t="s">
        <v>35</v>
      </c>
      <c r="L3" s="1" t="s">
        <v>36</v>
      </c>
      <c r="M3" s="1" t="s">
        <v>37</v>
      </c>
      <c r="N3" s="1" t="s">
        <v>38</v>
      </c>
      <c r="O3" s="2">
        <v>1.0</v>
      </c>
      <c r="P3" s="4">
        <v>3.0</v>
      </c>
      <c r="Q3" s="2">
        <v>3.0</v>
      </c>
      <c r="R3" s="2">
        <v>1.0</v>
      </c>
      <c r="S3" s="2">
        <f t="shared" si="1"/>
        <v>8</v>
      </c>
    </row>
    <row r="4" ht="15.75" customHeight="1">
      <c r="A4" s="1">
        <v>3.0</v>
      </c>
      <c r="B4" s="1" t="s">
        <v>39</v>
      </c>
      <c r="C4" s="1">
        <v>50.0</v>
      </c>
      <c r="D4" s="1" t="s">
        <v>30</v>
      </c>
      <c r="E4" s="1" t="s">
        <v>40</v>
      </c>
      <c r="F4" s="3">
        <v>45356.0</v>
      </c>
      <c r="G4" s="1">
        <v>220.0</v>
      </c>
      <c r="H4" s="1" t="s">
        <v>41</v>
      </c>
      <c r="I4" s="1" t="s">
        <v>42</v>
      </c>
      <c r="J4" s="1" t="s">
        <v>43</v>
      </c>
      <c r="K4" s="1" t="s">
        <v>25</v>
      </c>
      <c r="L4" s="1" t="s">
        <v>44</v>
      </c>
      <c r="M4" s="1" t="s">
        <v>40</v>
      </c>
      <c r="N4" s="1" t="s">
        <v>45</v>
      </c>
      <c r="O4" s="2">
        <v>2.0</v>
      </c>
      <c r="P4" s="4">
        <v>3.0</v>
      </c>
      <c r="Q4" s="2">
        <v>1.0</v>
      </c>
      <c r="R4" s="2">
        <v>3.0</v>
      </c>
      <c r="S4" s="2">
        <f t="shared" si="1"/>
        <v>9</v>
      </c>
    </row>
    <row r="5" ht="15.75" customHeight="1">
      <c r="A5" s="1">
        <v>4.0</v>
      </c>
      <c r="B5" s="1" t="s">
        <v>46</v>
      </c>
      <c r="C5" s="1">
        <v>60.0</v>
      </c>
      <c r="D5" s="1" t="s">
        <v>20</v>
      </c>
      <c r="E5" s="1" t="s">
        <v>47</v>
      </c>
      <c r="F5" s="3">
        <v>45404.0</v>
      </c>
      <c r="G5" s="1">
        <v>190.0</v>
      </c>
      <c r="H5" s="1" t="s">
        <v>48</v>
      </c>
      <c r="I5" s="1" t="s">
        <v>49</v>
      </c>
      <c r="J5" s="1" t="s">
        <v>24</v>
      </c>
      <c r="K5" s="1" t="s">
        <v>25</v>
      </c>
      <c r="L5" s="1" t="s">
        <v>50</v>
      </c>
      <c r="M5" s="1" t="s">
        <v>47</v>
      </c>
      <c r="N5" s="1" t="s">
        <v>51</v>
      </c>
      <c r="O5" s="2">
        <v>3.0</v>
      </c>
      <c r="P5" s="4">
        <v>2.0</v>
      </c>
      <c r="Q5" s="2">
        <v>0.0</v>
      </c>
      <c r="R5" s="2">
        <v>4.0</v>
      </c>
      <c r="S5" s="2">
        <f t="shared" si="1"/>
        <v>9</v>
      </c>
    </row>
    <row r="6" ht="15.75" customHeight="1">
      <c r="A6" s="1">
        <v>5.0</v>
      </c>
      <c r="B6" s="1" t="s">
        <v>52</v>
      </c>
      <c r="C6" s="1">
        <v>29.0</v>
      </c>
      <c r="D6" s="1" t="s">
        <v>30</v>
      </c>
      <c r="E6" s="1" t="s">
        <v>53</v>
      </c>
      <c r="F6" s="3">
        <v>45429.0</v>
      </c>
      <c r="G6" s="1">
        <v>160.0</v>
      </c>
      <c r="H6" s="1" t="s">
        <v>54</v>
      </c>
      <c r="I6" s="1" t="s">
        <v>55</v>
      </c>
      <c r="J6" s="1" t="s">
        <v>56</v>
      </c>
      <c r="K6" s="1" t="s">
        <v>25</v>
      </c>
      <c r="L6" s="1" t="s">
        <v>57</v>
      </c>
      <c r="M6" s="1" t="s">
        <v>53</v>
      </c>
      <c r="N6" s="1" t="s">
        <v>58</v>
      </c>
      <c r="O6" s="2">
        <v>1.0</v>
      </c>
      <c r="P6" s="2">
        <v>2.0</v>
      </c>
      <c r="Q6" s="2">
        <v>4.0</v>
      </c>
      <c r="R6" s="2">
        <v>2.0</v>
      </c>
      <c r="S6" s="2">
        <f t="shared" si="1"/>
        <v>9</v>
      </c>
    </row>
    <row r="7" ht="15.75" customHeight="1">
      <c r="A7" s="1">
        <v>6.0</v>
      </c>
      <c r="B7" s="1" t="s">
        <v>59</v>
      </c>
      <c r="C7" s="1">
        <v>54.0</v>
      </c>
      <c r="D7" s="1" t="s">
        <v>20</v>
      </c>
      <c r="E7" s="1" t="s">
        <v>60</v>
      </c>
      <c r="F7" s="3">
        <v>45463.0</v>
      </c>
      <c r="G7" s="1">
        <v>200.0</v>
      </c>
      <c r="H7" s="1" t="s">
        <v>61</v>
      </c>
      <c r="I7" s="1" t="s">
        <v>23</v>
      </c>
      <c r="J7" s="1" t="s">
        <v>43</v>
      </c>
      <c r="K7" s="1" t="s">
        <v>35</v>
      </c>
      <c r="L7" s="1" t="s">
        <v>62</v>
      </c>
      <c r="M7" s="1" t="s">
        <v>60</v>
      </c>
      <c r="N7" s="1" t="s">
        <v>63</v>
      </c>
      <c r="O7" s="2">
        <v>2.0</v>
      </c>
      <c r="P7" s="2">
        <v>3.0</v>
      </c>
      <c r="Q7" s="2">
        <v>2.0</v>
      </c>
      <c r="R7" s="2">
        <v>3.0</v>
      </c>
      <c r="S7" s="2">
        <f t="shared" si="1"/>
        <v>10</v>
      </c>
    </row>
    <row r="8" ht="15.75" customHeight="1">
      <c r="A8" s="1">
        <v>7.0</v>
      </c>
      <c r="B8" s="1" t="s">
        <v>64</v>
      </c>
      <c r="C8" s="1">
        <v>41.0</v>
      </c>
      <c r="D8" s="1" t="s">
        <v>30</v>
      </c>
      <c r="E8" s="1" t="s">
        <v>65</v>
      </c>
      <c r="F8" s="3">
        <v>45487.0</v>
      </c>
      <c r="G8" s="1">
        <v>230.0</v>
      </c>
      <c r="H8" s="1" t="s">
        <v>66</v>
      </c>
      <c r="I8" s="1" t="s">
        <v>42</v>
      </c>
      <c r="J8" s="1" t="s">
        <v>34</v>
      </c>
      <c r="K8" s="1" t="s">
        <v>25</v>
      </c>
      <c r="L8" s="1" t="s">
        <v>67</v>
      </c>
      <c r="M8" s="1" t="s">
        <v>65</v>
      </c>
      <c r="N8" s="1" t="s">
        <v>68</v>
      </c>
      <c r="O8" s="2">
        <v>2.0</v>
      </c>
      <c r="P8" s="2">
        <v>4.0</v>
      </c>
      <c r="Q8" s="2">
        <v>1.0</v>
      </c>
      <c r="R8" s="2">
        <v>1.0</v>
      </c>
      <c r="S8" s="2">
        <f t="shared" si="1"/>
        <v>8</v>
      </c>
    </row>
    <row r="9" ht="15.75" customHeight="1">
      <c r="A9" s="1">
        <v>8.0</v>
      </c>
      <c r="B9" s="1" t="s">
        <v>69</v>
      </c>
      <c r="C9" s="1">
        <v>35.0</v>
      </c>
      <c r="D9" s="1" t="s">
        <v>20</v>
      </c>
      <c r="E9" s="1" t="s">
        <v>70</v>
      </c>
      <c r="F9" s="3">
        <v>45534.0</v>
      </c>
      <c r="G9" s="1">
        <v>170.0</v>
      </c>
      <c r="H9" s="1" t="s">
        <v>22</v>
      </c>
      <c r="I9" s="1" t="s">
        <v>55</v>
      </c>
      <c r="J9" s="1" t="s">
        <v>56</v>
      </c>
      <c r="K9" s="1" t="s">
        <v>25</v>
      </c>
      <c r="L9" s="1" t="s">
        <v>71</v>
      </c>
      <c r="M9" s="1" t="s">
        <v>70</v>
      </c>
      <c r="N9" s="1" t="s">
        <v>72</v>
      </c>
      <c r="O9" s="2">
        <v>1.0</v>
      </c>
      <c r="P9" s="2">
        <v>2.0</v>
      </c>
      <c r="Q9" s="2">
        <v>4.0</v>
      </c>
      <c r="R9" s="2">
        <v>2.0</v>
      </c>
      <c r="S9" s="2">
        <f t="shared" si="1"/>
        <v>9</v>
      </c>
    </row>
    <row r="10" ht="15.75" customHeight="1">
      <c r="A10" s="1">
        <v>9.0</v>
      </c>
      <c r="B10" s="1" t="s">
        <v>73</v>
      </c>
      <c r="C10" s="1">
        <v>47.0</v>
      </c>
      <c r="D10" s="1" t="s">
        <v>30</v>
      </c>
      <c r="E10" s="1" t="s">
        <v>74</v>
      </c>
      <c r="F10" s="3">
        <v>45553.0</v>
      </c>
      <c r="G10" s="1">
        <v>250.0</v>
      </c>
      <c r="H10" s="1" t="s">
        <v>75</v>
      </c>
      <c r="I10" s="1" t="s">
        <v>33</v>
      </c>
      <c r="J10" s="1" t="s">
        <v>34</v>
      </c>
      <c r="K10" s="1" t="s">
        <v>35</v>
      </c>
      <c r="L10" s="1" t="s">
        <v>76</v>
      </c>
      <c r="M10" s="1" t="s">
        <v>74</v>
      </c>
      <c r="N10" s="1" t="s">
        <v>77</v>
      </c>
      <c r="O10" s="2">
        <v>2.0</v>
      </c>
      <c r="P10" s="2">
        <v>4.0</v>
      </c>
      <c r="Q10" s="2">
        <v>3.0</v>
      </c>
      <c r="R10" s="2">
        <v>1.0</v>
      </c>
      <c r="S10" s="2">
        <f t="shared" si="1"/>
        <v>10</v>
      </c>
    </row>
    <row r="11" ht="15.75" customHeight="1">
      <c r="A11" s="1">
        <v>10.0</v>
      </c>
      <c r="B11" s="1" t="s">
        <v>78</v>
      </c>
      <c r="C11" s="1">
        <v>52.0</v>
      </c>
      <c r="D11" s="1" t="s">
        <v>20</v>
      </c>
      <c r="E11" s="1" t="s">
        <v>79</v>
      </c>
      <c r="F11" s="3">
        <v>45590.0</v>
      </c>
      <c r="G11" s="1">
        <v>180.0</v>
      </c>
      <c r="H11" s="1" t="s">
        <v>41</v>
      </c>
      <c r="I11" s="1" t="s">
        <v>49</v>
      </c>
      <c r="J11" s="1" t="s">
        <v>24</v>
      </c>
      <c r="K11" s="1" t="s">
        <v>25</v>
      </c>
      <c r="L11" s="1" t="s">
        <v>80</v>
      </c>
      <c r="M11" s="1" t="s">
        <v>79</v>
      </c>
      <c r="N11" s="1" t="s">
        <v>81</v>
      </c>
      <c r="O11" s="2">
        <v>2.0</v>
      </c>
      <c r="P11" s="2">
        <v>2.0</v>
      </c>
      <c r="Q11" s="2">
        <v>0.0</v>
      </c>
      <c r="R11" s="2">
        <v>4.0</v>
      </c>
      <c r="S11" s="2">
        <f t="shared" si="1"/>
        <v>8</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0E459566-80E1-474A-9096-18BECB555CE7}" filter="1" showAutoFilter="1">
      <autoFilter ref="$A$1:$N$11"/>
    </customSheetView>
  </customSheetView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c r="B1" s="6" t="s">
        <v>82</v>
      </c>
    </row>
    <row r="3"/>
    <row r="4"/>
    <row r="5"/>
    <row r="6"/>
    <row r="7"/>
    <row r="8"/>
    <row r="9"/>
    <row r="10"/>
    <row r="11"/>
    <row r="12"/>
    <row r="13"/>
    <row r="14"/>
    <row r="35"/>
    <row r="36"/>
    <row r="37"/>
    <row r="38"/>
    <row r="39"/>
    <row r="40"/>
    <row r="41"/>
    <row r="42"/>
    <row r="43"/>
    <row r="44"/>
    <row r="45"/>
    <row r="46"/>
    <row r="47">
      <c r="B47" s="9"/>
      <c r="C47" s="9"/>
      <c r="D47" s="9"/>
      <c r="E47" s="9"/>
      <c r="F47" s="9"/>
      <c r="G47" s="9"/>
      <c r="H47" s="9"/>
      <c r="I47" s="9"/>
      <c r="J47" s="9"/>
      <c r="K47" s="9"/>
      <c r="L47" s="9"/>
    </row>
    <row r="48">
      <c r="B48" s="5"/>
    </row>
  </sheetData>
  <mergeCells count="3">
    <mergeCell ref="A1:A49"/>
    <mergeCell ref="B1:J2"/>
    <mergeCell ref="B48:J49"/>
  </mergeCells>
  <drawing r:id="rId3"/>
  <extLst>
    <ext uri="{3A4CF648-6AED-40f4-86FF-DC5316D8AED3}">
      <x14:slicerList>
        <x14:slicer r:id="rId4"/>
      </x14:slicerList>
    </ext>
  </extLst>
</worksheet>
</file>