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yo\Documents\"/>
    </mc:Choice>
  </mc:AlternateContent>
  <xr:revisionPtr revIDLastSave="0" documentId="13_ncr:1_{43A78CA2-C79A-48FC-BDC1-93930AA841AB}" xr6:coauthVersionLast="47" xr6:coauthVersionMax="47" xr10:uidLastSave="{00000000-0000-0000-0000-000000000000}"/>
  <bookViews>
    <workbookView xWindow="-108" yWindow="-108" windowWidth="23256" windowHeight="12456" activeTab="6" xr2:uid="{60B49CC7-115A-4CD4-B2EC-1067C193BA33}"/>
  </bookViews>
  <sheets>
    <sheet name="prescriptions" sheetId="18" r:id="rId1"/>
    <sheet name="medications" sheetId="17" r:id="rId2"/>
    <sheet name="pregnantwomen" sheetId="19" r:id="rId3"/>
    <sheet name="followups" sheetId="21" r:id="rId4"/>
    <sheet name="healthcareproviders" sheetId="20" r:id="rId5"/>
    <sheet name="Pivot_Tables" sheetId="15" r:id="rId6"/>
    <sheet name="DASHBOARD" sheetId="22" r:id="rId7"/>
  </sheets>
  <definedNames>
    <definedName name="_xlcn.WorksheetConnection_MaternalHealthDatabase.xlsxfollowups1" hidden="1">followups[]</definedName>
    <definedName name="_xlcn.WorksheetConnection_MaternalHealthDatabase.xlsxhealthcareproviders1" hidden="1">healthcareproviders[]</definedName>
    <definedName name="_xlcn.WorksheetConnection_MaternalHealthDatabase.xlsxmedications1" hidden="1">medications[]</definedName>
    <definedName name="_xlcn.WorksheetConnection_MaternalHealthDatabase.xlsxpregnantwomen1" hidden="1">pregnantwomen[]</definedName>
    <definedName name="_xlcn.WorksheetConnection_MaternalHealthDatabase.xlsxprescriptions1" hidden="1">prescriptions[]</definedName>
    <definedName name="ExternalData_1" localSheetId="4" hidden="1">healthcareproviders!$A$1:$F$14</definedName>
    <definedName name="ExternalData_1" localSheetId="1" hidden="1">medications!$A$1:$E$27</definedName>
    <definedName name="ExternalData_1" localSheetId="2" hidden="1">pregnantwomen!$A$1:$I$54</definedName>
    <definedName name="ExternalData_2" localSheetId="3" hidden="1">followups!$A$1:$F$25</definedName>
    <definedName name="ExternalData_2" localSheetId="0" hidden="1">prescriptions!$A$1:$G$17</definedName>
  </definedNames>
  <calcPr calcId="191029"/>
  <pivotCaches>
    <pivotCache cacheId="38" r:id="rId8"/>
    <pivotCache cacheId="41" r:id="rId9"/>
    <pivotCache cacheId="44" r:id="rId10"/>
    <pivotCache cacheId="48" r:id="rId11"/>
    <pivotCache cacheId="53" r:id="rId12"/>
    <pivotCache cacheId="55" r:id="rId13"/>
    <pivotCache cacheId="57" r:id="rId14"/>
    <pivotCache cacheId="63" r:id="rId15"/>
    <pivotCache cacheId="69" r:id="rId16"/>
    <pivotCache cacheId="71" r:id="rId17"/>
    <pivotCache cacheId="73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scriptions" name="prescriptions" connection="WorksheetConnection_Maternal Health Database.xlsx!prescriptions"/>
          <x15:modelTable id="pregnantwomen" name="pregnantwomen" connection="WorksheetConnection_Maternal Health Database.xlsx!pregnantwomen"/>
          <x15:modelTable id="medications" name="medications" connection="WorksheetConnection_Maternal Health Database.xlsx!medications"/>
          <x15:modelTable id="healthcareproviders" name="healthcareproviders" connection="WorksheetConnection_Maternal Health Database.xlsx!healthcareproviders"/>
          <x15:modelTable id="followups" name="followups" connection="WorksheetConnection_Maternal Health Database.xlsx!followups"/>
        </x15:modelTables>
        <x15:modelRelationships>
          <x15:modelRelationship fromTable="prescriptions" fromColumn="medication_id" toTable="medications" toColumn="medication_id"/>
          <x15:modelRelationship fromTable="followups" fromColumn="prescription_id" toTable="prescriptions" toColumn="prescription_id"/>
          <x15:modelRelationship fromTable="followups" fromColumn="provider_id" toTable="healthcareproviders" toColumn="provider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ollowups" columnName="followup_date" columnId="followup_date">
                <x16:calculatedTimeColumn columnName="followup_date (Month Index)" columnId="followup_date (Month Index)" contentType="monthsindex" isSelected="1"/>
                <x16:calculatedTimeColumn columnName="followup_date (Month)" columnId="followup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5" l="1"/>
  <c r="C9" i="15"/>
  <c r="C7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B1FCE-1CC1-4201-9D86-3EC53AA74042}" keepAlive="1" name="Query - followups" description="Connection to the 'followups' query in the workbook." type="5" refreshedVersion="8" background="1" saveData="1">
    <dbPr connection="Provider=Microsoft.Mashup.OleDb.1;Data Source=$Workbook$;Location=followups;Extended Properties=&quot;&quot;" command="SELECT * FROM [followups]"/>
  </connection>
  <connection id="2" xr16:uid="{357F59EA-4EA8-45B6-A1B5-847D31FCA4DC}" keepAlive="1" name="Query - healthcareproviders" description="Connection to the 'healthcareproviders' query in the workbook." type="5" refreshedVersion="8" background="1" saveData="1">
    <dbPr connection="Provider=Microsoft.Mashup.OleDb.1;Data Source=$Workbook$;Location=healthcareproviders;Extended Properties=&quot;&quot;" command="SELECT * FROM [healthcareproviders]"/>
  </connection>
  <connection id="3" xr16:uid="{1B1A85B9-75D9-4B7C-B3C5-920C6BCEE51B}" keepAlive="1" name="Query - medications" description="Connection to the 'medications' query in the workbook." type="5" refreshedVersion="8" background="1" saveData="1">
    <dbPr connection="Provider=Microsoft.Mashup.OleDb.1;Data Source=$Workbook$;Location=medications;Extended Properties=&quot;&quot;" command="SELECT * FROM [medications]"/>
  </connection>
  <connection id="4" xr16:uid="{EF336617-6F9F-4B28-A8D3-F13580E3277A}" keepAlive="1" name="Query - pregnantwomen" description="Connection to the 'pregnantwomen' query in the workbook." type="5" refreshedVersion="8" background="1" saveData="1">
    <dbPr connection="Provider=Microsoft.Mashup.OleDb.1;Data Source=$Workbook$;Location=pregnantwomen;Extended Properties=&quot;&quot;" command="SELECT * FROM [pregnantwomen]"/>
  </connection>
  <connection id="5" xr16:uid="{FA204D2C-1E86-4251-A1B8-742E6A12EDC5}" keepAlive="1" name="Query - prescriptions" description="Connection to the 'prescriptions' query in the workbook." type="5" refreshedVersion="8" background="1" saveData="1">
    <dbPr connection="Provider=Microsoft.Mashup.OleDb.1;Data Source=$Workbook$;Location=prescriptions;Extended Properties=&quot;&quot;" command="SELECT * FROM [prescriptions]"/>
  </connection>
  <connection id="6" xr16:uid="{BCDC17F1-382A-4C32-B5EE-0469E63ADED9}" name="Query from maternalhealthdb_connection" type="1" refreshedVersion="8" background="1">
    <dbPr connection="DSN=maternalhealthdb_connection;" command="SELECT _x000d__x000a_    hp.name ,_x000d__x000a_    pw.woman_id,_x000d__x000a_    fu.status _x000d__x000a_FROM _x000d__x000a_    HealthcareProviders hp_x000d__x000a_JOIN _x000d__x000a_    FollowUps fu ON hp.provider_id = fu.provider_id_x000d__x000a_JOIN _x000d__x000a_    Prescriptions pr ON fu.prescription_id = pr.prescription_id_x000d__x000a_JOIN _x000d__x000a_    PregnantWomen pw ON pr.woman_id = pw.woman_id_x000d__x000a_ORDER BY _x000d__x000a_    hp.name, pw.woman_id, fu.status;_x000d__x000a__x000d__x000a_"/>
  </connection>
  <connection id="7" xr16:uid="{582FB8C0-829D-4483-A56C-53EBF2D7D8D4}" name="Query from maternalhealthdb_connection1" type="1" refreshedVersion="8" background="1">
    <dbPr connection="DSN=maternalhealthdb_connection;" command="SELECT _x000d__x000a_    hp.name ,_x000d__x000a_    SUM(CASE WHEN fu.status = 'Successful' THEN 1 ELSE 0 END) ,_x000d__x000a_    COUNT(fu.followup_id) ,_x000d__x000a_    (SUM(CASE WHEN fu.status = 'Successful' THEN 1 ELSE 0 END) / COUNT(fu.followup_id)) * 100 _x000d__x000a_FROM _x000d__x000a_    HealthcareProviders hp_x000d__x000a_JOIN _x000d__x000a_    FollowUps fu ON hp.provider_id = fu.provider_id_x000d__x000a_GROUP BY _x000d__x000a_    hp.provider_id;_x000d__x000a_"/>
  </connection>
  <connection id="8" xr16:uid="{6E6F2E65-C968-409E-8E3B-5E4D0AB97E9F}" name="Query from maternalhealthdb_connection2" type="1" refreshedVersion="8" background="1">
    <dbPr connection="DSN=maternalhealthdb_connection;" command="-- SQL query without aliases_x000d__x000a_SELECT _x000d__x000a_    YEAR(registration_date), _x000d__x000a_    MONTH(registration_date), _x000d__x000a_    COUNT(woman_id)_x000d__x000a_FROM _x000d__x000a_    PregnantWomen_x000d__x000a_GROUP BY _x000d__x000a_    YEAR(registration_date), MONTH(registration_date)_x000d__x000a_ORDER BY _x000d__x000a_    YEAR(registration_date), MONTH(registration_date);_x000d__x000a__x000d__x000a__x000d__x000a__x000d__x000a_"/>
  </connection>
  <connection id="9" xr16:uid="{8D3800FD-67AE-42E2-8B9F-E5E318863251}" name="Query from maternalhealthdb_connection3" type="1" refreshedVersion="8" background="1">
    <dbPr connection="DSN=maternalhealthdb_connection;" command="-- SQL query without aliases_x000d__x000a_SELECT _x000d__x000a_    YEAR(registration_date), _x000d__x000a_    MONTH(registration_date), _x000d__x000a_    COUNT(woman_id)_x000d__x000a_FROM _x000d__x000a_    PregnantWomen_x000d__x000a_GROUP BY _x000d__x000a_    YEAR(registration_date), MONTH(registration_date)_x000d__x000a_ORDER BY _x000d__x000a_    YEAR(registration_date), MONTH(registration_date);_x000d__x000a_"/>
  </connection>
  <connection id="10" xr16:uid="{5A8AC808-668C-4588-B256-5DEB91599720}" name="Query from maternalhealthdb_connection4" type="1" refreshedVersion="8" background="1">
    <dbPr connection="DSN=maternalhealthdb_connection;" command="SELECT COUNT(*) _x000d__x000a_FROM Medications_x000d__x000a_WHERE side_effects IS NOT NULL AND side_effects != '';_x000d__x000a__x000d__x000a_"/>
  </connection>
  <connection id="11" xr16:uid="{481AF982-8146-4A31-9417-D484AC03A803}" name="Query from maternalhealthdb_connection5" type="1" refreshedVersion="8" background="1">
    <dbPr connection="DSN=maternalhealthdb_connection;" command="SELECT COUNT(woman_id) FROM pregnantwomen;"/>
  </connection>
  <connection id="12" xr16:uid="{E6415623-1533-4905-9AD9-9FCCBBEC9039}" name="Query from maternalhealthdb_connection6" type="1" refreshedVersion="8" background="1">
    <dbPr connection="DSN=maternalhealthdb_connection;" command="SELECT COUNT(provider_id) FROM healthcareproviders;"/>
  </connection>
  <connection id="13" xr16:uid="{B9541A90-D412-4236-9140-86A95372DB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D6CB77E6-226C-4257-874D-586F16B17DE3}" name="WorksheetConnection_Maternal Health Database.xlsx!followups" type="102" refreshedVersion="8" minRefreshableVersion="5">
    <extLst>
      <ext xmlns:x15="http://schemas.microsoft.com/office/spreadsheetml/2010/11/main" uri="{DE250136-89BD-433C-8126-D09CA5730AF9}">
        <x15:connection id="followups">
          <x15:rangePr sourceName="_xlcn.WorksheetConnection_MaternalHealthDatabase.xlsxfollowups1"/>
        </x15:connection>
      </ext>
    </extLst>
  </connection>
  <connection id="15" xr16:uid="{120DED99-48D4-43FB-8F84-569A237A7090}" name="WorksheetConnection_Maternal Health Database.xlsx!healthcareproviders" type="102" refreshedVersion="8" minRefreshableVersion="5">
    <extLst>
      <ext xmlns:x15="http://schemas.microsoft.com/office/spreadsheetml/2010/11/main" uri="{DE250136-89BD-433C-8126-D09CA5730AF9}">
        <x15:connection id="healthcareproviders">
          <x15:rangePr sourceName="_xlcn.WorksheetConnection_MaternalHealthDatabase.xlsxhealthcareproviders1"/>
        </x15:connection>
      </ext>
    </extLst>
  </connection>
  <connection id="16" xr16:uid="{67FB986A-C6C3-4113-A2C1-8DC8BA225238}" name="WorksheetConnection_Maternal Health Database.xlsx!medications" type="102" refreshedVersion="8" minRefreshableVersion="5">
    <extLst>
      <ext xmlns:x15="http://schemas.microsoft.com/office/spreadsheetml/2010/11/main" uri="{DE250136-89BD-433C-8126-D09CA5730AF9}">
        <x15:connection id="medications">
          <x15:rangePr sourceName="_xlcn.WorksheetConnection_MaternalHealthDatabase.xlsxmedications1"/>
        </x15:connection>
      </ext>
    </extLst>
  </connection>
  <connection id="17" xr16:uid="{7B7F64A3-1B08-45C7-B95B-E737BD9500DD}" name="WorksheetConnection_Maternal Health Database.xlsx!pregnantwomen" type="102" refreshedVersion="8" minRefreshableVersion="5">
    <extLst>
      <ext xmlns:x15="http://schemas.microsoft.com/office/spreadsheetml/2010/11/main" uri="{DE250136-89BD-433C-8126-D09CA5730AF9}">
        <x15:connection id="pregnantwomen">
          <x15:rangePr sourceName="_xlcn.WorksheetConnection_MaternalHealthDatabase.xlsxpregnantwomen1"/>
        </x15:connection>
      </ext>
    </extLst>
  </connection>
  <connection id="18" xr16:uid="{D83F53A1-722D-46D0-B13B-F8B6500AB554}" name="WorksheetConnection_Maternal Health Database.xlsx!prescriptions" type="102" refreshedVersion="8" minRefreshableVersion="5">
    <extLst>
      <ext xmlns:x15="http://schemas.microsoft.com/office/spreadsheetml/2010/11/main" uri="{DE250136-89BD-433C-8126-D09CA5730AF9}">
        <x15:connection id="prescriptions">
          <x15:rangePr sourceName="_xlcn.WorksheetConnection_MaternalHealthDatabase.xlsxprescription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ollowups].[followup_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<sst xmlns="http://schemas.openxmlformats.org/spreadsheetml/2006/main" count="610" uniqueCount="413">
  <si>
    <t>followup_date</t>
  </si>
  <si>
    <t>provider_id</t>
  </si>
  <si>
    <t>status</t>
  </si>
  <si>
    <t>Successful</t>
  </si>
  <si>
    <t>Pending</t>
  </si>
  <si>
    <t>name</t>
  </si>
  <si>
    <t>specialization</t>
  </si>
  <si>
    <t>contact_number</t>
  </si>
  <si>
    <t>email</t>
  </si>
  <si>
    <t>address</t>
  </si>
  <si>
    <t>Dr. Emily Smith</t>
  </si>
  <si>
    <t>Obstetrics &amp; Gynecology</t>
  </si>
  <si>
    <t>+250987654321</t>
  </si>
  <si>
    <t>dr.smith@example.com</t>
  </si>
  <si>
    <t>10 KG 7 Ave, Kacyiru, Kigali</t>
  </si>
  <si>
    <t>Dr. willy Smith</t>
  </si>
  <si>
    <t>2507934565027</t>
  </si>
  <si>
    <t>15 KG 20 Ave, Remera, Kigali</t>
  </si>
  <si>
    <t>Dr. John Doe</t>
  </si>
  <si>
    <t>Family Medicine</t>
  </si>
  <si>
    <t>+2507934561297</t>
  </si>
  <si>
    <t>dr.doe@example.com</t>
  </si>
  <si>
    <t>24 KG 10 Ave, Gikondo, Kigali</t>
  </si>
  <si>
    <t>Nurse Jean Mugabo</t>
  </si>
  <si>
    <t>Maternal Health</t>
  </si>
  <si>
    <t>+2345678902</t>
  </si>
  <si>
    <t>nurse.brown@example.com</t>
  </si>
  <si>
    <t>12 KG 9 Ave, Nyarutarama, Kigali</t>
  </si>
  <si>
    <t>woman_id</t>
  </si>
  <si>
    <t>age</t>
  </si>
  <si>
    <t>registration_date</t>
  </si>
  <si>
    <t>expected_delivery_date</t>
  </si>
  <si>
    <t>last_visit_date</t>
  </si>
  <si>
    <t>Alliance Keza</t>
  </si>
  <si>
    <t>+250794567890</t>
  </si>
  <si>
    <t>123 Maple Street</t>
  </si>
  <si>
    <t>alliance.keza@example.com</t>
  </si>
  <si>
    <t>Jane Mugisha</t>
  </si>
  <si>
    <t>+2507934567890</t>
  </si>
  <si>
    <t>32 KG 14 St, Gikondo, Kigali</t>
  </si>
  <si>
    <t>jane.mugisha@gmail.com</t>
  </si>
  <si>
    <t>Mary Johnson</t>
  </si>
  <si>
    <t>+2507933097890</t>
  </si>
  <si>
    <t>88 KG 12 Ave, Gisozi, Kigali</t>
  </si>
  <si>
    <t>mary.johnson@example.com</t>
  </si>
  <si>
    <t>Susan Smith</t>
  </si>
  <si>
    <t>+2507934567916</t>
  </si>
  <si>
    <t>44 KN 5 Rd, Nyamirambo, Kigali</t>
  </si>
  <si>
    <t>susan.smith@example.com</t>
  </si>
  <si>
    <t>follow_up_date</t>
  </si>
  <si>
    <t>followup_id</t>
  </si>
  <si>
    <t>prescription_id</t>
  </si>
  <si>
    <t>notes</t>
  </si>
  <si>
    <t>Patient has been adhering to the medication regimen.</t>
  </si>
  <si>
    <t>Patient adhered well to the vitamin regimen.</t>
  </si>
  <si>
    <t>Patient has reported some constipation. Advised to continue.</t>
  </si>
  <si>
    <t>No issues reported. Patient is feeling well.</t>
  </si>
  <si>
    <t>Patient completed folic acid course with no side effects.</t>
  </si>
  <si>
    <t>Follow-up scheduled. Waiting for patient response.</t>
  </si>
  <si>
    <t>medication_id</t>
  </si>
  <si>
    <t>description</t>
  </si>
  <si>
    <t>dosage</t>
  </si>
  <si>
    <t>side_effects</t>
  </si>
  <si>
    <t>Prenatal Vitamins</t>
  </si>
  <si>
    <t>Supplements essential vitamins</t>
  </si>
  <si>
    <t>1 tablet daily</t>
  </si>
  <si>
    <t>Nausea, headache</t>
  </si>
  <si>
    <t>Iron Supplements</t>
  </si>
  <si>
    <t>Prevents iron deficiency during pregnancy</t>
  </si>
  <si>
    <t>2 tablets daily</t>
  </si>
  <si>
    <t>Constipation, stomach upset</t>
  </si>
  <si>
    <t>Folic Acid</t>
  </si>
  <si>
    <t>Supports fetal development</t>
  </si>
  <si>
    <t>None</t>
  </si>
  <si>
    <t>prescription_date</t>
  </si>
  <si>
    <t>dosage_instructions</t>
  </si>
  <si>
    <t>Take 1 tablet daily</t>
  </si>
  <si>
    <t>Completed</t>
  </si>
  <si>
    <t>Take 2 tablets daily</t>
  </si>
  <si>
    <t>Jane Doe</t>
  </si>
  <si>
    <t>1234567890</t>
  </si>
  <si>
    <t>jane.doe@example.com</t>
  </si>
  <si>
    <t>0987654321</t>
  </si>
  <si>
    <t>456 Oak Avenue</t>
  </si>
  <si>
    <t>Susan Brown</t>
  </si>
  <si>
    <t>1122334455</t>
  </si>
  <si>
    <t>789 Pine Road</t>
  </si>
  <si>
    <t>Alice Smith</t>
  </si>
  <si>
    <t>1012345670</t>
  </si>
  <si>
    <t>alice.smith@example.com</t>
  </si>
  <si>
    <t>Beth Johnson</t>
  </si>
  <si>
    <t>1023456781</t>
  </si>
  <si>
    <t>beth.johnson@example.com</t>
  </si>
  <si>
    <t>Cathy Davis</t>
  </si>
  <si>
    <t>1034567892</t>
  </si>
  <si>
    <t>Diana Brown</t>
  </si>
  <si>
    <t>1045678913</t>
  </si>
  <si>
    <t>345 Cedar Street</t>
  </si>
  <si>
    <t>diana.brown@example.com</t>
  </si>
  <si>
    <t>Ellen Wilson</t>
  </si>
  <si>
    <t>1056789124</t>
  </si>
  <si>
    <t>567 Birch Avenue</t>
  </si>
  <si>
    <t>Fiona Clark</t>
  </si>
  <si>
    <t>1067891235</t>
  </si>
  <si>
    <t>789 Spruce Drive</t>
  </si>
  <si>
    <t>fiona.clark@example.com</t>
  </si>
  <si>
    <t>Grace Lewis</t>
  </si>
  <si>
    <t>1078912346</t>
  </si>
  <si>
    <t>912 Elm Street</t>
  </si>
  <si>
    <t>grace.lewis@example.com</t>
  </si>
  <si>
    <t>Hannah Walker</t>
  </si>
  <si>
    <t>1089123457</t>
  </si>
  <si>
    <t>234 Maple Avenue</t>
  </si>
  <si>
    <t>Irene Hall</t>
  </si>
  <si>
    <t>1091234568</t>
  </si>
  <si>
    <t>567 Oak Road</t>
  </si>
  <si>
    <t>irene.hall@example.com</t>
  </si>
  <si>
    <t>Jackie Young</t>
  </si>
  <si>
    <t>1102345679</t>
  </si>
  <si>
    <t>789 Pine Drive</t>
  </si>
  <si>
    <t>jackie.young@example.com</t>
  </si>
  <si>
    <t>Karen King</t>
  </si>
  <si>
    <t>1113456780</t>
  </si>
  <si>
    <t>123 Cedar Avenue</t>
  </si>
  <si>
    <t>karen.king@example.com</t>
  </si>
  <si>
    <t>Lily Green</t>
  </si>
  <si>
    <t>1124567891</t>
  </si>
  <si>
    <t>456 Birch Road</t>
  </si>
  <si>
    <t>Mia Adams</t>
  </si>
  <si>
    <t>1135678902</t>
  </si>
  <si>
    <t>789 Elm Drive</t>
  </si>
  <si>
    <t>mia.adams@example.com</t>
  </si>
  <si>
    <t>Nina Bell</t>
  </si>
  <si>
    <t>1146789013</t>
  </si>
  <si>
    <t>123 Maple Lane</t>
  </si>
  <si>
    <t>nina.bell@example.com</t>
  </si>
  <si>
    <t>Olivia Price</t>
  </si>
  <si>
    <t>1157890124</t>
  </si>
  <si>
    <t>456 Oak Lane</t>
  </si>
  <si>
    <t>olivia.price@example.com</t>
  </si>
  <si>
    <t>Paula Perry</t>
  </si>
  <si>
    <t>1168912345</t>
  </si>
  <si>
    <t>789 Pine Lane</t>
  </si>
  <si>
    <t>paula.perry@example.com</t>
  </si>
  <si>
    <t>Quinn Barnes</t>
  </si>
  <si>
    <t>1179123456</t>
  </si>
  <si>
    <t>234 Cedar Street</t>
  </si>
  <si>
    <t>Rachel White</t>
  </si>
  <si>
    <t>1181234567</t>
  </si>
  <si>
    <t>567 Birch Drive</t>
  </si>
  <si>
    <t>rachel.white@example.com</t>
  </si>
  <si>
    <t>Sarah Harris</t>
  </si>
  <si>
    <t>1192345678</t>
  </si>
  <si>
    <t>789 Elm Avenue</t>
  </si>
  <si>
    <t>sarah.harris@example.com</t>
  </si>
  <si>
    <t>Tina Martin</t>
  </si>
  <si>
    <t>1203456789</t>
  </si>
  <si>
    <t>123 Maple Drive</t>
  </si>
  <si>
    <t>tina.martin@example.com</t>
  </si>
  <si>
    <t>Uma Scott</t>
  </si>
  <si>
    <t>1214567890</t>
  </si>
  <si>
    <t>Vera Lee</t>
  </si>
  <si>
    <t>1225678901</t>
  </si>
  <si>
    <t>789 Pine Street</t>
  </si>
  <si>
    <t>vera.lee@example.com</t>
  </si>
  <si>
    <t>Wendy Baker</t>
  </si>
  <si>
    <t>1236789012</t>
  </si>
  <si>
    <t>234 Cedar Drive</t>
  </si>
  <si>
    <t>wendy.baker@example.com</t>
  </si>
  <si>
    <t>Yara Evans</t>
  </si>
  <si>
    <t>1247890123</t>
  </si>
  <si>
    <t>567 Birch Street</t>
  </si>
  <si>
    <t>yara.evans@example.com</t>
  </si>
  <si>
    <t>Zoe Thomas</t>
  </si>
  <si>
    <t>1258912345</t>
  </si>
  <si>
    <t>zoe.thomas@example.com</t>
  </si>
  <si>
    <t>Amy Harris</t>
  </si>
  <si>
    <t>1269123456</t>
  </si>
  <si>
    <t>123 Maple Avenue</t>
  </si>
  <si>
    <t>amy.harris@example.com</t>
  </si>
  <si>
    <t>Becky Clark</t>
  </si>
  <si>
    <t>1271234567</t>
  </si>
  <si>
    <t>456 Oak Drive</t>
  </si>
  <si>
    <t>becky.clark@example.com</t>
  </si>
  <si>
    <t>Chloe Nelson</t>
  </si>
  <si>
    <t>1282345678</t>
  </si>
  <si>
    <t>Donna Turner</t>
  </si>
  <si>
    <t>1293456789</t>
  </si>
  <si>
    <t>234 Cedar Lane</t>
  </si>
  <si>
    <t>donna.turner@example.com</t>
  </si>
  <si>
    <t>Eve Moore</t>
  </si>
  <si>
    <t>1304567890</t>
  </si>
  <si>
    <t>567 Birch Lane</t>
  </si>
  <si>
    <t>eve.moore@example.com</t>
  </si>
  <si>
    <t>Faith Long</t>
  </si>
  <si>
    <t>1315678901</t>
  </si>
  <si>
    <t>789 Elm Lane</t>
  </si>
  <si>
    <t>faith.long@example.com</t>
  </si>
  <si>
    <t>Gina Cooper</t>
  </si>
  <si>
    <t>1326789012</t>
  </si>
  <si>
    <t>123 Maple Road</t>
  </si>
  <si>
    <t>Hope Foster</t>
  </si>
  <si>
    <t>1337890123</t>
  </si>
  <si>
    <t>456 Oak Road</t>
  </si>
  <si>
    <t>hope.foster@example.com</t>
  </si>
  <si>
    <t>Ivy Ramirez</t>
  </si>
  <si>
    <t>1348912345</t>
  </si>
  <si>
    <t>Jill Brooks</t>
  </si>
  <si>
    <t>1359123456</t>
  </si>
  <si>
    <t>jill.brooks@example.com</t>
  </si>
  <si>
    <t>Kim Kelly</t>
  </si>
  <si>
    <t>1361234567</t>
  </si>
  <si>
    <t>kim.kelly@example.com</t>
  </si>
  <si>
    <t>Laura Reed</t>
  </si>
  <si>
    <t>1372345678</t>
  </si>
  <si>
    <t>laura.reed@example.com</t>
  </si>
  <si>
    <t>Mona Griffin</t>
  </si>
  <si>
    <t>1383456789</t>
  </si>
  <si>
    <t>Nora Stewart</t>
  </si>
  <si>
    <t>1394567890</t>
  </si>
  <si>
    <t>nora.stewart@example.com</t>
  </si>
  <si>
    <t>Olga Powell</t>
  </si>
  <si>
    <t>1405678901</t>
  </si>
  <si>
    <t>Pia Parker</t>
  </si>
  <si>
    <t>1416789012</t>
  </si>
  <si>
    <t>pia.parker@example.com</t>
  </si>
  <si>
    <t>Rachel Hughes</t>
  </si>
  <si>
    <t>1427890123</t>
  </si>
  <si>
    <t>Sophie Murphy</t>
  </si>
  <si>
    <t>1438912345</t>
  </si>
  <si>
    <t>789 Elm Road</t>
  </si>
  <si>
    <t>sophie.murphy@example.com</t>
  </si>
  <si>
    <t>Tara Mitchell</t>
  </si>
  <si>
    <t>1449123456</t>
  </si>
  <si>
    <t>tara.mitchell@example.com</t>
  </si>
  <si>
    <t>Uma Jordan</t>
  </si>
  <si>
    <t>1451234567</t>
  </si>
  <si>
    <t>Vicky Reed</t>
  </si>
  <si>
    <t>1462345678</t>
  </si>
  <si>
    <t>vicky.reed@example.com</t>
  </si>
  <si>
    <t>Iron Tablets</t>
  </si>
  <si>
    <t>Prevents and treats iron deficiency anemia during pregnancy.</t>
  </si>
  <si>
    <t>1 tablet twice daily</t>
  </si>
  <si>
    <t>Constipation, nausea</t>
  </si>
  <si>
    <t>Calcium Supplements</t>
  </si>
  <si>
    <t>Supports the development of strong bones and teeth in the baby.</t>
  </si>
  <si>
    <t>Stomach upset, kidney stones in rare cases</t>
  </si>
  <si>
    <t>Vitamin D3</t>
  </si>
  <si>
    <t>Essential for calcium absorption and fetal bone development.</t>
  </si>
  <si>
    <t>600 IU daily</t>
  </si>
  <si>
    <t>Fatigue, dry mouth</t>
  </si>
  <si>
    <t>Omega-3 Fatty Acids</t>
  </si>
  <si>
    <t>Promotes fetal brain and eye development.</t>
  </si>
  <si>
    <t>1 softgel daily</t>
  </si>
  <si>
    <t>Fishy aftertaste, upset stomach</t>
  </si>
  <si>
    <t>Magnesium Supplements</t>
  </si>
  <si>
    <t>Helps with muscle relaxation and prevents premature contractions.</t>
  </si>
  <si>
    <t>Diarrhea, stomach cramps</t>
  </si>
  <si>
    <t>Progesterone Supplements</t>
  </si>
  <si>
    <t>Supports early pregnancy by maintaining the uterine lining.</t>
  </si>
  <si>
    <t>200 mg daily</t>
  </si>
  <si>
    <t>Dizziness, bloating</t>
  </si>
  <si>
    <t>Aspirin (Low Dose)</t>
  </si>
  <si>
    <t>Prescribed to reduce the risk of preeclampsia in high-risk pregnancies.</t>
  </si>
  <si>
    <t>81 mg daily</t>
  </si>
  <si>
    <t>Nausea, bleeding risk</t>
  </si>
  <si>
    <t>Antacids</t>
  </si>
  <si>
    <t>Used to relieve heartburn, a common pregnancy symptom.</t>
  </si>
  <si>
    <t>1-2 tablets after meals</t>
  </si>
  <si>
    <t>Constipation, diarrhea</t>
  </si>
  <si>
    <t>Labetalol</t>
  </si>
  <si>
    <t>Used to manage high blood pressure in pregnancy.</t>
  </si>
  <si>
    <t>100 mg twice daily</t>
  </si>
  <si>
    <t>Dizziness, nausea, tiredness</t>
  </si>
  <si>
    <t>Metformin</t>
  </si>
  <si>
    <t>Used to manage gestational diabetes by controlling blood sugar levels.</t>
  </si>
  <si>
    <t>500 mg twice daily</t>
  </si>
  <si>
    <t>Nausea, diarrhea, bloating</t>
  </si>
  <si>
    <t>Ondansetron</t>
  </si>
  <si>
    <t>Prescribed to manage severe nausea and vomiting during pregnancy.</t>
  </si>
  <si>
    <t>4 mg as needed</t>
  </si>
  <si>
    <t>Headache, constipation</t>
  </si>
  <si>
    <t>Ranitidine</t>
  </si>
  <si>
    <t>Used to treat acid reflux and heartburn during pregnancy.</t>
  </si>
  <si>
    <t>150 mg twice daily</t>
  </si>
  <si>
    <t>Headache, stomach pain</t>
  </si>
  <si>
    <t>Insulin</t>
  </si>
  <si>
    <t>Used for managing blood sugar in pregnant women with diabetes.</t>
  </si>
  <si>
    <t>As prescribed based on glucose levels</t>
  </si>
  <si>
    <t>Low blood sugar, dizziness</t>
  </si>
  <si>
    <t>Take 1 tablet daily with food</t>
  </si>
  <si>
    <t>Take 2 tablets daily, one in the morning and one in the evening</t>
  </si>
  <si>
    <t>Take 2 capsules daily</t>
  </si>
  <si>
    <t>Take 1 capsule daily</t>
  </si>
  <si>
    <t>Take 1 tablet as needed for nausea</t>
  </si>
  <si>
    <t>Supplements essential vitamins and minerals to support pregnancy.</t>
  </si>
  <si>
    <t>Helps prevent iron deficiency anemia during pregnancy.</t>
  </si>
  <si>
    <t>1 tablet daily with food</t>
  </si>
  <si>
    <t>Essential for fetal development and helps prevent neural tube defects.</t>
  </si>
  <si>
    <t>Mild gastrointestinal issues</t>
  </si>
  <si>
    <t>Low-Dose Aspirin</t>
  </si>
  <si>
    <t>Used to reduce the risk of pregnancy complications.</t>
  </si>
  <si>
    <t>Stomach pain, heartburn</t>
  </si>
  <si>
    <t>Helps manage blood sugar levels in women with gestational diabetes.</t>
  </si>
  <si>
    <t>Nausea, diarrhea</t>
  </si>
  <si>
    <t>Supports fetal brain and eye development.</t>
  </si>
  <si>
    <t>2 capsules daily</t>
  </si>
  <si>
    <t>Fishy aftertaste, mild digestive issues</t>
  </si>
  <si>
    <t>Helps ensure adequate calcium intake for fetal bone development.</t>
  </si>
  <si>
    <t>Constipation, bloating</t>
  </si>
  <si>
    <t>Progesterone</t>
  </si>
  <si>
    <t>Hormone therapy used to support pregnancy.</t>
  </si>
  <si>
    <t>1 capsule daily</t>
  </si>
  <si>
    <t>Drowsiness, breast tenderness</t>
  </si>
  <si>
    <t>Used to prevent nausea and vomiting during pregnancy.</t>
  </si>
  <si>
    <t>1 tablet as needed</t>
  </si>
  <si>
    <t>Headache, dizziness</t>
  </si>
  <si>
    <t>Vitamin D</t>
  </si>
  <si>
    <t>None known</t>
  </si>
  <si>
    <t>Patient reported no side effects. Continues with daily intake of prenatal vitamins.</t>
  </si>
  <si>
    <t>Patient showing signs of improved energy levels. No adverse reactions.</t>
  </si>
  <si>
    <t>Patient complained of mild constipation. Advised to increase fluid intake.</t>
  </si>
  <si>
    <t>No further side effects reported. Hemoglobin levels improved.</t>
  </si>
  <si>
    <t>Patient adheres to folic acid intake. No side effects.</t>
  </si>
  <si>
    <t>Patient continues to take folic acid. No issues noted.</t>
  </si>
  <si>
    <t>Patient has slight nausea but continues medication. Blood pressure stable.</t>
  </si>
  <si>
    <t>Blood pressure normal. Patient adhering to medication schedule.</t>
  </si>
  <si>
    <t>Blood sugar levels improved. Patient experiencing mild bloating.</t>
  </si>
  <si>
    <t>Blood sugar stable. Dietary advice given to reduce bloating.</t>
  </si>
  <si>
    <t>No side effects reported. Patient finds the supplement easy to take.</t>
  </si>
  <si>
    <t>Patient continues with omega-3. No issues observed.</t>
  </si>
  <si>
    <t>Patient tolerates calcium well. Bone density measurements are satisfactory.</t>
  </si>
  <si>
    <t>Patient experiencing slight constipation. Advised to consume more fiber.</t>
  </si>
  <si>
    <t>Patient adheres to progesterone regimen. No side effects.</t>
  </si>
  <si>
    <t>No adverse reactions reported. Uterine health stable.</t>
  </si>
  <si>
    <t>Patient reports reduced nausea after taking medication.</t>
  </si>
  <si>
    <t>Follow-up pending. Patient advised to report any new symptoms.</t>
  </si>
  <si>
    <t>Dr. Michael Johnson</t>
  </si>
  <si>
    <t>0123456789</t>
  </si>
  <si>
    <t>dr.johnson@example.com</t>
  </si>
  <si>
    <t>789 Pine Road, Townsville</t>
  </si>
  <si>
    <t>Nurse Sarah Davis</t>
  </si>
  <si>
    <t>Midwifery</t>
  </si>
  <si>
    <t>0234567890</t>
  </si>
  <si>
    <t>nurse.davis@example.com</t>
  </si>
  <si>
    <t>321 Birch Street, Villageburg</t>
  </si>
  <si>
    <t>Dr. Linda Brown</t>
  </si>
  <si>
    <t>Maternal-Fetal Medicine</t>
  </si>
  <si>
    <t>0345678901</t>
  </si>
  <si>
    <t>dr.brown@example.com</t>
  </si>
  <si>
    <t>654 Cedar Lane, Hamletburg</t>
  </si>
  <si>
    <t>Dr. James Wilson</t>
  </si>
  <si>
    <t>Pediatrics</t>
  </si>
  <si>
    <t>0456789012</t>
  </si>
  <si>
    <t>dr.wilson@example.com</t>
  </si>
  <si>
    <t>987 Willow Drive, Districtville</t>
  </si>
  <si>
    <t>Dr. Anna Taylor</t>
  </si>
  <si>
    <t>Endocrinology</t>
  </si>
  <si>
    <t>0567890123</t>
  </si>
  <si>
    <t>dr.taylor@example.com</t>
  </si>
  <si>
    <t>135 Elm Street, Metropolis</t>
  </si>
  <si>
    <t>Nurse Laura Green</t>
  </si>
  <si>
    <t>Public Health</t>
  </si>
  <si>
    <t>0678901234</t>
  </si>
  <si>
    <t>nurse.green@example.com</t>
  </si>
  <si>
    <t>246 Maple Avenue, Capital City</t>
  </si>
  <si>
    <t>Dr. Robert Hall</t>
  </si>
  <si>
    <t>Nutrition</t>
  </si>
  <si>
    <t>0789012345</t>
  </si>
  <si>
    <t>dr.hall@example.com</t>
  </si>
  <si>
    <t>357 Oak Circle, Suburbia</t>
  </si>
  <si>
    <t>Dr. Patricia King</t>
  </si>
  <si>
    <t>Gynecology</t>
  </si>
  <si>
    <t>0890123456</t>
  </si>
  <si>
    <t>dr.king@example.com</t>
  </si>
  <si>
    <t>468 Cherry Lane, Uptown</t>
  </si>
  <si>
    <t>Nurse Nancy Lee</t>
  </si>
  <si>
    <t>Home Health</t>
  </si>
  <si>
    <t>0901234567</t>
  </si>
  <si>
    <t>nurse.lee@example.com</t>
  </si>
  <si>
    <t>579 Spruce Street, Downtown</t>
  </si>
  <si>
    <t>MATERNAL HEALTH DASHBOARD</t>
  </si>
  <si>
    <t>Count of woman_id</t>
  </si>
  <si>
    <t>Row Labels</t>
  </si>
  <si>
    <t>Grand Total</t>
  </si>
  <si>
    <t>Medication Adherence Rate</t>
  </si>
  <si>
    <t>Number of Pregnant Women</t>
  </si>
  <si>
    <t>Count of followup_id</t>
  </si>
  <si>
    <t>Adherence Rate</t>
  </si>
  <si>
    <t>Column Labels</t>
  </si>
  <si>
    <t>Jul</t>
  </si>
  <si>
    <t>Aug</t>
  </si>
  <si>
    <t>Sep</t>
  </si>
  <si>
    <t>Oct</t>
  </si>
  <si>
    <t>Count of followup_date</t>
  </si>
  <si>
    <t>All</t>
  </si>
  <si>
    <t>Followups Summary</t>
  </si>
  <si>
    <t>Prescriptions by Medication</t>
  </si>
  <si>
    <t>Count of prescription_id</t>
  </si>
  <si>
    <t>Follow-Ups by Healthcare Provider</t>
  </si>
  <si>
    <t>Follow-Up with prescriptionFrequency</t>
  </si>
  <si>
    <t>Follow-Up Success by Provider</t>
  </si>
  <si>
    <t>Sum of woman_id</t>
  </si>
  <si>
    <t>Provider Workload</t>
  </si>
  <si>
    <t>successful_followups</t>
  </si>
  <si>
    <t>total_followups</t>
  </si>
  <si>
    <t>success_rate %</t>
  </si>
  <si>
    <t>Registration Count</t>
  </si>
  <si>
    <t>Year/Month</t>
  </si>
  <si>
    <t>Pregnant wome Registration Trends Data</t>
  </si>
  <si>
    <t>Medication With Side Effects Reported</t>
  </si>
  <si>
    <t>Total Number Of Pregnant Women</t>
  </si>
  <si>
    <t>Total Number Of Healthcare Providers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</si>
</sst>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28"/>
      <color rgb="FFFFFF00"/>
      <name val="Calibri"/>
      <family val="2"/>
      <scheme val="minor"/>
    </font>
    <font>
      <sz val="18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4" fillId="0" borderId="0" xfId="0" applyFont="1" applyAlignment="1"/>
    <xf numFmtId="0" fontId="0" fillId="0" borderId="0" xfId="0" applyNumberFormat="1"/>
    <xf numFmtId="0" fontId="0" fillId="0" borderId="0" xfId="0" applyAlignment="1"/>
    <xf numFmtId="0" fontId="0" fillId="4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 applyAlignment="1">
      <alignment horizontal="left"/>
    </xf>
    <xf numFmtId="0" fontId="7" fillId="4" borderId="0" xfId="0" applyFont="1" applyFill="1"/>
    <xf numFmtId="0" fontId="5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5" fillId="5" borderId="0" xfId="0" applyFont="1" applyFill="1"/>
    <xf numFmtId="0" fontId="0" fillId="6" borderId="0" xfId="0" applyFill="1"/>
    <xf numFmtId="0" fontId="5" fillId="6" borderId="0" xfId="0" applyNumberFormat="1" applyFont="1" applyFill="1"/>
    <xf numFmtId="0" fontId="5" fillId="6" borderId="0" xfId="0" applyFont="1" applyFill="1"/>
    <xf numFmtId="0" fontId="6" fillId="6" borderId="0" xfId="0" applyFont="1" applyFill="1"/>
  </cellXfs>
  <cellStyles count="1">
    <cellStyle name="Normal" xfId="0" builtinId="0"/>
  </cellStyles>
  <dxfs count="70"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rgb="FFFFFF00"/>
      </font>
    </dxf>
    <dxf>
      <font>
        <sz val="28"/>
      </font>
    </dxf>
    <dxf>
      <font>
        <color theme="9" tint="0.79998168889431442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9" tint="0.79998168889431442"/>
      </font>
    </dxf>
    <dxf>
      <font>
        <color theme="9" tint="0.79998168889431442"/>
      </font>
    </dxf>
    <dxf>
      <font>
        <sz val="28"/>
      </font>
    </dxf>
    <dxf>
      <font>
        <color rgb="FFFFFF0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9" tint="0.79998168889431442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77111117893"/>
        </patternFill>
      </fill>
    </dxf>
    <dxf>
      <fill>
        <patternFill>
          <bgColor theme="0"/>
        </patternFill>
      </fill>
    </dxf>
    <dxf>
      <font>
        <sz val="28"/>
      </font>
    </dxf>
    <dxf>
      <font>
        <color rgb="FFFFFF00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rgb="FFFFFF00"/>
      </font>
    </dxf>
    <dxf>
      <font>
        <sz val="28"/>
      </font>
    </dxf>
    <dxf>
      <alignment horizontal="center"/>
    </dxf>
    <dxf>
      <font>
        <color theme="9" tint="0.79998168889431442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FFFF00"/>
      </font>
    </dxf>
    <dxf>
      <font>
        <sz val="28"/>
      </font>
    </dxf>
    <dxf>
      <font>
        <sz val="18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alignment horizontal="left"/>
    </dxf>
    <dxf>
      <alignment horizontal="left"/>
    </dxf>
    <dxf>
      <alignment horizontal="left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Age Distribution of Pregnant Women</a:t>
            </a:r>
            <a:endParaRPr lang="en-US"/>
          </a:p>
        </c:rich>
      </c:tx>
      <c:layout>
        <c:manualLayout>
          <c:xMode val="edge"/>
          <c:yMode val="edge"/>
          <c:x val="0.158872180451127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pregnantwomen!$C$1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pregnantwomen!$C$2:$C$54</c:f>
              <c:numCache>
                <c:formatCode>General</c:formatCode>
                <c:ptCount val="53"/>
                <c:pt idx="0">
                  <c:v>28</c:v>
                </c:pt>
                <c:pt idx="1">
                  <c:v>24</c:v>
                </c:pt>
                <c:pt idx="2">
                  <c:v>32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27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24</c:v>
                </c:pt>
                <c:pt idx="14">
                  <c:v>33</c:v>
                </c:pt>
                <c:pt idx="15">
                  <c:v>29</c:v>
                </c:pt>
                <c:pt idx="16">
                  <c:v>26</c:v>
                </c:pt>
                <c:pt idx="17">
                  <c:v>30</c:v>
                </c:pt>
                <c:pt idx="18">
                  <c:v>34</c:v>
                </c:pt>
                <c:pt idx="19">
                  <c:v>27</c:v>
                </c:pt>
                <c:pt idx="20">
                  <c:v>25</c:v>
                </c:pt>
                <c:pt idx="21">
                  <c:v>29</c:v>
                </c:pt>
                <c:pt idx="22">
                  <c:v>31</c:v>
                </c:pt>
                <c:pt idx="23">
                  <c:v>28</c:v>
                </c:pt>
                <c:pt idx="24">
                  <c:v>26</c:v>
                </c:pt>
                <c:pt idx="25">
                  <c:v>32</c:v>
                </c:pt>
                <c:pt idx="26">
                  <c:v>29</c:v>
                </c:pt>
                <c:pt idx="27">
                  <c:v>24</c:v>
                </c:pt>
                <c:pt idx="28">
                  <c:v>34</c:v>
                </c:pt>
                <c:pt idx="29">
                  <c:v>27</c:v>
                </c:pt>
                <c:pt idx="30">
                  <c:v>26</c:v>
                </c:pt>
                <c:pt idx="31">
                  <c:v>33</c:v>
                </c:pt>
                <c:pt idx="32">
                  <c:v>30</c:v>
                </c:pt>
                <c:pt idx="33">
                  <c:v>29</c:v>
                </c:pt>
                <c:pt idx="34">
                  <c:v>25</c:v>
                </c:pt>
                <c:pt idx="35">
                  <c:v>28</c:v>
                </c:pt>
                <c:pt idx="36">
                  <c:v>32</c:v>
                </c:pt>
                <c:pt idx="37">
                  <c:v>27</c:v>
                </c:pt>
                <c:pt idx="38">
                  <c:v>26</c:v>
                </c:pt>
                <c:pt idx="39">
                  <c:v>34</c:v>
                </c:pt>
                <c:pt idx="40">
                  <c:v>29</c:v>
                </c:pt>
                <c:pt idx="41">
                  <c:v>31</c:v>
                </c:pt>
                <c:pt idx="42">
                  <c:v>27</c:v>
                </c:pt>
                <c:pt idx="43">
                  <c:v>25</c:v>
                </c:pt>
                <c:pt idx="44">
                  <c:v>28</c:v>
                </c:pt>
                <c:pt idx="45">
                  <c:v>30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25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9-4B76-8EB4-FC4FE48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497632"/>
        <c:axId val="288509696"/>
      </c:barChart>
      <c:catAx>
        <c:axId val="2884976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9696"/>
        <c:crosses val="autoZero"/>
        <c:auto val="1"/>
        <c:lblAlgn val="ctr"/>
        <c:lblOffset val="100"/>
        <c:noMultiLvlLbl val="0"/>
      </c:catAx>
      <c:valAx>
        <c:axId val="2885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tx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[Maternal Health Database.xlsx]Pivot_Tables!PivotTable25</c:name>
    <c:fmtId val="3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Most</a:t>
            </a:r>
            <a:r>
              <a:rPr lang="en-US" baseline="0"/>
              <a:t> prescribed medications</a:t>
            </a:r>
            <a:endParaRPr lang="en-US"/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Pivot_Tables!$I$11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Pivot_Tables!$H$12:$H$21</c:f>
              <c:strCache>
                <c:ptCount val="9"/>
                <c:pt idx="0">
                  <c:v>Calcium Supplements</c:v>
                </c:pt>
                <c:pt idx="1">
                  <c:v>Folic Acid</c:v>
                </c:pt>
                <c:pt idx="2">
                  <c:v>Iron Supplements</c:v>
                </c:pt>
                <c:pt idx="3">
                  <c:v>Iron Tablets</c:v>
                </c:pt>
                <c:pt idx="4">
                  <c:v>Magnesium Supplements</c:v>
                </c:pt>
                <c:pt idx="5">
                  <c:v>Omega-3 Fatty Acids</c:v>
                </c:pt>
                <c:pt idx="6">
                  <c:v>Prenatal Vitamins</c:v>
                </c:pt>
                <c:pt idx="7">
                  <c:v>Progesterone Supplements</c:v>
                </c:pt>
                <c:pt idx="8">
                  <c:v>Vitamin D3</c:v>
                </c:pt>
              </c:strCache>
            </c:strRef>
          </c:cat>
          <c:val>
            <c:numRef>
              <c:f>Pivot_Tables!$I$12:$I$21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B-4516-937B-9112563E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916479"/>
        <c:axId val="1959910655"/>
      </c:barChart>
      <c:catAx>
        <c:axId val="195991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59910655"/>
        <c:crosses val="autoZero"/>
        <c:auto val="1"/>
        <c:lblAlgn val="ctr"/>
        <c:lblOffset val="100"/>
        <c:noMultiLvlLbl val="0"/>
      </c:catAx>
      <c:valAx>
        <c:axId val="19599106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59916479"/>
        <c:crosses val="autoZero"/>
        <c:crossBetween val="between"/>
      </c:valAx>
      <c:spPr>
        <a:ln>
          <a:solidFill>
            <a:schemeClr val="accent1">
              <a:alpha val="94000"/>
            </a:schemeClr>
          </a:solidFill>
        </a:ln>
      </c:spPr>
    </c:plotArea>
    <c:legend>
      <c:legendPos val="r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[Maternal Health Database.xlsx]Pivot_Tables!PivotTable14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Medication Compliance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Pivot_Tables!$B$6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11-4A25-8D07-19C24E3CF1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11-4A25-8D07-19C24E3CF1B1}"/>
              </c:ext>
            </c:extLst>
          </c:dPt>
          <c:cat>
            <c:strRef>
              <c:f>Pivot_Tables!$A$7:$A$9</c:f>
              <c:strCache>
                <c:ptCount val="2"/>
                <c:pt idx="0">
                  <c:v>Pending</c:v>
                </c:pt>
                <c:pt idx="1">
                  <c:v>Successful</c:v>
                </c:pt>
              </c:strCache>
            </c:strRef>
          </c:cat>
          <c:val>
            <c:numRef>
              <c:f>Pivot_Tables!$B$7:$B$9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1-4A25-8D07-19C24E3C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[Maternal Health Database.xlsx]Pivot_Tables!PivotTable41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Follow</a:t>
            </a:r>
            <a:r>
              <a:rPr lang="en-US" sz="1800" b="1" baseline="0"/>
              <a:t>ups with Prescription frequency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Pivot_Tables!$L$4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Pivot_Tables!$K$5:$K$38</c:f>
              <c:multiLvlStrCache>
                <c:ptCount val="24"/>
                <c:lvl>
                  <c:pt idx="0">
                    <c:v>1</c:v>
                  </c:pt>
                  <c:pt idx="1">
                    <c:v>7</c:v>
                  </c:pt>
                  <c:pt idx="2">
                    <c:v>69</c:v>
                  </c:pt>
                  <c:pt idx="3">
                    <c:v>70</c:v>
                  </c:pt>
                  <c:pt idx="4">
                    <c:v>8</c:v>
                  </c:pt>
                  <c:pt idx="5">
                    <c:v>71</c:v>
                  </c:pt>
                  <c:pt idx="6">
                    <c:v>72</c:v>
                  </c:pt>
                  <c:pt idx="7">
                    <c:v>9</c:v>
                  </c:pt>
                  <c:pt idx="8">
                    <c:v>73</c:v>
                  </c:pt>
                  <c:pt idx="9">
                    <c:v>74</c:v>
                  </c:pt>
                  <c:pt idx="10">
                    <c:v>10</c:v>
                  </c:pt>
                  <c:pt idx="11">
                    <c:v>75</c:v>
                  </c:pt>
                  <c:pt idx="12">
                    <c:v>76</c:v>
                  </c:pt>
                  <c:pt idx="13">
                    <c:v>11</c:v>
                  </c:pt>
                  <c:pt idx="14">
                    <c:v>77</c:v>
                  </c:pt>
                  <c:pt idx="15">
                    <c:v>78</c:v>
                  </c:pt>
                  <c:pt idx="16">
                    <c:v>79</c:v>
                  </c:pt>
                  <c:pt idx="17">
                    <c:v>80</c:v>
                  </c:pt>
                  <c:pt idx="18">
                    <c:v>81</c:v>
                  </c:pt>
                  <c:pt idx="19">
                    <c:v>82</c:v>
                  </c:pt>
                  <c:pt idx="20">
                    <c:v>83</c:v>
                  </c:pt>
                  <c:pt idx="21">
                    <c:v>84</c:v>
                  </c:pt>
                  <c:pt idx="22">
                    <c:v>85</c:v>
                  </c:pt>
                  <c:pt idx="23">
                    <c:v>86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7">
                    <c:v>3</c:v>
                  </c:pt>
                  <c:pt idx="10">
                    <c:v>4</c:v>
                  </c:pt>
                  <c:pt idx="13">
                    <c:v>5</c:v>
                  </c:pt>
                  <c:pt idx="16">
                    <c:v>6</c:v>
                  </c:pt>
                  <c:pt idx="18">
                    <c:v>47</c:v>
                  </c:pt>
                  <c:pt idx="20">
                    <c:v>48</c:v>
                  </c:pt>
                  <c:pt idx="22">
                    <c:v>49</c:v>
                  </c:pt>
                </c:lvl>
              </c:multiLvlStrCache>
            </c:multiLvlStrRef>
          </c:cat>
          <c:val>
            <c:numRef>
              <c:f>Pivot_Tables!$L$5:$L$38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489F-85C0-F601C5E7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812928"/>
        <c:axId val="504822496"/>
      </c:barChart>
      <c:catAx>
        <c:axId val="504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22496"/>
        <c:crosses val="autoZero"/>
        <c:auto val="1"/>
        <c:lblAlgn val="ctr"/>
        <c:lblOffset val="100"/>
        <c:noMultiLvlLbl val="0"/>
      </c:catAx>
      <c:valAx>
        <c:axId val="504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Follow-Up Success by Provider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Dr. Emily Smith</c:v>
              </c:pt>
              <c:pt idx="1">
                <c:v>Dr. John Doe</c:v>
              </c:pt>
              <c:pt idx="2">
                <c:v>Dr. willy Smith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6</c:v>
              </c:pt>
              <c:pt idx="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7D90-44DE-A0BF-9C9B6807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485328"/>
        <c:axId val="279482000"/>
      </c:barChart>
      <c:catAx>
        <c:axId val="2794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82000"/>
        <c:crosses val="autoZero"/>
        <c:auto val="1"/>
        <c:lblAlgn val="ctr"/>
        <c:lblOffset val="100"/>
        <c:noMultiLvlLbl val="0"/>
      </c:catAx>
      <c:valAx>
        <c:axId val="2794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[Maternal Health Database.xlsx]Pivot_Tables!PivotTable2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Healthcare Provider Workload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Pivot_Tables!$O$12</c:f>
              <c:strCache>
                <c:ptCount val="1"/>
                <c:pt idx="0">
                  <c:v>successful_followups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Pivot_Tables!$N$13:$N$16</c:f>
              <c:strCache>
                <c:ptCount val="3"/>
                <c:pt idx="0">
                  <c:v>Dr. Emily Smith</c:v>
                </c:pt>
                <c:pt idx="1">
                  <c:v>Dr. John Doe</c:v>
                </c:pt>
                <c:pt idx="2">
                  <c:v>Dr. willy Smith</c:v>
                </c:pt>
              </c:strCache>
            </c:strRef>
          </c:cat>
          <c:val>
            <c:numRef>
              <c:f>Pivot_Tables!$O$13:$O$16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9-458B-8E55-D6BE8826CA90}"/>
            </c:ext>
          </c:extLst>
        </c:ser>
        <c:ser>
          <c:idx val="1"/>
          <c:order val="1"/>
          <c:tx>
            <c:strRef>
              <c:f>Pivot_Tables!$P$12</c:f>
              <c:strCache>
                <c:ptCount val="1"/>
                <c:pt idx="0">
                  <c:v>total_followups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Pivot_Tables!$N$13:$N$16</c:f>
              <c:strCache>
                <c:ptCount val="3"/>
                <c:pt idx="0">
                  <c:v>Dr. Emily Smith</c:v>
                </c:pt>
                <c:pt idx="1">
                  <c:v>Dr. John Doe</c:v>
                </c:pt>
                <c:pt idx="2">
                  <c:v>Dr. willy Smith</c:v>
                </c:pt>
              </c:strCache>
            </c:strRef>
          </c:cat>
          <c:val>
            <c:numRef>
              <c:f>Pivot_Tables!$P$13:$P$16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9-458B-8E55-D6BE8826CA90}"/>
            </c:ext>
          </c:extLst>
        </c:ser>
        <c:ser>
          <c:idx val="2"/>
          <c:order val="2"/>
          <c:tx>
            <c:strRef>
              <c:f>Pivot_Tables!$Q$12</c:f>
              <c:strCache>
                <c:ptCount val="1"/>
                <c:pt idx="0">
                  <c:v>success_rate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Pivot_Tables!$N$13:$N$16</c:f>
              <c:strCache>
                <c:ptCount val="3"/>
                <c:pt idx="0">
                  <c:v>Dr. Emily Smith</c:v>
                </c:pt>
                <c:pt idx="1">
                  <c:v>Dr. John Doe</c:v>
                </c:pt>
                <c:pt idx="2">
                  <c:v>Dr. willy Smith</c:v>
                </c:pt>
              </c:strCache>
            </c:strRef>
          </c:cat>
          <c:val>
            <c:numRef>
              <c:f>Pivot_Tables!$Q$13:$Q$16</c:f>
              <c:numCache>
                <c:formatCode>General</c:formatCode>
                <c:ptCount val="3"/>
                <c:pt idx="0">
                  <c:v>77.777799999999999</c:v>
                </c:pt>
                <c:pt idx="1">
                  <c:v>50</c:v>
                </c:pt>
                <c:pt idx="2">
                  <c:v>44.444400000000002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9-458B-8E55-D6BE8826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625088"/>
        <c:axId val="868629248"/>
      </c:barChart>
      <c:catAx>
        <c:axId val="8686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29248"/>
        <c:crosses val="autoZero"/>
        <c:auto val="1"/>
        <c:lblAlgn val="ctr"/>
        <c:lblOffset val="100"/>
        <c:noMultiLvlLbl val="0"/>
      </c:catAx>
      <c:valAx>
        <c:axId val="868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[Maternal Health Database.xlsx]Pivot_Tables!PivotTable1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Pivot_Tables!$J$42:$J$43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Pivot_Tables!$I$44:$I$47</c:f>
              <c:strCache>
                <c:ptCount val="3"/>
                <c:pt idx="0">
                  <c:v>Dr. Emily Smith</c:v>
                </c:pt>
                <c:pt idx="1">
                  <c:v>Dr. John Doe</c:v>
                </c:pt>
                <c:pt idx="2">
                  <c:v>Dr. willy Smith</c:v>
                </c:pt>
              </c:strCache>
            </c:strRef>
          </c:cat>
          <c:val>
            <c:numRef>
              <c:f>Pivot_Tables!$J$44:$J$47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8-4017-909E-7E20FF076AA5}"/>
            </c:ext>
          </c:extLst>
        </c:ser>
        <c:ser>
          <c:idx val="1"/>
          <c:order val="1"/>
          <c:tx>
            <c:strRef>
              <c:f>Pivot_Tables!$K$42:$K$43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Pivot_Tables!$I$44:$I$47</c:f>
              <c:strCache>
                <c:ptCount val="3"/>
                <c:pt idx="0">
                  <c:v>Dr. Emily Smith</c:v>
                </c:pt>
                <c:pt idx="1">
                  <c:v>Dr. John Doe</c:v>
                </c:pt>
                <c:pt idx="2">
                  <c:v>Dr. willy Smith</c:v>
                </c:pt>
              </c:strCache>
            </c:strRef>
          </c:cat>
          <c:val>
            <c:numRef>
              <c:f>Pivot_Tables!$K$44:$K$47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8-4017-909E-7E20FF07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681616"/>
        <c:axId val="2021680784"/>
      </c:barChart>
      <c:catAx>
        <c:axId val="20216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80784"/>
        <c:crosses val="autoZero"/>
        <c:auto val="1"/>
        <c:lblAlgn val="ctr"/>
        <c:lblOffset val="100"/>
        <c:noMultiLvlLbl val="0"/>
      </c:catAx>
      <c:valAx>
        <c:axId val="2021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[Maternal Health Database.xlsx]Pivot_Tables!PivotTable5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Pregnant</a:t>
            </a:r>
            <a:r>
              <a:rPr lang="en-US" sz="1800" b="1" baseline="0"/>
              <a:t> women </a:t>
            </a:r>
            <a:r>
              <a:rPr lang="en-US" sz="1800" b="1"/>
              <a:t>Registration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Pivot_Tables!$O$20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Pivot_Tables!$N$21:$N$31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Pivot_Tables!$O$21:$O$31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493A-9F9E-A6DBD857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430623"/>
        <c:axId val="1114431039"/>
      </c:lineChart>
      <c:catAx>
        <c:axId val="11144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31039"/>
        <c:crosses val="autoZero"/>
        <c:auto val="1"/>
        <c:lblAlgn val="ctr"/>
        <c:lblOffset val="100"/>
        <c:noMultiLvlLbl val="0"/>
      </c:catAx>
      <c:valAx>
        <c:axId val="11144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185056</xdr:rowOff>
    </xdr:from>
    <xdr:to>
      <xdr:col>11</xdr:col>
      <xdr:colOff>476250</xdr:colOff>
      <xdr:row>36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EB54E-6396-4A00-8FBC-87029D1A1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23</xdr:row>
      <xdr:rowOff>0</xdr:rowOff>
    </xdr:from>
    <xdr:to>
      <xdr:col>20</xdr:col>
      <xdr:colOff>114300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BE14A-186D-45C7-B72C-D9BC03334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576942</xdr:colOff>
      <xdr:row>38</xdr:row>
      <xdr:rowOff>174172</xdr:rowOff>
    </xdr:from>
    <xdr:to>
      <xdr:col>11</xdr:col>
      <xdr:colOff>446313</xdr:colOff>
      <xdr:row>53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595EE-8EEB-4633-B78F-EDED7DA9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43543</xdr:colOff>
      <xdr:row>39</xdr:row>
      <xdr:rowOff>21771</xdr:rowOff>
    </xdr:from>
    <xdr:to>
      <xdr:col>20</xdr:col>
      <xdr:colOff>176894</xdr:colOff>
      <xdr:row>53</xdr:row>
      <xdr:rowOff>141692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4C38C-BECD-4609-B09A-30DEFDB2A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54429</xdr:colOff>
      <xdr:row>39</xdr:row>
      <xdr:rowOff>32658</xdr:rowOff>
    </xdr:from>
    <xdr:to>
      <xdr:col>28</xdr:col>
      <xdr:colOff>130629</xdr:colOff>
      <xdr:row>54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E3513-E5CE-4C6F-9C18-E1B0D66B3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533400</xdr:colOff>
      <xdr:row>56</xdr:row>
      <xdr:rowOff>0</xdr:rowOff>
    </xdr:from>
    <xdr:to>
      <xdr:col>11</xdr:col>
      <xdr:colOff>435429</xdr:colOff>
      <xdr:row>70</xdr:row>
      <xdr:rowOff>145774</xdr:rowOff>
    </xdr:to>
    <xdr:graphicFrame macro="">
      <xdr:nvGraphicFramePr>
        <xdr:cNvPr id="9" name="Chart 8" descr="Provider Workload">
          <a:extLst>
            <a:ext uri="{FF2B5EF4-FFF2-40B4-BE49-F238E27FC236}">
              <a16:creationId xmlns:a16="http://schemas.microsoft.com/office/drawing/2014/main" id="{AEC5C158-DE19-434E-858F-F74DADF26E4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57150</xdr:colOff>
      <xdr:row>22</xdr:row>
      <xdr:rowOff>152400</xdr:rowOff>
    </xdr:from>
    <xdr:to>
      <xdr:col>28</xdr:col>
      <xdr:colOff>30645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CE930D-AF34-4215-8C64-B1503EA8F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E4BA9D-7435-4098-B1C3-57FDF2FE8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cyo" refreshedDate="45561.487676504628" backgroundQuery="1" createdVersion="8" refreshedVersion="8" minRefreshableVersion="3" recordCount="0" supportSubquery="1" supportAdvancedDrill="1" xr:uid="{FDC53FC0-A46D-4819-BEA8-45D301BC42F0}">
  <cacheSource type="external" connectionId="13"/>
  <cacheFields count="2">
    <cacheField name="[healthcareproviders].[name].[name]" caption="name" numFmtId="0" hierarchy="8" level="1">
      <sharedItems count="3">
        <s v="Dr. Emily Smith"/>
        <s v="Dr. John Doe"/>
        <s v="Dr. willy Smith"/>
      </sharedItems>
    </cacheField>
    <cacheField name="[Measures].[Count of followup_id]" caption="Count of followup_id" numFmtId="0" hierarchy="45" level="32767"/>
  </cacheFields>
  <cacheHierarchies count="47">
    <cacheHierarchy uniqueName="[followups].[followup_id]" caption="followup_id" attribute="1" defaultMemberUniqueName="[followups].[followup_id].[All]" allUniqueName="[followups].[followup_id].[All]" dimensionUniqueName="[followups]" displayFolder="" count="0" memberValueDatatype="20" unbalanced="0"/>
    <cacheHierarchy uniqueName="[followups].[prescription_id]" caption="prescription_id" attribute="1" defaultMemberUniqueName="[followups].[prescription_id].[All]" allUniqueName="[followups].[prescription_id].[All]" dimensionUniqueName="[followups]" displayFolder="" count="0" memberValueDatatype="20" unbalanced="0"/>
    <cacheHierarchy uniqueName="[followups].[followup_date]" caption="followup_date" attribute="1" time="1" defaultMemberUniqueName="[followups].[followup_date].[All]" allUniqueName="[followups].[followup_date].[All]" dimensionUniqueName="[followups]" displayFolder="" count="0" memberValueDatatype="7" unbalanced="0"/>
    <cacheHierarchy uniqueName="[followups].[provider_id]" caption="provider_id" attribute="1" defaultMemberUniqueName="[followups].[provider_id].[All]" allUniqueName="[followups].[provider_id].[All]" dimensionUniqueName="[followups]" displayFolder="" count="0" memberValueDatatype="20" unbalanced="0"/>
    <cacheHierarchy uniqueName="[followups].[notes]" caption="notes" attribute="1" defaultMemberUniqueName="[followups].[notes].[All]" allUniqueName="[followups].[notes].[All]" dimensionUniqueName="[followups]" displayFolder="" count="0" memberValueDatatype="130" unbalanced="0"/>
    <cacheHierarchy uniqueName="[followups].[status]" caption="status" attribute="1" defaultMemberUniqueName="[followups].[status].[All]" allUniqueName="[followups].[status].[All]" dimensionUniqueName="[followups]" displayFolder="" count="0" memberValueDatatype="130" unbalanced="0"/>
    <cacheHierarchy uniqueName="[followups].[followup_date (Month)]" caption="followup_date (Month)" attribute="1" defaultMemberUniqueName="[followups].[followup_date (Month)].[All]" allUniqueName="[followups].[followup_date (Month)].[All]" dimensionUniqueName="[followups]" displayFolder="" count="0" memberValueDatatype="130" unbalanced="0"/>
    <cacheHierarchy uniqueName="[healthcareproviders].[provider_id]" caption="provider_id" attribute="1" defaultMemberUniqueName="[healthcareproviders].[provider_id].[All]" allUniqueName="[healthcareproviders].[provider_id].[All]" dimensionUniqueName="[healthcareproviders]" displayFolder="" count="0" memberValueDatatype="20" unbalanced="0"/>
    <cacheHierarchy uniqueName="[healthcareproviders].[name]" caption="name" attribute="1" defaultMemberUniqueName="[healthcareproviders].[name].[All]" allUniqueName="[healthcareproviders].[name].[All]" dimensionUniqueName="[healthcareproviders]" displayFolder="" count="2" memberValueDatatype="130" unbalanced="0">
      <fieldsUsage count="2">
        <fieldUsage x="-1"/>
        <fieldUsage x="0"/>
      </fieldsUsage>
    </cacheHierarchy>
    <cacheHierarchy uniqueName="[healthcareproviders].[specialization]" caption="specialization" attribute="1" defaultMemberUniqueName="[healthcareproviders].[specialization].[All]" allUniqueName="[healthcareproviders].[specialization].[All]" dimensionUniqueName="[healthcareproviders]" displayFolder="" count="0" memberValueDatatype="130" unbalanced="0"/>
    <cacheHierarchy uniqueName="[healthcareproviders].[contact_number]" caption="contact_number" attribute="1" defaultMemberUniqueName="[healthcareproviders].[contact_number].[All]" allUniqueName="[healthcareproviders].[contact_number].[All]" dimensionUniqueName="[healthcareproviders]" displayFolder="" count="0" memberValueDatatype="130" unbalanced="0"/>
    <cacheHierarchy uniqueName="[healthcareproviders].[email]" caption="email" attribute="1" defaultMemberUniqueName="[healthcareproviders].[email].[All]" allUniqueName="[healthcareproviders].[email].[All]" dimensionUniqueName="[healthcareproviders]" displayFolder="" count="0" memberValueDatatype="130" unbalanced="0"/>
    <cacheHierarchy uniqueName="[healthcareproviders].[address]" caption="address" attribute="1" defaultMemberUniqueName="[healthcareproviders].[address].[All]" allUniqueName="[healthcareproviders].[address].[All]" dimensionUniqueName="[healthcareproviders]" displayFolder="" count="0" memberValueDatatype="130" unbalanced="0"/>
    <cacheHierarchy uniqueName="[medications].[medication_id]" caption="medication_id" attribute="1" defaultMemberUniqueName="[medications].[medication_id].[All]" allUniqueName="[medications].[medication_id].[All]" dimensionUniqueName="[medications]" displayFolder="" count="0" memberValueDatatype="20" unbalanced="0"/>
    <cacheHierarchy uniqueName="[medications].[name]" caption="name" attribute="1" defaultMemberUniqueName="[medications].[name].[All]" allUniqueName="[medications].[name].[All]" dimensionUniqueName="[medications]" displayFolder="" count="0" memberValueDatatype="130" unbalanced="0"/>
    <cacheHierarchy uniqueName="[medications].[description]" caption="description" attribute="1" defaultMemberUniqueName="[medications].[description].[All]" allUniqueName="[medications].[description].[All]" dimensionUniqueName="[medications]" displayFolder="" count="0" memberValueDatatype="130" unbalanced="0"/>
    <cacheHierarchy uniqueName="[medications].[dosage]" caption="dosage" attribute="1" defaultMemberUniqueName="[medications].[dosage].[All]" allUniqueName="[medications].[dosage].[All]" dimensionUniqueName="[medications]" displayFolder="" count="0" memberValueDatatype="130" unbalanced="0"/>
    <cacheHierarchy uniqueName="[medications].[side_effects]" caption="side_effects" attribute="1" defaultMemberUniqueName="[medications].[side_effects].[All]" allUniqueName="[medications].[side_effects].[All]" dimensionUniqueName="[medications]" displayFolder="" count="0" memberValueDatatype="130" unbalanced="0"/>
    <cacheHierarchy uniqueName="[pregnantwomen].[woman_id]" caption="woman_id" attribute="1" defaultMemberUniqueName="[pregnantwomen].[woman_id].[All]" allUniqueName="[pregnantwomen].[woman_id].[All]" dimensionUniqueName="[pregnantwomen]" displayFolder="" count="0" memberValueDatatype="20" unbalanced="0"/>
    <cacheHierarchy uniqueName="[pregnantwomen].[name]" caption="name" attribute="1" defaultMemberUniqueName="[pregnantwomen].[name].[All]" allUniqueName="[pregnantwomen].[name].[All]" dimensionUniqueName="[pregnantwomen]" displayFolder="" count="0" memberValueDatatype="130" unbalanced="0"/>
    <cacheHierarchy uniqueName="[pregnantwomen].[age]" caption="age" attribute="1" defaultMemberUniqueName="[pregnantwomen].[age].[All]" allUniqueName="[pregnantwomen].[age].[All]" dimensionUniqueName="[pregnantwomen]" displayFolder="" count="0" memberValueDatatype="20" unbalanced="0"/>
    <cacheHierarchy uniqueName="[pregnantwomen].[contact_number]" caption="contact_number" attribute="1" defaultMemberUniqueName="[pregnantwomen].[contact_number].[All]" allUniqueName="[pregnantwomen].[contact_number].[All]" dimensionUniqueName="[pregnantwomen]" displayFolder="" count="0" memberValueDatatype="130" unbalanced="0"/>
    <cacheHierarchy uniqueName="[pregnantwomen].[address]" caption="address" attribute="1" defaultMemberUniqueName="[pregnantwomen].[address].[All]" allUniqueName="[pregnantwomen].[address].[All]" dimensionUniqueName="[pregnantwomen]" displayFolder="" count="0" memberValueDatatype="130" unbalanced="0"/>
    <cacheHierarchy uniqueName="[pregnantwomen].[email]" caption="email" attribute="1" defaultMemberUniqueName="[pregnantwomen].[email].[All]" allUniqueName="[pregnantwomen].[email].[All]" dimensionUniqueName="[pregnantwomen]" displayFolder="" count="0" memberValueDatatype="130" unbalanced="0"/>
    <cacheHierarchy uniqueName="[pregnantwomen].[registration_date]" caption="registration_date" attribute="1" time="1" defaultMemberUniqueName="[pregnantwomen].[registration_date].[All]" allUniqueName="[pregnantwomen].[registration_date].[All]" dimensionUniqueName="[pregnantwomen]" displayFolder="" count="0" memberValueDatatype="7" unbalanced="0"/>
    <cacheHierarchy uniqueName="[pregnantwomen].[expected_delivery_date]" caption="expected_delivery_date" attribute="1" time="1" defaultMemberUniqueName="[pregnantwomen].[expected_delivery_date].[All]" allUniqueName="[pregnantwomen].[expected_delivery_date].[All]" dimensionUniqueName="[pregnantwomen]" displayFolder="" count="0" memberValueDatatype="7" unbalanced="0"/>
    <cacheHierarchy uniqueName="[pregnantwomen].[last_visit_date]" caption="last_visit_date" attribute="1" time="1" defaultMemberUniqueName="[pregnantwomen].[last_visit_date].[All]" allUniqueName="[pregnantwomen].[last_visit_date].[All]" dimensionUniqueName="[pregnantwomen]" displayFolder="" count="0" memberValueDatatype="7" unbalanced="0"/>
    <cacheHierarchy uniqueName="[prescriptions].[prescription_id]" caption="prescription_id" attribute="1" defaultMemberUniqueName="[prescriptions].[prescription_id].[All]" allUniqueName="[prescriptions].[prescription_id].[All]" dimensionUniqueName="[prescriptions]" displayFolder="" count="0" memberValueDatatype="20" unbalanced="0"/>
    <cacheHierarchy uniqueName="[prescriptions].[woman_id]" caption="woman_id" attribute="1" defaultMemberUniqueName="[prescriptions].[woman_id].[All]" allUniqueName="[prescriptions].[woman_id].[All]" dimensionUniqueName="[prescriptions]" displayFolder="" count="0" memberValueDatatype="20" unbalanced="0"/>
    <cacheHierarchy uniqueName="[prescriptions].[medication_id]" caption="medication_id" attribute="1" defaultMemberUniqueName="[prescriptions].[medication_id].[All]" allUniqueName="[prescriptions].[medication_id].[All]" dimensionUniqueName="[prescriptions]" displayFolder="" count="0" memberValueDatatype="20" unbalanced="0"/>
    <cacheHierarchy uniqueName="[prescriptions].[prescription_date]" caption="prescription_date" attribute="1" time="1" defaultMemberUniqueName="[prescriptions].[prescription_date].[All]" allUniqueName="[prescriptions].[prescription_date].[All]" dimensionUniqueName="[prescriptions]" displayFolder="" count="0" memberValueDatatype="7" unbalanced="0"/>
    <cacheHierarchy uniqueName="[prescriptions].[dosage_instructions]" caption="dosage_instructions" attribute="1" defaultMemberUniqueName="[prescriptions].[dosage_instructions].[All]" allUniqueName="[prescriptions].[dosage_instructions].[All]" dimensionUniqueName="[prescriptions]" displayFolder="" count="0" memberValueDatatype="130" unbalanced="0"/>
    <cacheHierarchy uniqueName="[prescriptions].[follow_up_date]" caption="follow_up_date" attribute="1" time="1" defaultMemberUniqueName="[prescriptions].[follow_up_date].[All]" allUniqueName="[prescriptions].[follow_up_date].[All]" dimensionUniqueName="[prescriptions]" displayFolder="" count="0" memberValueDatatype="7" unbalanced="0"/>
    <cacheHierarchy uniqueName="[prescriptions].[status]" caption="status" attribute="1" defaultMemberUniqueName="[prescriptions].[status].[All]" allUniqueName="[prescriptions].[status].[All]" dimensionUniqueName="[prescriptions]" displayFolder="" count="0" memberValueDatatype="130" unbalanced="0"/>
    <cacheHierarchy uniqueName="[followups].[followup_date (Month Index)]" caption="followup_date (Month Index)" attribute="1" defaultMemberUniqueName="[followups].[followup_date (Month Index)].[All]" allUniqueName="[followups].[followup_date (Month Index)].[All]" dimensionUniqueName="[followups]" displayFolder="" count="0" memberValueDatatype="20" unbalanced="0" hidden="1"/>
    <cacheHierarchy uniqueName="[Measures].[__XL_Count prescriptions]" caption="__XL_Count prescriptions" measure="1" displayFolder="" measureGroup="prescriptions" count="0" hidden="1"/>
    <cacheHierarchy uniqueName="[Measures].[__XL_Count followups]" caption="__XL_Count followups" measure="1" displayFolder="" measureGroup="followups" count="0" hidden="1"/>
    <cacheHierarchy uniqueName="[Measures].[__XL_Count pregnantwomen]" caption="__XL_Count pregnantwomen" measure="1" displayFolder="" measureGroup="pregnantwomen" count="0" hidden="1"/>
    <cacheHierarchy uniqueName="[Measures].[__XL_Count medications]" caption="__XL_Count medications" measure="1" displayFolder="" measureGroup="medications" count="0" hidden="1"/>
    <cacheHierarchy uniqueName="[Measures].[__XL_Count healthcareproviders]" caption="__XL_Count healthcareproviders" measure="1" displayFolder="" measureGroup="healthcareproviders" count="0" hidden="1"/>
    <cacheHierarchy uniqueName="[Measures].[__No measures defined]" caption="__No measures defined" measure="1" displayFolder="" count="0" hidden="1"/>
    <cacheHierarchy uniqueName="[Measures].[Count of followup_date]" caption="Count of followup_date" measure="1" displayFolder="" measureGroup="followup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escription_id]" caption="Sum of prescription_id" measure="1" displayFolder="" measureGroup="prescriptio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rescription_id]" caption="Count of prescription_id" measure="1" displayFolder="" measureGroup="prescriptio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followup_id]" caption="Sum of followup_id" measure="1" displayFolder="" measureGroup="follow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followup_id]" caption="Count of followup_id" measure="1" displayFolder="" measureGroup="followup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followup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followups" uniqueName="[followups]" caption="followups"/>
    <dimension name="healthcareproviders" uniqueName="[healthcareproviders]" caption="healthcareproviders"/>
    <dimension measure="1" name="Measures" uniqueName="[Measures]" caption="Measures"/>
    <dimension name="medications" uniqueName="[medications]" caption="medications"/>
    <dimension name="pregnantwomen" uniqueName="[pregnantwomen]" caption="pregnantwomen"/>
    <dimension name="prescriptions" uniqueName="[prescriptions]" caption="prescriptions"/>
  </dimensions>
  <measureGroups count="5">
    <measureGroup name="followups" caption="followups"/>
    <measureGroup name="healthcareproviders" caption="healthcareproviders"/>
    <measureGroup name="medications" caption="medications"/>
    <measureGroup name="pregnantwomen" caption="pregnantwomen"/>
    <measureGroup name="prescriptions" caption="prescriptions"/>
  </measureGroups>
  <maps count="9">
    <map measureGroup="0" dimension="0"/>
    <map measureGroup="0" dimension="1"/>
    <map measureGroup="0" dimension="3"/>
    <map measureGroup="0" dimension="5"/>
    <map measureGroup="1" dimension="1"/>
    <map measureGroup="2" dimension="3"/>
    <map measureGroup="3" dimension="4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523399189813" backgroundQuery="1" createdVersion="8" refreshedVersion="8" minRefreshableVersion="3" recordCount="1" xr:uid="{D602D33A-16EE-4A3B-AA57-D72B0B6E8458}">
  <cacheSource type="external" connectionId="11"/>
  <cacheFields count="1">
    <cacheField name="COUNT(woman_id)" numFmtId="0" sqlType="-5">
      <sharedItems containsSemiMixedTypes="0" containsString="0" containsNumber="1" containsInteger="1" minValue="53" maxValue="53" count="1"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527258680559" backgroundQuery="1" createdVersion="8" refreshedVersion="8" minRefreshableVersion="3" recordCount="1" xr:uid="{82D6D0BD-C3FF-4268-ADF6-0E75374D5618}">
  <cacheSource type="external" connectionId="12"/>
  <cacheFields count="1">
    <cacheField name="COUNT(provider_id)" numFmtId="0" sqlType="-5">
      <sharedItems containsSemiMixedTypes="0" containsString="0" containsNumber="1" containsInteger="1" minValue="13" maxValue="13" count="1"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cyo" refreshedDate="45561.487677546298" backgroundQuery="1" createdVersion="8" refreshedVersion="8" minRefreshableVersion="3" recordCount="0" supportSubquery="1" supportAdvancedDrill="1" xr:uid="{00E7B5D7-0B89-4560-BD50-0BB1CF0977F4}">
  <cacheSource type="external" connectionId="13"/>
  <cacheFields count="2">
    <cacheField name="[medications].[name].[name]" caption="name" numFmtId="0" hierarchy="14" level="1">
      <sharedItems count="9">
        <s v="Calcium Supplements"/>
        <s v="Folic Acid"/>
        <s v="Iron Supplements"/>
        <s v="Iron Tablets"/>
        <s v="Magnesium Supplements"/>
        <s v="Omega-3 Fatty Acids"/>
        <s v="Prenatal Vitamins"/>
        <s v="Progesterone Supplements"/>
        <s v="Vitamin D3"/>
      </sharedItems>
    </cacheField>
    <cacheField name="[Measures].[Count of prescription_id]" caption="Count of prescription_id" numFmtId="0" hierarchy="43" level="32767"/>
  </cacheFields>
  <cacheHierarchies count="47">
    <cacheHierarchy uniqueName="[followups].[followup_id]" caption="followup_id" attribute="1" defaultMemberUniqueName="[followups].[followup_id].[All]" allUniqueName="[followups].[followup_id].[All]" dimensionUniqueName="[followups]" displayFolder="" count="0" memberValueDatatype="20" unbalanced="0"/>
    <cacheHierarchy uniqueName="[followups].[prescription_id]" caption="prescription_id" attribute="1" defaultMemberUniqueName="[followups].[prescription_id].[All]" allUniqueName="[followups].[prescription_id].[All]" dimensionUniqueName="[followups]" displayFolder="" count="0" memberValueDatatype="20" unbalanced="0"/>
    <cacheHierarchy uniqueName="[followups].[followup_date]" caption="followup_date" attribute="1" time="1" defaultMemberUniqueName="[followups].[followup_date].[All]" allUniqueName="[followups].[followup_date].[All]" dimensionUniqueName="[followups]" displayFolder="" count="0" memberValueDatatype="7" unbalanced="0"/>
    <cacheHierarchy uniqueName="[followups].[provider_id]" caption="provider_id" attribute="1" defaultMemberUniqueName="[followups].[provider_id].[All]" allUniqueName="[followups].[provider_id].[All]" dimensionUniqueName="[followups]" displayFolder="" count="0" memberValueDatatype="20" unbalanced="0"/>
    <cacheHierarchy uniqueName="[followups].[notes]" caption="notes" attribute="1" defaultMemberUniqueName="[followups].[notes].[All]" allUniqueName="[followups].[notes].[All]" dimensionUniqueName="[followups]" displayFolder="" count="0" memberValueDatatype="130" unbalanced="0"/>
    <cacheHierarchy uniqueName="[followups].[status]" caption="status" attribute="1" defaultMemberUniqueName="[followups].[status].[All]" allUniqueName="[followups].[status].[All]" dimensionUniqueName="[followups]" displayFolder="" count="0" memberValueDatatype="130" unbalanced="0"/>
    <cacheHierarchy uniqueName="[followups].[followup_date (Month)]" caption="followup_date (Month)" attribute="1" defaultMemberUniqueName="[followups].[followup_date (Month)].[All]" allUniqueName="[followups].[followup_date (Month)].[All]" dimensionUniqueName="[followups]" displayFolder="" count="0" memberValueDatatype="130" unbalanced="0"/>
    <cacheHierarchy uniqueName="[healthcareproviders].[provider_id]" caption="provider_id" attribute="1" defaultMemberUniqueName="[healthcareproviders].[provider_id].[All]" allUniqueName="[healthcareproviders].[provider_id].[All]" dimensionUniqueName="[healthcareproviders]" displayFolder="" count="0" memberValueDatatype="20" unbalanced="0"/>
    <cacheHierarchy uniqueName="[healthcareproviders].[name]" caption="name" attribute="1" defaultMemberUniqueName="[healthcareproviders].[name].[All]" allUniqueName="[healthcareproviders].[name].[All]" dimensionUniqueName="[healthcareproviders]" displayFolder="" count="0" memberValueDatatype="130" unbalanced="0"/>
    <cacheHierarchy uniqueName="[healthcareproviders].[specialization]" caption="specialization" attribute="1" defaultMemberUniqueName="[healthcareproviders].[specialization].[All]" allUniqueName="[healthcareproviders].[specialization].[All]" dimensionUniqueName="[healthcareproviders]" displayFolder="" count="0" memberValueDatatype="130" unbalanced="0"/>
    <cacheHierarchy uniqueName="[healthcareproviders].[contact_number]" caption="contact_number" attribute="1" defaultMemberUniqueName="[healthcareproviders].[contact_number].[All]" allUniqueName="[healthcareproviders].[contact_number].[All]" dimensionUniqueName="[healthcareproviders]" displayFolder="" count="0" memberValueDatatype="130" unbalanced="0"/>
    <cacheHierarchy uniqueName="[healthcareproviders].[email]" caption="email" attribute="1" defaultMemberUniqueName="[healthcareproviders].[email].[All]" allUniqueName="[healthcareproviders].[email].[All]" dimensionUniqueName="[healthcareproviders]" displayFolder="" count="0" memberValueDatatype="130" unbalanced="0"/>
    <cacheHierarchy uniqueName="[healthcareproviders].[address]" caption="address" attribute="1" defaultMemberUniqueName="[healthcareproviders].[address].[All]" allUniqueName="[healthcareproviders].[address].[All]" dimensionUniqueName="[healthcareproviders]" displayFolder="" count="0" memberValueDatatype="130" unbalanced="0"/>
    <cacheHierarchy uniqueName="[medications].[medication_id]" caption="medication_id" attribute="1" defaultMemberUniqueName="[medications].[medication_id].[All]" allUniqueName="[medications].[medication_id].[All]" dimensionUniqueName="[medications]" displayFolder="" count="0" memberValueDatatype="20" unbalanced="0"/>
    <cacheHierarchy uniqueName="[medications].[name]" caption="name" attribute="1" defaultMemberUniqueName="[medications].[name].[All]" allUniqueName="[medications].[name].[All]" dimensionUniqueName="[medications]" displayFolder="" count="2" memberValueDatatype="130" unbalanced="0">
      <fieldsUsage count="2">
        <fieldUsage x="-1"/>
        <fieldUsage x="0"/>
      </fieldsUsage>
    </cacheHierarchy>
    <cacheHierarchy uniqueName="[medications].[description]" caption="description" attribute="1" defaultMemberUniqueName="[medications].[description].[All]" allUniqueName="[medications].[description].[All]" dimensionUniqueName="[medications]" displayFolder="" count="0" memberValueDatatype="130" unbalanced="0"/>
    <cacheHierarchy uniqueName="[medications].[dosage]" caption="dosage" attribute="1" defaultMemberUniqueName="[medications].[dosage].[All]" allUniqueName="[medications].[dosage].[All]" dimensionUniqueName="[medications]" displayFolder="" count="0" memberValueDatatype="130" unbalanced="0"/>
    <cacheHierarchy uniqueName="[medications].[side_effects]" caption="side_effects" attribute="1" defaultMemberUniqueName="[medications].[side_effects].[All]" allUniqueName="[medications].[side_effects].[All]" dimensionUniqueName="[medications]" displayFolder="" count="0" memberValueDatatype="130" unbalanced="0"/>
    <cacheHierarchy uniqueName="[pregnantwomen].[woman_id]" caption="woman_id" attribute="1" defaultMemberUniqueName="[pregnantwomen].[woman_id].[All]" allUniqueName="[pregnantwomen].[woman_id].[All]" dimensionUniqueName="[pregnantwomen]" displayFolder="" count="0" memberValueDatatype="20" unbalanced="0"/>
    <cacheHierarchy uniqueName="[pregnantwomen].[name]" caption="name" attribute="1" defaultMemberUniqueName="[pregnantwomen].[name].[All]" allUniqueName="[pregnantwomen].[name].[All]" dimensionUniqueName="[pregnantwomen]" displayFolder="" count="0" memberValueDatatype="130" unbalanced="0"/>
    <cacheHierarchy uniqueName="[pregnantwomen].[age]" caption="age" attribute="1" defaultMemberUniqueName="[pregnantwomen].[age].[All]" allUniqueName="[pregnantwomen].[age].[All]" dimensionUniqueName="[pregnantwomen]" displayFolder="" count="0" memberValueDatatype="20" unbalanced="0"/>
    <cacheHierarchy uniqueName="[pregnantwomen].[contact_number]" caption="contact_number" attribute="1" defaultMemberUniqueName="[pregnantwomen].[contact_number].[All]" allUniqueName="[pregnantwomen].[contact_number].[All]" dimensionUniqueName="[pregnantwomen]" displayFolder="" count="0" memberValueDatatype="130" unbalanced="0"/>
    <cacheHierarchy uniqueName="[pregnantwomen].[address]" caption="address" attribute="1" defaultMemberUniqueName="[pregnantwomen].[address].[All]" allUniqueName="[pregnantwomen].[address].[All]" dimensionUniqueName="[pregnantwomen]" displayFolder="" count="0" memberValueDatatype="130" unbalanced="0"/>
    <cacheHierarchy uniqueName="[pregnantwomen].[email]" caption="email" attribute="1" defaultMemberUniqueName="[pregnantwomen].[email].[All]" allUniqueName="[pregnantwomen].[email].[All]" dimensionUniqueName="[pregnantwomen]" displayFolder="" count="0" memberValueDatatype="130" unbalanced="0"/>
    <cacheHierarchy uniqueName="[pregnantwomen].[registration_date]" caption="registration_date" attribute="1" time="1" defaultMemberUniqueName="[pregnantwomen].[registration_date].[All]" allUniqueName="[pregnantwomen].[registration_date].[All]" dimensionUniqueName="[pregnantwomen]" displayFolder="" count="0" memberValueDatatype="7" unbalanced="0"/>
    <cacheHierarchy uniqueName="[pregnantwomen].[expected_delivery_date]" caption="expected_delivery_date" attribute="1" time="1" defaultMemberUniqueName="[pregnantwomen].[expected_delivery_date].[All]" allUniqueName="[pregnantwomen].[expected_delivery_date].[All]" dimensionUniqueName="[pregnantwomen]" displayFolder="" count="0" memberValueDatatype="7" unbalanced="0"/>
    <cacheHierarchy uniqueName="[pregnantwomen].[last_visit_date]" caption="last_visit_date" attribute="1" time="1" defaultMemberUniqueName="[pregnantwomen].[last_visit_date].[All]" allUniqueName="[pregnantwomen].[last_visit_date].[All]" dimensionUniqueName="[pregnantwomen]" displayFolder="" count="0" memberValueDatatype="7" unbalanced="0"/>
    <cacheHierarchy uniqueName="[prescriptions].[prescription_id]" caption="prescription_id" attribute="1" defaultMemberUniqueName="[prescriptions].[prescription_id].[All]" allUniqueName="[prescriptions].[prescription_id].[All]" dimensionUniqueName="[prescriptions]" displayFolder="" count="0" memberValueDatatype="20" unbalanced="0"/>
    <cacheHierarchy uniqueName="[prescriptions].[woman_id]" caption="woman_id" attribute="1" defaultMemberUniqueName="[prescriptions].[woman_id].[All]" allUniqueName="[prescriptions].[woman_id].[All]" dimensionUniqueName="[prescriptions]" displayFolder="" count="0" memberValueDatatype="20" unbalanced="0"/>
    <cacheHierarchy uniqueName="[prescriptions].[medication_id]" caption="medication_id" attribute="1" defaultMemberUniqueName="[prescriptions].[medication_id].[All]" allUniqueName="[prescriptions].[medication_id].[All]" dimensionUniqueName="[prescriptions]" displayFolder="" count="0" memberValueDatatype="20" unbalanced="0"/>
    <cacheHierarchy uniqueName="[prescriptions].[prescription_date]" caption="prescription_date" attribute="1" time="1" defaultMemberUniqueName="[prescriptions].[prescription_date].[All]" allUniqueName="[prescriptions].[prescription_date].[All]" dimensionUniqueName="[prescriptions]" displayFolder="" count="0" memberValueDatatype="7" unbalanced="0"/>
    <cacheHierarchy uniqueName="[prescriptions].[dosage_instructions]" caption="dosage_instructions" attribute="1" defaultMemberUniqueName="[prescriptions].[dosage_instructions].[All]" allUniqueName="[prescriptions].[dosage_instructions].[All]" dimensionUniqueName="[prescriptions]" displayFolder="" count="0" memberValueDatatype="130" unbalanced="0"/>
    <cacheHierarchy uniqueName="[prescriptions].[follow_up_date]" caption="follow_up_date" attribute="1" time="1" defaultMemberUniqueName="[prescriptions].[follow_up_date].[All]" allUniqueName="[prescriptions].[follow_up_date].[All]" dimensionUniqueName="[prescriptions]" displayFolder="" count="0" memberValueDatatype="7" unbalanced="0"/>
    <cacheHierarchy uniqueName="[prescriptions].[status]" caption="status" attribute="1" defaultMemberUniqueName="[prescriptions].[status].[All]" allUniqueName="[prescriptions].[status].[All]" dimensionUniqueName="[prescriptions]" displayFolder="" count="0" memberValueDatatype="130" unbalanced="0"/>
    <cacheHierarchy uniqueName="[followups].[followup_date (Month Index)]" caption="followup_date (Month Index)" attribute="1" defaultMemberUniqueName="[followups].[followup_date (Month Index)].[All]" allUniqueName="[followups].[followup_date (Month Index)].[All]" dimensionUniqueName="[followups]" displayFolder="" count="0" memberValueDatatype="20" unbalanced="0" hidden="1"/>
    <cacheHierarchy uniqueName="[Measures].[__XL_Count prescriptions]" caption="__XL_Count prescriptions" measure="1" displayFolder="" measureGroup="prescriptions" count="0" hidden="1"/>
    <cacheHierarchy uniqueName="[Measures].[__XL_Count followups]" caption="__XL_Count followups" measure="1" displayFolder="" measureGroup="followups" count="0" hidden="1"/>
    <cacheHierarchy uniqueName="[Measures].[__XL_Count pregnantwomen]" caption="__XL_Count pregnantwomen" measure="1" displayFolder="" measureGroup="pregnantwomen" count="0" hidden="1"/>
    <cacheHierarchy uniqueName="[Measures].[__XL_Count medications]" caption="__XL_Count medications" measure="1" displayFolder="" measureGroup="medications" count="0" hidden="1"/>
    <cacheHierarchy uniqueName="[Measures].[__XL_Count healthcareproviders]" caption="__XL_Count healthcareproviders" measure="1" displayFolder="" measureGroup="healthcareproviders" count="0" hidden="1"/>
    <cacheHierarchy uniqueName="[Measures].[__No measures defined]" caption="__No measures defined" measure="1" displayFolder="" count="0" hidden="1"/>
    <cacheHierarchy uniqueName="[Measures].[Count of followup_date]" caption="Count of followup_date" measure="1" displayFolder="" measureGroup="followup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escription_id]" caption="Sum of prescription_id" measure="1" displayFolder="" measureGroup="prescriptio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rescription_id]" caption="Count of prescription_id" measure="1" displayFolder="" measureGroup="prescrip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followup_id]" caption="Sum of followup_id" measure="1" displayFolder="" measureGroup="follow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followup_id]" caption="Count of followup_id" measure="1" displayFolder="" measureGroup="follow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followup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followups" uniqueName="[followups]" caption="followups"/>
    <dimension name="healthcareproviders" uniqueName="[healthcareproviders]" caption="healthcareproviders"/>
    <dimension measure="1" name="Measures" uniqueName="[Measures]" caption="Measures"/>
    <dimension name="medications" uniqueName="[medications]" caption="medications"/>
    <dimension name="pregnantwomen" uniqueName="[pregnantwomen]" caption="pregnantwomen"/>
    <dimension name="prescriptions" uniqueName="[prescriptions]" caption="prescriptions"/>
  </dimensions>
  <measureGroups count="5">
    <measureGroup name="followups" caption="followups"/>
    <measureGroup name="healthcareproviders" caption="healthcareproviders"/>
    <measureGroup name="medications" caption="medications"/>
    <measureGroup name="pregnantwomen" caption="pregnantwomen"/>
    <measureGroup name="prescriptions" caption="prescriptions"/>
  </measureGroups>
  <maps count="9">
    <map measureGroup="0" dimension="0"/>
    <map measureGroup="0" dimension="1"/>
    <map measureGroup="0" dimension="3"/>
    <map measureGroup="0" dimension="5"/>
    <map measureGroup="1" dimension="1"/>
    <map measureGroup="2" dimension="3"/>
    <map measureGroup="3" dimension="4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cyo" refreshedDate="45561.487680555554" backgroundQuery="1" createdVersion="8" refreshedVersion="8" minRefreshableVersion="3" recordCount="0" supportSubquery="1" supportAdvancedDrill="1" xr:uid="{B95DE1AF-F127-4B1E-AF37-FDAF9CA203A6}">
  <cacheSource type="external" connectionId="13"/>
  <cacheFields count="4">
    <cacheField name="[pregnantwomen].[name].[name]" caption="name" numFmtId="0" hierarchy="19" level="1">
      <sharedItems count="52">
        <s v="Alice Smith"/>
        <s v="Alliance Keza"/>
        <s v="Amy Harris"/>
        <s v="Becky Clark"/>
        <s v="Beth Johnson"/>
        <s v="Cathy Davis"/>
        <s v="Chloe Nelson"/>
        <s v="Diana Brown"/>
        <s v="Donna Turner"/>
        <s v="Ellen Wilson"/>
        <s v="Eve Moore"/>
        <s v="Faith Long"/>
        <s v="Fiona Clark"/>
        <s v="Gina Cooper"/>
        <s v="Grace Lewis"/>
        <s v="Hannah Walker"/>
        <s v="Hope Foster"/>
        <s v="Irene Hall"/>
        <s v="Ivy Ramirez"/>
        <s v="Jackie Young"/>
        <s v="Jane Doe"/>
        <s v="Jane Mugisha"/>
        <s v="Jill Brooks"/>
        <s v="Karen King"/>
        <s v="Kim Kelly"/>
        <s v="Laura Reed"/>
        <s v="Lily Green"/>
        <s v="Mary Johnson"/>
        <s v="Mia Adams"/>
        <s v="Mona Griffin"/>
        <s v="Nina Bell"/>
        <s v="Nora Stewart"/>
        <s v="Olga Powell"/>
        <s v="Olivia Price"/>
        <s v="Paula Perry"/>
        <s v="Pia Parker"/>
        <s v="Quinn Barnes"/>
        <s v="Rachel Hughes"/>
        <s v="Rachel White"/>
        <s v="Sarah Harris"/>
        <s v="Sophie Murphy"/>
        <s v="Susan Brown"/>
        <s v="Susan Smith"/>
        <s v="Tara Mitchell"/>
        <s v="Tina Martin"/>
        <s v="Uma Jordan"/>
        <s v="Uma Scott"/>
        <s v="Vera Lee"/>
        <s v="Vicky Reed"/>
        <s v="Wendy Baker"/>
        <s v="Yara Evans"/>
        <s v="Zoe Thomas"/>
      </sharedItems>
    </cacheField>
    <cacheField name="[followups].[followup_date (Month)].[followup_date (Month)]" caption="followup_date (Month)" numFmtId="0" hierarchy="6" level="1">
      <sharedItems count="4">
        <s v="Jul"/>
        <s v="Aug"/>
        <s v="Sep"/>
        <s v="Oct"/>
      </sharedItems>
    </cacheField>
    <cacheField name="[Measures].[Count of followup_date]" caption="Count of followup_date" numFmtId="0" hierarchy="41" level="32767"/>
    <cacheField name="[followups].[followup_date].[followup_date]" caption="followup_date" numFmtId="0" hierarchy="2" level="1">
      <sharedItems containsSemiMixedTypes="0" containsNonDate="0" containsString="0"/>
    </cacheField>
  </cacheFields>
  <cacheHierarchies count="47">
    <cacheHierarchy uniqueName="[followups].[followup_id]" caption="followup_id" attribute="1" defaultMemberUniqueName="[followups].[followup_id].[All]" allUniqueName="[followups].[followup_id].[All]" dimensionUniqueName="[followups]" displayFolder="" count="0" memberValueDatatype="20" unbalanced="0"/>
    <cacheHierarchy uniqueName="[followups].[prescription_id]" caption="prescription_id" attribute="1" defaultMemberUniqueName="[followups].[prescription_id].[All]" allUniqueName="[followups].[prescription_id].[All]" dimensionUniqueName="[followups]" displayFolder="" count="0" memberValueDatatype="20" unbalanced="0"/>
    <cacheHierarchy uniqueName="[followups].[followup_date]" caption="followup_date" attribute="1" time="1" defaultMemberUniqueName="[followups].[followup_date].[All]" allUniqueName="[followups].[followup_date].[All]" dimensionUniqueName="[followups]" displayFolder="" count="2" memberValueDatatype="7" unbalanced="0">
      <fieldsUsage count="2">
        <fieldUsage x="-1"/>
        <fieldUsage x="3"/>
      </fieldsUsage>
    </cacheHierarchy>
    <cacheHierarchy uniqueName="[followups].[provider_id]" caption="provider_id" attribute="1" defaultMemberUniqueName="[followups].[provider_id].[All]" allUniqueName="[followups].[provider_id].[All]" dimensionUniqueName="[followups]" displayFolder="" count="0" memberValueDatatype="20" unbalanced="0"/>
    <cacheHierarchy uniqueName="[followups].[notes]" caption="notes" attribute="1" defaultMemberUniqueName="[followups].[notes].[All]" allUniqueName="[followups].[notes].[All]" dimensionUniqueName="[followups]" displayFolder="" count="0" memberValueDatatype="130" unbalanced="0"/>
    <cacheHierarchy uniqueName="[followups].[status]" caption="status" attribute="1" defaultMemberUniqueName="[followups].[status].[All]" allUniqueName="[followups].[status].[All]" dimensionUniqueName="[followups]" displayFolder="" count="0" memberValueDatatype="130" unbalanced="0"/>
    <cacheHierarchy uniqueName="[followups].[followup_date (Month)]" caption="followup_date (Month)" attribute="1" defaultMemberUniqueName="[followups].[followup_date (Month)].[All]" allUniqueName="[followups].[followup_date (Month)].[All]" dimensionUniqueName="[followups]" displayFolder="" count="2" memberValueDatatype="130" unbalanced="0">
      <fieldsUsage count="2">
        <fieldUsage x="-1"/>
        <fieldUsage x="1"/>
      </fieldsUsage>
    </cacheHierarchy>
    <cacheHierarchy uniqueName="[healthcareproviders].[provider_id]" caption="provider_id" attribute="1" defaultMemberUniqueName="[healthcareproviders].[provider_id].[All]" allUniqueName="[healthcareproviders].[provider_id].[All]" dimensionUniqueName="[healthcareproviders]" displayFolder="" count="0" memberValueDatatype="20" unbalanced="0"/>
    <cacheHierarchy uniqueName="[healthcareproviders].[name]" caption="name" attribute="1" defaultMemberUniqueName="[healthcareproviders].[name].[All]" allUniqueName="[healthcareproviders].[name].[All]" dimensionUniqueName="[healthcareproviders]" displayFolder="" count="0" memberValueDatatype="130" unbalanced="0"/>
    <cacheHierarchy uniqueName="[healthcareproviders].[specialization]" caption="specialization" attribute="1" defaultMemberUniqueName="[healthcareproviders].[specialization].[All]" allUniqueName="[healthcareproviders].[specialization].[All]" dimensionUniqueName="[healthcareproviders]" displayFolder="" count="0" memberValueDatatype="130" unbalanced="0"/>
    <cacheHierarchy uniqueName="[healthcareproviders].[contact_number]" caption="contact_number" attribute="1" defaultMemberUniqueName="[healthcareproviders].[contact_number].[All]" allUniqueName="[healthcareproviders].[contact_number].[All]" dimensionUniqueName="[healthcareproviders]" displayFolder="" count="0" memberValueDatatype="130" unbalanced="0"/>
    <cacheHierarchy uniqueName="[healthcareproviders].[email]" caption="email" attribute="1" defaultMemberUniqueName="[healthcareproviders].[email].[All]" allUniqueName="[healthcareproviders].[email].[All]" dimensionUniqueName="[healthcareproviders]" displayFolder="" count="0" memberValueDatatype="130" unbalanced="0"/>
    <cacheHierarchy uniqueName="[healthcareproviders].[address]" caption="address" attribute="1" defaultMemberUniqueName="[healthcareproviders].[address].[All]" allUniqueName="[healthcareproviders].[address].[All]" dimensionUniqueName="[healthcareproviders]" displayFolder="" count="0" memberValueDatatype="130" unbalanced="0"/>
    <cacheHierarchy uniqueName="[medications].[medication_id]" caption="medication_id" attribute="1" defaultMemberUniqueName="[medications].[medication_id].[All]" allUniqueName="[medications].[medication_id].[All]" dimensionUniqueName="[medications]" displayFolder="" count="0" memberValueDatatype="20" unbalanced="0"/>
    <cacheHierarchy uniqueName="[medications].[name]" caption="name" attribute="1" defaultMemberUniqueName="[medications].[name].[All]" allUniqueName="[medications].[name].[All]" dimensionUniqueName="[medications]" displayFolder="" count="0" memberValueDatatype="130" unbalanced="0"/>
    <cacheHierarchy uniqueName="[medications].[description]" caption="description" attribute="1" defaultMemberUniqueName="[medications].[description].[All]" allUniqueName="[medications].[description].[All]" dimensionUniqueName="[medications]" displayFolder="" count="0" memberValueDatatype="130" unbalanced="0"/>
    <cacheHierarchy uniqueName="[medications].[dosage]" caption="dosage" attribute="1" defaultMemberUniqueName="[medications].[dosage].[All]" allUniqueName="[medications].[dosage].[All]" dimensionUniqueName="[medications]" displayFolder="" count="0" memberValueDatatype="130" unbalanced="0"/>
    <cacheHierarchy uniqueName="[medications].[side_effects]" caption="side_effects" attribute="1" defaultMemberUniqueName="[medications].[side_effects].[All]" allUniqueName="[medications].[side_effects].[All]" dimensionUniqueName="[medications]" displayFolder="" count="0" memberValueDatatype="130" unbalanced="0"/>
    <cacheHierarchy uniqueName="[pregnantwomen].[woman_id]" caption="woman_id" attribute="1" defaultMemberUniqueName="[pregnantwomen].[woman_id].[All]" allUniqueName="[pregnantwomen].[woman_id].[All]" dimensionUniqueName="[pregnantwomen]" displayFolder="" count="0" memberValueDatatype="20" unbalanced="0"/>
    <cacheHierarchy uniqueName="[pregnantwomen].[name]" caption="name" attribute="1" defaultMemberUniqueName="[pregnantwomen].[name].[All]" allUniqueName="[pregnantwomen].[name].[All]" dimensionUniqueName="[pregnantwomen]" displayFolder="" count="2" memberValueDatatype="130" unbalanced="0">
      <fieldsUsage count="2">
        <fieldUsage x="-1"/>
        <fieldUsage x="0"/>
      </fieldsUsage>
    </cacheHierarchy>
    <cacheHierarchy uniqueName="[pregnantwomen].[age]" caption="age" attribute="1" defaultMemberUniqueName="[pregnantwomen].[age].[All]" allUniqueName="[pregnantwomen].[age].[All]" dimensionUniqueName="[pregnantwomen]" displayFolder="" count="0" memberValueDatatype="20" unbalanced="0"/>
    <cacheHierarchy uniqueName="[pregnantwomen].[contact_number]" caption="contact_number" attribute="1" defaultMemberUniqueName="[pregnantwomen].[contact_number].[All]" allUniqueName="[pregnantwomen].[contact_number].[All]" dimensionUniqueName="[pregnantwomen]" displayFolder="" count="0" memberValueDatatype="130" unbalanced="0"/>
    <cacheHierarchy uniqueName="[pregnantwomen].[address]" caption="address" attribute="1" defaultMemberUniqueName="[pregnantwomen].[address].[All]" allUniqueName="[pregnantwomen].[address].[All]" dimensionUniqueName="[pregnantwomen]" displayFolder="" count="0" memberValueDatatype="130" unbalanced="0"/>
    <cacheHierarchy uniqueName="[pregnantwomen].[email]" caption="email" attribute="1" defaultMemberUniqueName="[pregnantwomen].[email].[All]" allUniqueName="[pregnantwomen].[email].[All]" dimensionUniqueName="[pregnantwomen]" displayFolder="" count="0" memberValueDatatype="130" unbalanced="0"/>
    <cacheHierarchy uniqueName="[pregnantwomen].[registration_date]" caption="registration_date" attribute="1" time="1" defaultMemberUniqueName="[pregnantwomen].[registration_date].[All]" allUniqueName="[pregnantwomen].[registration_date].[All]" dimensionUniqueName="[pregnantwomen]" displayFolder="" count="0" memberValueDatatype="7" unbalanced="0"/>
    <cacheHierarchy uniqueName="[pregnantwomen].[expected_delivery_date]" caption="expected_delivery_date" attribute="1" time="1" defaultMemberUniqueName="[pregnantwomen].[expected_delivery_date].[All]" allUniqueName="[pregnantwomen].[expected_delivery_date].[All]" dimensionUniqueName="[pregnantwomen]" displayFolder="" count="0" memberValueDatatype="7" unbalanced="0"/>
    <cacheHierarchy uniqueName="[pregnantwomen].[last_visit_date]" caption="last_visit_date" attribute="1" time="1" defaultMemberUniqueName="[pregnantwomen].[last_visit_date].[All]" allUniqueName="[pregnantwomen].[last_visit_date].[All]" dimensionUniqueName="[pregnantwomen]" displayFolder="" count="0" memberValueDatatype="7" unbalanced="0"/>
    <cacheHierarchy uniqueName="[prescriptions].[prescription_id]" caption="prescription_id" attribute="1" defaultMemberUniqueName="[prescriptions].[prescription_id].[All]" allUniqueName="[prescriptions].[prescription_id].[All]" dimensionUniqueName="[prescriptions]" displayFolder="" count="0" memberValueDatatype="20" unbalanced="0"/>
    <cacheHierarchy uniqueName="[prescriptions].[woman_id]" caption="woman_id" attribute="1" defaultMemberUniqueName="[prescriptions].[woman_id].[All]" allUniqueName="[prescriptions].[woman_id].[All]" dimensionUniqueName="[prescriptions]" displayFolder="" count="0" memberValueDatatype="20" unbalanced="0"/>
    <cacheHierarchy uniqueName="[prescriptions].[medication_id]" caption="medication_id" attribute="1" defaultMemberUniqueName="[prescriptions].[medication_id].[All]" allUniqueName="[prescriptions].[medication_id].[All]" dimensionUniqueName="[prescriptions]" displayFolder="" count="0" memberValueDatatype="20" unbalanced="0"/>
    <cacheHierarchy uniqueName="[prescriptions].[prescription_date]" caption="prescription_date" attribute="1" time="1" defaultMemberUniqueName="[prescriptions].[prescription_date].[All]" allUniqueName="[prescriptions].[prescription_date].[All]" dimensionUniqueName="[prescriptions]" displayFolder="" count="0" memberValueDatatype="7" unbalanced="0"/>
    <cacheHierarchy uniqueName="[prescriptions].[dosage_instructions]" caption="dosage_instructions" attribute="1" defaultMemberUniqueName="[prescriptions].[dosage_instructions].[All]" allUniqueName="[prescriptions].[dosage_instructions].[All]" dimensionUniqueName="[prescriptions]" displayFolder="" count="0" memberValueDatatype="130" unbalanced="0"/>
    <cacheHierarchy uniqueName="[prescriptions].[follow_up_date]" caption="follow_up_date" attribute="1" time="1" defaultMemberUniqueName="[prescriptions].[follow_up_date].[All]" allUniqueName="[prescriptions].[follow_up_date].[All]" dimensionUniqueName="[prescriptions]" displayFolder="" count="0" memberValueDatatype="7" unbalanced="0"/>
    <cacheHierarchy uniqueName="[prescriptions].[status]" caption="status" attribute="1" defaultMemberUniqueName="[prescriptions].[status].[All]" allUniqueName="[prescriptions].[status].[All]" dimensionUniqueName="[prescriptions]" displayFolder="" count="0" memberValueDatatype="130" unbalanced="0"/>
    <cacheHierarchy uniqueName="[followups].[followup_date (Month Index)]" caption="followup_date (Month Index)" attribute="1" defaultMemberUniqueName="[followups].[followup_date (Month Index)].[All]" allUniqueName="[followups].[followup_date (Month Index)].[All]" dimensionUniqueName="[followups]" displayFolder="" count="0" memberValueDatatype="20" unbalanced="0" hidden="1"/>
    <cacheHierarchy uniqueName="[Measures].[__XL_Count prescriptions]" caption="__XL_Count prescriptions" measure="1" displayFolder="" measureGroup="prescriptions" count="0" hidden="1"/>
    <cacheHierarchy uniqueName="[Measures].[__XL_Count followups]" caption="__XL_Count followups" measure="1" displayFolder="" measureGroup="followups" count="0" hidden="1"/>
    <cacheHierarchy uniqueName="[Measures].[__XL_Count pregnantwomen]" caption="__XL_Count pregnantwomen" measure="1" displayFolder="" measureGroup="pregnantwomen" count="0" hidden="1"/>
    <cacheHierarchy uniqueName="[Measures].[__XL_Count medications]" caption="__XL_Count medications" measure="1" displayFolder="" measureGroup="medications" count="0" hidden="1"/>
    <cacheHierarchy uniqueName="[Measures].[__XL_Count healthcareproviders]" caption="__XL_Count healthcareproviders" measure="1" displayFolder="" measureGroup="healthcareproviders" count="0" hidden="1"/>
    <cacheHierarchy uniqueName="[Measures].[__No measures defined]" caption="__No measures defined" measure="1" displayFolder="" count="0" hidden="1"/>
    <cacheHierarchy uniqueName="[Measures].[Count of followup_date]" caption="Count of followup_date" measure="1" displayFolder="" measureGroup="followup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escription_id]" caption="Sum of prescription_id" measure="1" displayFolder="" measureGroup="prescriptio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rescription_id]" caption="Count of prescription_id" measure="1" displayFolder="" measureGroup="prescriptio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followup_id]" caption="Sum of followup_id" measure="1" displayFolder="" measureGroup="follow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followup_id]" caption="Count of followup_id" measure="1" displayFolder="" measureGroup="follow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atus]" caption="Count of status" measure="1" displayFolder="" measureGroup="followup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followups" uniqueName="[followups]" caption="followups"/>
    <dimension name="healthcareproviders" uniqueName="[healthcareproviders]" caption="healthcareproviders"/>
    <dimension measure="1" name="Measures" uniqueName="[Measures]" caption="Measures"/>
    <dimension name="medications" uniqueName="[medications]" caption="medications"/>
    <dimension name="pregnantwomen" uniqueName="[pregnantwomen]" caption="pregnantwomen"/>
    <dimension name="prescriptions" uniqueName="[prescriptions]" caption="prescriptions"/>
  </dimensions>
  <measureGroups count="5">
    <measureGroup name="followups" caption="followups"/>
    <measureGroup name="healthcareproviders" caption="healthcareproviders"/>
    <measureGroup name="medications" caption="medications"/>
    <measureGroup name="pregnantwomen" caption="pregnantwomen"/>
    <measureGroup name="prescriptions" caption="prescriptions"/>
  </measureGroups>
  <maps count="9">
    <map measureGroup="0" dimension="0"/>
    <map measureGroup="0" dimension="1"/>
    <map measureGroup="0" dimension="3"/>
    <map measureGroup="0" dimension="5"/>
    <map measureGroup="1" dimension="1"/>
    <map measureGroup="2" dimension="3"/>
    <map measureGroup="3" dimension="4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487681250001" createdVersion="8" refreshedVersion="8" minRefreshableVersion="3" recordCount="53" xr:uid="{8A8627BC-96E8-45D3-A734-BC9A44FF292A}">
  <cacheSource type="worksheet">
    <worksheetSource name="pregnantwomen"/>
  </cacheSource>
  <cacheFields count="9">
    <cacheField name="woman_id" numFmtId="0">
      <sharedItems containsSemiMixedTypes="0" containsString="0" containsNumber="1" containsInteger="1" minValue="1" maxValue="53"/>
    </cacheField>
    <cacheField name="name" numFmtId="0">
      <sharedItems/>
    </cacheField>
    <cacheField name="age" numFmtId="0">
      <sharedItems containsSemiMixedTypes="0" containsString="0" containsNumber="1" containsInteger="1" minValue="24" maxValue="34"/>
    </cacheField>
    <cacheField name="contact_number" numFmtId="0">
      <sharedItems/>
    </cacheField>
    <cacheField name="address" numFmtId="0">
      <sharedItems/>
    </cacheField>
    <cacheField name="email" numFmtId="0">
      <sharedItems containsBlank="1"/>
    </cacheField>
    <cacheField name="registration_date" numFmtId="14">
      <sharedItems containsSemiMixedTypes="0" containsNonDate="0" containsDate="1" containsString="0" minDate="2024-01-01T00:00:00" maxDate="2024-09-16T00:00:00"/>
    </cacheField>
    <cacheField name="expected_delivery_date" numFmtId="14">
      <sharedItems containsSemiMixedTypes="0" containsNonDate="0" containsDate="1" containsString="0" minDate="2024-08-20T00:00:00" maxDate="2025-05-11T00:00:00"/>
    </cacheField>
    <cacheField name="last_visit_date" numFmtId="14">
      <sharedItems containsNonDate="0" containsDate="1" containsString="0" containsBlank="1" minDate="2024-02-10T00:00:00" maxDate="2024-09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487681712963" createdVersion="8" refreshedVersion="8" minRefreshableVersion="3" recordCount="24" xr:uid="{74B2B2A1-1262-4E65-8366-B37225F5BFE5}">
  <cacheSource type="worksheet">
    <worksheetSource name="followups"/>
  </cacheSource>
  <cacheFields count="7">
    <cacheField name="followup_id" numFmtId="0">
      <sharedItems containsSemiMixedTypes="0" containsString="0" containsNumber="1" containsInteger="1" minValue="1" maxValue="86" count="24">
        <n v="1"/>
        <n v="7"/>
        <n v="8"/>
        <n v="9"/>
        <n v="10"/>
        <n v="11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</sharedItems>
    </cacheField>
    <cacheField name="prescription_id" numFmtId="0">
      <sharedItems containsSemiMixedTypes="0" containsString="0" containsNumber="1" containsInteger="1" minValue="1" maxValue="49" count="9">
        <n v="1"/>
        <n v="2"/>
        <n v="3"/>
        <n v="4"/>
        <n v="5"/>
        <n v="6"/>
        <n v="47"/>
        <n v="48"/>
        <n v="49"/>
      </sharedItems>
    </cacheField>
    <cacheField name="followup_date" numFmtId="14">
      <sharedItems containsSemiMixedTypes="0" containsNonDate="0" containsDate="1" containsString="0" minDate="2024-07-25T00:00:00" maxDate="2024-10-21T00:00:00"/>
    </cacheField>
    <cacheField name="provider_id" numFmtId="0">
      <sharedItems containsSemiMixedTypes="0" containsString="0" containsNumber="1" containsInteger="1" minValue="1" maxValue="3"/>
    </cacheField>
    <cacheField name="notes" numFmtId="0">
      <sharedItems/>
    </cacheField>
    <cacheField name="status" numFmtId="0">
      <sharedItems count="2">
        <s v="Successful"/>
        <s v="Pending"/>
      </sharedItems>
    </cacheField>
    <cacheField name="Adherence Rat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487689004629" backgroundQuery="1" createdVersion="8" refreshedVersion="8" minRefreshableVersion="3" recordCount="3" xr:uid="{0F658677-A008-42CE-ADF5-19496EFAA171}">
  <cacheSource type="external" connectionId="7"/>
  <cacheFields count="4">
    <cacheField name="name" numFmtId="0" sqlType="-9">
      <sharedItems count="3">
        <s v="Dr. Emily Smith"/>
        <s v="Dr. willy Smith"/>
        <s v="Dr. John Doe"/>
      </sharedItems>
    </cacheField>
    <cacheField name="SUM(CASE WHEN fu.status = 'Successful' THEN 1 ELSE 0 END)" numFmtId="0" sqlType="3">
      <sharedItems containsSemiMixedTypes="0" containsString="0" containsNumber="1" containsInteger="1" minValue="3" maxValue="7" count="3">
        <n v="7"/>
        <n v="4"/>
        <n v="3"/>
      </sharedItems>
    </cacheField>
    <cacheField name="COUNT(fu.followup_id)" numFmtId="0" sqlType="-5">
      <sharedItems containsSemiMixedTypes="0" containsString="0" containsNumber="1" containsInteger="1" minValue="6" maxValue="9" count="2">
        <n v="9"/>
        <n v="6"/>
      </sharedItems>
    </cacheField>
    <cacheField name="(SUM(CASE WHEN fu.status = 'Successful' THEN 1 ELSE 0 END) / COUNT(fu.followup_id)) * 100" numFmtId="0" sqlType="3">
      <sharedItems containsSemiMixedTypes="0" containsString="0" containsNumber="1" minValue="44.444400000000002" maxValue="77.777799999999999" count="3">
        <n v="77.777799999999999"/>
        <n v="44.444400000000002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487690162037" backgroundQuery="1" createdVersion="8" refreshedVersion="8" minRefreshableVersion="3" recordCount="24" xr:uid="{DC2482AD-6776-47BC-B10A-A8AEE2FE393C}">
  <cacheSource type="external" connectionId="6"/>
  <cacheFields count="3">
    <cacheField name="name" numFmtId="0" sqlType="-9">
      <sharedItems count="3">
        <s v="Dr. Emily Smith"/>
        <s v="Dr. John Doe"/>
        <s v="Dr. willy Smith"/>
      </sharedItems>
    </cacheField>
    <cacheField name="woman_id" numFmtId="0" sqlType="4">
      <sharedItems containsSemiMixedTypes="0" containsString="0" containsNumber="1" containsInteger="1" minValue="1" maxValue="3" count="3">
        <n v="1"/>
        <n v="2"/>
        <n v="3"/>
      </sharedItems>
    </cacheField>
    <cacheField name="status" numFmtId="0" sqlType="-8">
      <sharedItems count="2">
        <s v="Successful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49953090278" backgroundQuery="1" createdVersion="8" refreshedVersion="8" minRefreshableVersion="3" recordCount="9" xr:uid="{41349A8F-F67C-4DB5-BFEB-2AD6CE4CC282}">
  <cacheSource type="external" connectionId="9"/>
  <cacheFields count="3">
    <cacheField name="YEAR(registration_date)" numFmtId="0" sqlType="4">
      <sharedItems containsSemiMixedTypes="0" containsString="0" containsNumber="1" containsInteger="1" minValue="2024" maxValue="2024" count="1">
        <n v="2024"/>
      </sharedItems>
    </cacheField>
    <cacheField name="MONTH(registration_date)" numFmtId="0" sqlType="4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COUNT(woman_id)" numFmtId="0" sqlType="-5">
      <sharedItems containsSemiMixedTypes="0" containsString="0" containsNumber="1" containsInteger="1" minValue="1" maxValue="10" count="6">
        <n v="10"/>
        <n v="8"/>
        <n v="7"/>
        <n v="2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yo" refreshedDate="45561.512142361113" backgroundQuery="1" createdVersion="8" refreshedVersion="8" minRefreshableVersion="3" recordCount="1" xr:uid="{1ABDC047-A237-4E1C-9F9F-883EDDFF0728}">
  <cacheSource type="external" connectionId="10"/>
  <cacheFields count="1">
    <cacheField name="COUNT(*)" numFmtId="0" sqlType="-5">
      <sharedItems containsSemiMixedTypes="0" containsString="0" containsNumber="1" containsInteger="1" minValue="26" maxValue="26" count="1"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s v="Alliance Keza"/>
    <n v="28"/>
    <s v="+250794567890"/>
    <s v="123 Maple Street"/>
    <s v="alliance.keza@example.com"/>
    <d v="2024-08-01T00:00:00"/>
    <d v="2025-04-15T00:00:00"/>
    <m/>
  </r>
  <r>
    <n v="2"/>
    <s v="Jane Mugisha"/>
    <n v="24"/>
    <s v="+2507934567890"/>
    <s v="32 KG 14 St, Gikondo, Kigali"/>
    <s v="jane.mugisha@gmail.com"/>
    <d v="2024-08-01T00:00:00"/>
    <d v="2025-04-15T00:00:00"/>
    <d v="2024-08-15T00:00:00"/>
  </r>
  <r>
    <n v="3"/>
    <s v="Mary Johnson"/>
    <n v="32"/>
    <s v="+2507933097890"/>
    <s v="88 KG 12 Ave, Gisozi, Kigali"/>
    <s v="mary.johnson@example.com"/>
    <d v="2024-07-20T00:00:00"/>
    <d v="2025-03-10T00:00:00"/>
    <d v="2024-08-10T00:00:00"/>
  </r>
  <r>
    <n v="4"/>
    <s v="Susan Smith"/>
    <n v="25"/>
    <s v="+2507934567916"/>
    <s v="44 KN 5 Rd, Nyamirambo, Kigali"/>
    <s v="susan.smith@example.com"/>
    <d v="2024-08-05T00:00:00"/>
    <d v="2025-04-30T00:00:00"/>
    <m/>
  </r>
  <r>
    <n v="5"/>
    <s v="Jane Doe"/>
    <n v="28"/>
    <s v="1234567890"/>
    <s v="123 Maple Street"/>
    <s v="jane.doe@example.com"/>
    <d v="2024-08-01T00:00:00"/>
    <d v="2025-04-15T00:00:00"/>
    <d v="2024-08-20T00:00:00"/>
  </r>
  <r>
    <n v="6"/>
    <s v="Mary Johnson"/>
    <n v="30"/>
    <s v="0987654321"/>
    <s v="456 Oak Avenue"/>
    <s v="mary.johnson@example.com"/>
    <d v="2024-09-15T00:00:00"/>
    <d v="2025-05-10T00:00:00"/>
    <m/>
  </r>
  <r>
    <n v="7"/>
    <s v="Susan Brown"/>
    <n v="26"/>
    <s v="1122334455"/>
    <s v="789 Pine Road"/>
    <m/>
    <d v="2024-07-20T00:00:00"/>
    <d v="2025-03-28T00:00:00"/>
    <d v="2024-08-05T00:00:00"/>
  </r>
  <r>
    <n v="8"/>
    <s v="Alice Smith"/>
    <n v="29"/>
    <s v="1012345670"/>
    <s v="123 Maple Street"/>
    <s v="alice.smith@example.com"/>
    <d v="2024-01-01T00:00:00"/>
    <d v="2024-09-15T00:00:00"/>
    <d v="2024-02-15T00:00:00"/>
  </r>
  <r>
    <n v="9"/>
    <s v="Beth Johnson"/>
    <n v="31"/>
    <s v="1023456781"/>
    <s v="456 Oak Avenue"/>
    <s v="beth.johnson@example.com"/>
    <d v="2024-01-03T00:00:00"/>
    <d v="2024-10-01T00:00:00"/>
    <d v="2024-02-17T00:00:00"/>
  </r>
  <r>
    <n v="10"/>
    <s v="Cathy Davis"/>
    <n v="27"/>
    <s v="1034567892"/>
    <s v="789 Pine Road"/>
    <m/>
    <d v="2024-01-05T00:00:00"/>
    <d v="2024-08-20T00:00:00"/>
    <m/>
  </r>
  <r>
    <n v="11"/>
    <s v="Diana Brown"/>
    <n v="25"/>
    <s v="1045678913"/>
    <s v="345 Cedar Street"/>
    <s v="diana.brown@example.com"/>
    <d v="2024-01-07T00:00:00"/>
    <d v="2024-09-25T00:00:00"/>
    <d v="2024-02-10T00:00:00"/>
  </r>
  <r>
    <n v="12"/>
    <s v="Ellen Wilson"/>
    <n v="28"/>
    <s v="1056789124"/>
    <s v="567 Birch Avenue"/>
    <m/>
    <d v="2024-01-10T00:00:00"/>
    <d v="2024-09-10T00:00:00"/>
    <d v="2024-03-05T00:00:00"/>
  </r>
  <r>
    <n v="13"/>
    <s v="Fiona Clark"/>
    <n v="32"/>
    <s v="1067891235"/>
    <s v="789 Spruce Drive"/>
    <s v="fiona.clark@example.com"/>
    <d v="2024-01-12T00:00:00"/>
    <d v="2024-10-10T00:00:00"/>
    <d v="2024-02-12T00:00:00"/>
  </r>
  <r>
    <n v="14"/>
    <s v="Grace Lewis"/>
    <n v="24"/>
    <s v="1078912346"/>
    <s v="912 Elm Street"/>
    <s v="grace.lewis@example.com"/>
    <d v="2024-01-15T00:00:00"/>
    <d v="2024-11-15T00:00:00"/>
    <m/>
  </r>
  <r>
    <n v="15"/>
    <s v="Hannah Walker"/>
    <n v="33"/>
    <s v="1089123457"/>
    <s v="234 Maple Avenue"/>
    <m/>
    <d v="2024-01-18T00:00:00"/>
    <d v="2024-12-05T00:00:00"/>
    <d v="2024-03-18T00:00:00"/>
  </r>
  <r>
    <n v="16"/>
    <s v="Irene Hall"/>
    <n v="29"/>
    <s v="1091234568"/>
    <s v="567 Oak Road"/>
    <s v="irene.hall@example.com"/>
    <d v="2024-01-20T00:00:00"/>
    <d v="2024-09-25T00:00:00"/>
    <m/>
  </r>
  <r>
    <n v="17"/>
    <s v="Jackie Young"/>
    <n v="26"/>
    <s v="1102345679"/>
    <s v="789 Pine Drive"/>
    <s v="jackie.young@example.com"/>
    <d v="2024-01-25T00:00:00"/>
    <d v="2024-08-30T00:00:00"/>
    <d v="2024-04-10T00:00:00"/>
  </r>
  <r>
    <n v="18"/>
    <s v="Karen King"/>
    <n v="30"/>
    <s v="1113456780"/>
    <s v="123 Cedar Avenue"/>
    <s v="karen.king@example.com"/>
    <d v="2024-02-01T00:00:00"/>
    <d v="2024-10-20T00:00:00"/>
    <d v="2024-03-20T00:00:00"/>
  </r>
  <r>
    <n v="19"/>
    <s v="Lily Green"/>
    <n v="34"/>
    <s v="1124567891"/>
    <s v="456 Birch Road"/>
    <m/>
    <d v="2024-02-03T00:00:00"/>
    <d v="2024-11-10T00:00:00"/>
    <d v="2024-04-05T00:00:00"/>
  </r>
  <r>
    <n v="20"/>
    <s v="Mia Adams"/>
    <n v="27"/>
    <s v="1135678902"/>
    <s v="789 Elm Drive"/>
    <s v="mia.adams@example.com"/>
    <d v="2024-02-07T00:00:00"/>
    <d v="2024-10-15T00:00:00"/>
    <m/>
  </r>
  <r>
    <n v="21"/>
    <s v="Nina Bell"/>
    <n v="25"/>
    <s v="1146789013"/>
    <s v="123 Maple Lane"/>
    <s v="nina.bell@example.com"/>
    <d v="2024-02-10T00:00:00"/>
    <d v="2024-09-30T00:00:00"/>
    <d v="2024-03-25T00:00:00"/>
  </r>
  <r>
    <n v="22"/>
    <s v="Olivia Price"/>
    <n v="29"/>
    <s v="1157890124"/>
    <s v="456 Oak Lane"/>
    <s v="olivia.price@example.com"/>
    <d v="2024-02-15T00:00:00"/>
    <d v="2024-12-05T00:00:00"/>
    <d v="2024-05-15T00:00:00"/>
  </r>
  <r>
    <n v="23"/>
    <s v="Paula Perry"/>
    <n v="31"/>
    <s v="1168912345"/>
    <s v="789 Pine Lane"/>
    <s v="paula.perry@example.com"/>
    <d v="2024-02-20T00:00:00"/>
    <d v="2024-11-15T00:00:00"/>
    <m/>
  </r>
  <r>
    <n v="24"/>
    <s v="Quinn Barnes"/>
    <n v="28"/>
    <s v="1179123456"/>
    <s v="234 Cedar Street"/>
    <m/>
    <d v="2024-02-23T00:00:00"/>
    <d v="2024-09-25T00:00:00"/>
    <d v="2024-04-20T00:00:00"/>
  </r>
  <r>
    <n v="25"/>
    <s v="Rachel White"/>
    <n v="26"/>
    <s v="1181234567"/>
    <s v="567 Birch Drive"/>
    <s v="rachel.white@example.com"/>
    <d v="2024-02-25T00:00:00"/>
    <d v="2024-08-20T00:00:00"/>
    <m/>
  </r>
  <r>
    <n v="26"/>
    <s v="Sarah Harris"/>
    <n v="32"/>
    <s v="1192345678"/>
    <s v="789 Elm Avenue"/>
    <s v="sarah.harris@example.com"/>
    <d v="2024-03-01T00:00:00"/>
    <d v="2024-10-01T00:00:00"/>
    <d v="2024-04-18T00:00:00"/>
  </r>
  <r>
    <n v="27"/>
    <s v="Tina Martin"/>
    <n v="29"/>
    <s v="1203456789"/>
    <s v="123 Maple Drive"/>
    <s v="tina.martin@example.com"/>
    <d v="2024-03-05T00:00:00"/>
    <d v="2024-09-30T00:00:00"/>
    <d v="2024-05-10T00:00:00"/>
  </r>
  <r>
    <n v="28"/>
    <s v="Uma Scott"/>
    <n v="24"/>
    <s v="1214567890"/>
    <s v="456 Oak Avenue"/>
    <m/>
    <d v="2024-03-10T00:00:00"/>
    <d v="2024-11-25T00:00:00"/>
    <d v="2024-04-25T00:00:00"/>
  </r>
  <r>
    <n v="29"/>
    <s v="Vera Lee"/>
    <n v="34"/>
    <s v="1225678901"/>
    <s v="789 Pine Street"/>
    <s v="vera.lee@example.com"/>
    <d v="2024-03-15T00:00:00"/>
    <d v="2024-11-10T00:00:00"/>
    <d v="2024-05-15T00:00:00"/>
  </r>
  <r>
    <n v="30"/>
    <s v="Wendy Baker"/>
    <n v="27"/>
    <s v="1236789012"/>
    <s v="234 Cedar Drive"/>
    <s v="wendy.baker@example.com"/>
    <d v="2024-03-20T00:00:00"/>
    <d v="2024-12-05T00:00:00"/>
    <m/>
  </r>
  <r>
    <n v="31"/>
    <s v="Yara Evans"/>
    <n v="26"/>
    <s v="1247890123"/>
    <s v="567 Birch Street"/>
    <s v="yara.evans@example.com"/>
    <d v="2024-03-25T00:00:00"/>
    <d v="2024-08-20T00:00:00"/>
    <d v="2024-05-20T00:00:00"/>
  </r>
  <r>
    <n v="32"/>
    <s v="Zoe Thomas"/>
    <n v="33"/>
    <s v="1258912345"/>
    <s v="789 Elm Drive"/>
    <s v="zoe.thomas@example.com"/>
    <d v="2024-03-30T00:00:00"/>
    <d v="2024-09-25T00:00:00"/>
    <d v="2024-06-25T00:00:00"/>
  </r>
  <r>
    <n v="33"/>
    <s v="Amy Harris"/>
    <n v="30"/>
    <s v="1269123456"/>
    <s v="123 Maple Avenue"/>
    <s v="amy.harris@example.com"/>
    <d v="2024-04-01T00:00:00"/>
    <d v="2024-10-10T00:00:00"/>
    <d v="2024-05-05T00:00:00"/>
  </r>
  <r>
    <n v="34"/>
    <s v="Becky Clark"/>
    <n v="29"/>
    <s v="1271234567"/>
    <s v="456 Oak Drive"/>
    <s v="becky.clark@example.com"/>
    <d v="2024-04-05T00:00:00"/>
    <d v="2024-09-30T00:00:00"/>
    <m/>
  </r>
  <r>
    <n v="35"/>
    <s v="Chloe Nelson"/>
    <n v="25"/>
    <s v="1282345678"/>
    <s v="789 Pine Lane"/>
    <m/>
    <d v="2024-04-10T00:00:00"/>
    <d v="2024-11-05T00:00:00"/>
    <d v="2024-06-10T00:00:00"/>
  </r>
  <r>
    <n v="36"/>
    <s v="Donna Turner"/>
    <n v="28"/>
    <s v="1293456789"/>
    <s v="234 Cedar Lane"/>
    <s v="donna.turner@example.com"/>
    <d v="2024-04-15T00:00:00"/>
    <d v="2024-10-25T00:00:00"/>
    <d v="2024-06-15T00:00:00"/>
  </r>
  <r>
    <n v="37"/>
    <s v="Eve Moore"/>
    <n v="32"/>
    <s v="1304567890"/>
    <s v="567 Birch Lane"/>
    <s v="eve.moore@example.com"/>
    <d v="2024-04-20T00:00:00"/>
    <d v="2024-11-15T00:00:00"/>
    <d v="2024-06-20T00:00:00"/>
  </r>
  <r>
    <n v="38"/>
    <s v="Faith Long"/>
    <n v="27"/>
    <s v="1315678901"/>
    <s v="789 Elm Lane"/>
    <s v="faith.long@example.com"/>
    <d v="2024-04-25T00:00:00"/>
    <d v="2024-12-10T00:00:00"/>
    <d v="2024-06-25T00:00:00"/>
  </r>
  <r>
    <n v="39"/>
    <s v="Gina Cooper"/>
    <n v="26"/>
    <s v="1326789012"/>
    <s v="123 Maple Road"/>
    <m/>
    <d v="2024-04-30T00:00:00"/>
    <d v="2024-09-30T00:00:00"/>
    <d v="2024-07-01T00:00:00"/>
  </r>
  <r>
    <n v="40"/>
    <s v="Hope Foster"/>
    <n v="34"/>
    <s v="1337890123"/>
    <s v="456 Oak Road"/>
    <s v="hope.foster@example.com"/>
    <d v="2024-05-01T00:00:00"/>
    <d v="2024-11-20T00:00:00"/>
    <d v="2024-07-05T00:00:00"/>
  </r>
  <r>
    <n v="41"/>
    <s v="Ivy Ramirez"/>
    <n v="29"/>
    <s v="1348912345"/>
    <s v="789 Pine Road"/>
    <m/>
    <d v="2024-05-05T00:00:00"/>
    <d v="2024-10-15T00:00:00"/>
    <d v="2024-07-10T00:00:00"/>
  </r>
  <r>
    <n v="42"/>
    <s v="Jill Brooks"/>
    <n v="31"/>
    <s v="1359123456"/>
    <s v="234 Cedar Drive"/>
    <s v="jill.brooks@example.com"/>
    <d v="2024-05-10T00:00:00"/>
    <d v="2024-12-05T00:00:00"/>
    <d v="2024-07-15T00:00:00"/>
  </r>
  <r>
    <n v="43"/>
    <s v="Kim Kelly"/>
    <n v="27"/>
    <s v="1361234567"/>
    <s v="567 Birch Drive"/>
    <s v="kim.kelly@example.com"/>
    <d v="2024-05-15T00:00:00"/>
    <d v="2024-09-25T00:00:00"/>
    <d v="2024-07-20T00:00:00"/>
  </r>
  <r>
    <n v="44"/>
    <s v="Laura Reed"/>
    <n v="25"/>
    <s v="1372345678"/>
    <s v="789 Elm Avenue"/>
    <s v="laura.reed@example.com"/>
    <d v="2024-05-20T00:00:00"/>
    <d v="2024-11-10T00:00:00"/>
    <d v="2024-07-25T00:00:00"/>
  </r>
  <r>
    <n v="45"/>
    <s v="Mona Griffin"/>
    <n v="28"/>
    <s v="1383456789"/>
    <s v="123 Maple Lane"/>
    <m/>
    <d v="2024-05-25T00:00:00"/>
    <d v="2024-10-01T00:00:00"/>
    <d v="2024-08-01T00:00:00"/>
  </r>
  <r>
    <n v="46"/>
    <s v="Nora Stewart"/>
    <n v="30"/>
    <s v="1394567890"/>
    <s v="456 Oak Avenue"/>
    <s v="nora.stewart@example.com"/>
    <d v="2024-05-30T00:00:00"/>
    <d v="2024-12-20T00:00:00"/>
    <d v="2024-08-05T00:00:00"/>
  </r>
  <r>
    <n v="47"/>
    <s v="Olga Powell"/>
    <n v="26"/>
    <s v="1405678901"/>
    <s v="789 Pine Drive"/>
    <m/>
    <d v="2024-06-01T00:00:00"/>
    <d v="2024-11-10T00:00:00"/>
    <d v="2024-08-10T00:00:00"/>
  </r>
  <r>
    <n v="48"/>
    <s v="Pia Parker"/>
    <n v="32"/>
    <s v="1416789012"/>
    <s v="234 Cedar Street"/>
    <s v="pia.parker@example.com"/>
    <d v="2024-06-05T00:00:00"/>
    <d v="2024-12-05T00:00:00"/>
    <d v="2024-08-15T00:00:00"/>
  </r>
  <r>
    <n v="49"/>
    <s v="Rachel Hughes"/>
    <n v="29"/>
    <s v="1427890123"/>
    <s v="567 Birch Avenue"/>
    <m/>
    <d v="2024-06-10T00:00:00"/>
    <d v="2024-09-30T00:00:00"/>
    <d v="2024-08-20T00:00:00"/>
  </r>
  <r>
    <n v="50"/>
    <s v="Sophie Murphy"/>
    <n v="25"/>
    <s v="1438912345"/>
    <s v="789 Elm Road"/>
    <s v="sophie.murphy@example.com"/>
    <d v="2024-06-15T00:00:00"/>
    <d v="2024-11-15T00:00:00"/>
    <d v="2024-08-25T00:00:00"/>
  </r>
  <r>
    <n v="51"/>
    <s v="Tara Mitchell"/>
    <n v="30"/>
    <s v="1449123456"/>
    <s v="123 Maple Drive"/>
    <s v="tara.mitchell@example.com"/>
    <d v="2024-06-20T00:00:00"/>
    <d v="2024-10-10T00:00:00"/>
    <d v="2024-09-01T00:00:00"/>
  </r>
  <r>
    <n v="52"/>
    <s v="Uma Jordan"/>
    <n v="29"/>
    <s v="1451234567"/>
    <s v="456 Oak Drive"/>
    <m/>
    <d v="2024-06-25T00:00:00"/>
    <d v="2024-11-05T00:00:00"/>
    <d v="2024-09-05T00:00:00"/>
  </r>
  <r>
    <n v="53"/>
    <s v="Vicky Reed"/>
    <n v="28"/>
    <s v="1462345678"/>
    <s v="789 Pine Drive"/>
    <s v="vicky.reed@example.com"/>
    <d v="2024-06-30T00:00:00"/>
    <d v="2024-10-25T00:00:00"/>
    <d v="2024-09-1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d v="2024-08-09T00:00:00"/>
    <n v="1"/>
    <s v="Patient has been adhering to the medication regimen."/>
    <x v="0"/>
  </r>
  <r>
    <x v="1"/>
    <x v="0"/>
    <d v="2024-08-09T00:00:00"/>
    <n v="1"/>
    <s v="Patient adhered well to the vitamin regimen."/>
    <x v="0"/>
  </r>
  <r>
    <x v="2"/>
    <x v="1"/>
    <d v="2024-08-16T00:00:00"/>
    <n v="2"/>
    <s v="Patient has reported some constipation. Advised to continue."/>
    <x v="1"/>
  </r>
  <r>
    <x v="3"/>
    <x v="2"/>
    <d v="2024-08-01T00:00:00"/>
    <n v="1"/>
    <s v="No issues reported. Patient is feeling well."/>
    <x v="0"/>
  </r>
  <r>
    <x v="4"/>
    <x v="3"/>
    <d v="2024-08-08T00:00:00"/>
    <n v="3"/>
    <s v="Patient completed folic acid course with no side effects."/>
    <x v="0"/>
  </r>
  <r>
    <x v="5"/>
    <x v="4"/>
    <d v="2024-08-17T00:00:00"/>
    <n v="2"/>
    <s v="Follow-up scheduled. Waiting for patient response."/>
    <x v="1"/>
  </r>
  <r>
    <x v="6"/>
    <x v="0"/>
    <d v="2024-08-09T00:00:00"/>
    <n v="1"/>
    <s v="Patient reported no side effects. Continues with daily intake of prenatal vitamins."/>
    <x v="0"/>
  </r>
  <r>
    <x v="7"/>
    <x v="0"/>
    <d v="2024-08-23T00:00:00"/>
    <n v="2"/>
    <s v="Patient showing signs of improved energy levels. No adverse reactions."/>
    <x v="0"/>
  </r>
  <r>
    <x v="8"/>
    <x v="1"/>
    <d v="2024-09-02T00:00:00"/>
    <n v="2"/>
    <s v="Patient complained of mild constipation. Advised to increase fluid intake."/>
    <x v="1"/>
  </r>
  <r>
    <x v="9"/>
    <x v="1"/>
    <d v="2024-09-16T00:00:00"/>
    <n v="3"/>
    <s v="No further side effects reported. Hemoglobin levels improved."/>
    <x v="0"/>
  </r>
  <r>
    <x v="10"/>
    <x v="2"/>
    <d v="2024-07-29T00:00:00"/>
    <n v="1"/>
    <s v="Patient adheres to folic acid intake. No side effects."/>
    <x v="0"/>
  </r>
  <r>
    <x v="11"/>
    <x v="2"/>
    <d v="2024-08-15T00:00:00"/>
    <n v="3"/>
    <s v="Patient continues to take folic acid. No issues noted."/>
    <x v="1"/>
  </r>
  <r>
    <x v="12"/>
    <x v="3"/>
    <d v="2024-10-05T00:00:00"/>
    <n v="2"/>
    <s v="Patient has slight nausea but continues medication. Blood pressure stable."/>
    <x v="0"/>
  </r>
  <r>
    <x v="13"/>
    <x v="3"/>
    <d v="2024-10-20T00:00:00"/>
    <n v="3"/>
    <s v="Blood pressure normal. Patient adhering to medication schedule."/>
    <x v="1"/>
  </r>
  <r>
    <x v="14"/>
    <x v="4"/>
    <d v="2024-09-10T00:00:00"/>
    <n v="1"/>
    <s v="Blood sugar levels improved. Patient experiencing mild bloating."/>
    <x v="0"/>
  </r>
  <r>
    <x v="15"/>
    <x v="4"/>
    <d v="2024-09-24T00:00:00"/>
    <n v="2"/>
    <s v="Blood sugar stable. Dietary advice given to reduce bloating."/>
    <x v="1"/>
  </r>
  <r>
    <x v="16"/>
    <x v="5"/>
    <d v="2024-08-30T00:00:00"/>
    <n v="3"/>
    <s v="No side effects reported. Patient finds the supplement easy to take."/>
    <x v="0"/>
  </r>
  <r>
    <x v="17"/>
    <x v="5"/>
    <d v="2024-09-13T00:00:00"/>
    <n v="1"/>
    <s v="Patient continues with omega-3. No issues observed."/>
    <x v="1"/>
  </r>
  <r>
    <x v="18"/>
    <x v="6"/>
    <d v="2024-07-25T00:00:00"/>
    <n v="2"/>
    <s v="Patient tolerates calcium well. Bone density measurements are satisfactory."/>
    <x v="0"/>
  </r>
  <r>
    <x v="19"/>
    <x v="6"/>
    <d v="2024-08-08T00:00:00"/>
    <n v="3"/>
    <s v="Patient experiencing slight constipation. Advised to consume more fiber."/>
    <x v="1"/>
  </r>
  <r>
    <x v="20"/>
    <x v="7"/>
    <d v="2024-09-18T00:00:00"/>
    <n v="1"/>
    <s v="Patient adheres to progesterone regimen. No side effects."/>
    <x v="0"/>
  </r>
  <r>
    <x v="21"/>
    <x v="7"/>
    <d v="2024-10-02T00:00:00"/>
    <n v="2"/>
    <s v="No adverse reactions reported. Uterine health stable."/>
    <x v="1"/>
  </r>
  <r>
    <x v="22"/>
    <x v="8"/>
    <d v="2024-08-12T00:00:00"/>
    <n v="2"/>
    <s v="Patient reports reduced nausea after taking medication."/>
    <x v="0"/>
  </r>
  <r>
    <x v="23"/>
    <x v="8"/>
    <d v="2024-08-26T00:00:00"/>
    <n v="1"/>
    <s v="Follow-up pending. Patient advised to report any new symptoms.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</r>
  <r>
    <x v="1"/>
    <x v="1"/>
    <x v="0"/>
    <x v="1"/>
  </r>
  <r>
    <x v="2"/>
    <x v="2"/>
    <x v="1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1"/>
  </r>
  <r>
    <x v="0"/>
    <x v="2"/>
    <x v="1"/>
  </r>
  <r>
    <x v="1"/>
    <x v="0"/>
    <x v="0"/>
  </r>
  <r>
    <x v="1"/>
    <x v="0"/>
    <x v="1"/>
  </r>
  <r>
    <x v="1"/>
    <x v="0"/>
    <x v="1"/>
  </r>
  <r>
    <x v="1"/>
    <x v="1"/>
    <x v="0"/>
  </r>
  <r>
    <x v="1"/>
    <x v="1"/>
    <x v="1"/>
  </r>
  <r>
    <x v="1"/>
    <x v="2"/>
    <x v="0"/>
  </r>
  <r>
    <x v="2"/>
    <x v="0"/>
    <x v="0"/>
  </r>
  <r>
    <x v="2"/>
    <x v="0"/>
    <x v="0"/>
  </r>
  <r>
    <x v="2"/>
    <x v="0"/>
    <x v="1"/>
  </r>
  <r>
    <x v="2"/>
    <x v="0"/>
    <x v="1"/>
  </r>
  <r>
    <x v="2"/>
    <x v="0"/>
    <x v="1"/>
  </r>
  <r>
    <x v="2"/>
    <x v="1"/>
    <x v="0"/>
  </r>
  <r>
    <x v="2"/>
    <x v="1"/>
    <x v="0"/>
  </r>
  <r>
    <x v="2"/>
    <x v="1"/>
    <x v="1"/>
  </r>
  <r>
    <x v="2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0"/>
    <x v="1"/>
    <x v="1"/>
  </r>
  <r>
    <x v="0"/>
    <x v="2"/>
    <x v="2"/>
  </r>
  <r>
    <x v="0"/>
    <x v="3"/>
    <x v="2"/>
  </r>
  <r>
    <x v="0"/>
    <x v="4"/>
    <x v="2"/>
  </r>
  <r>
    <x v="0"/>
    <x v="5"/>
    <x v="2"/>
  </r>
  <r>
    <x v="0"/>
    <x v="6"/>
    <x v="3"/>
  </r>
  <r>
    <x v="0"/>
    <x v="7"/>
    <x v="4"/>
  </r>
  <r>
    <x v="0"/>
    <x v="8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76FF9-941C-4806-B00B-90E36203CEB7}" name="PivotTable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Year/Month" fieldListSortAscending="1">
  <location ref="N20:O31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7">
        <item x="5"/>
        <item x="3"/>
        <item x="4"/>
        <item x="2"/>
        <item x="1"/>
        <item x="0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Registration Count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D03A4-28CB-4A10-93D4-456328035AE6}" name="PivotTable1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:B9" firstHeaderRow="1" firstDataRow="1" firstDataCol="1"/>
  <pivotFields count="7">
    <pivotField dataField="1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followup_id" fld="0" subtotal="count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B7279-EFFA-4014-BB21-4E6DCD7E5F22}" name="PivotTable10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Q7:Q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Total Number Of Healthcare Providers" fld="0" baseField="0" baseItem="48782232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78FBF-64FD-4F8D-A6E6-0B6171AF60BC}" name="PivotTable9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N7:N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Total Number Of Pregnant Women" fld="0" baseField="0" baseItem="274936600"/>
  </dataFields>
  <formats count="7"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4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7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8C68B-564F-4727-85C0-EDAB09BF3AE9}" name="PivotTable8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F7:F8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edication With Side Effects Reported" fld="0" baseField="0" baseItem="0"/>
  </dataFields>
  <formats count="14">
    <format dxfId="45">
      <pivotArea type="all" dataOnly="0" outline="0" fieldPosition="0"/>
    </format>
    <format dxfId="46">
      <pivotArea dataOnly="0" labelOnly="1" outline="0" axis="axisValues" fieldPosition="0"/>
    </format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9F6D1-9C1B-4079-BE54-0581E0747596}" name="PivotTable2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1:I2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escription_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prescription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dications]"/>
        <x15:activeTabTopLevelEntity name="[prescrip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5A80A-F6B9-4BEE-8661-B7AA0D84CF72}" name="PivotTable26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5:I29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ollowup_id" fld="1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followup_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althcareproviders]"/>
        <x15:activeTabTopLevelEntity name="[followu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28833-1F00-4345-BB4E-F9D763F061D7}" name="PivotTable4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4:L38" firstHeaderRow="1" firstDataRow="1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4" showAll="0"/>
    <pivotField showAll="0"/>
    <pivotField showAll="0"/>
    <pivotField showAll="0"/>
    <pivotField dragToRow="0" dragToCol="0" dragToPage="0" showAll="0" defaultSubtotal="0"/>
  </pivotFields>
  <rowFields count="2">
    <field x="1"/>
    <field x="0"/>
  </rowFields>
  <rowItems count="34">
    <i>
      <x/>
    </i>
    <i r="1">
      <x/>
    </i>
    <i r="1">
      <x v="1"/>
    </i>
    <i r="1">
      <x v="6"/>
    </i>
    <i r="1">
      <x v="7"/>
    </i>
    <i>
      <x v="1"/>
    </i>
    <i r="1">
      <x v="2"/>
    </i>
    <i r="1">
      <x v="8"/>
    </i>
    <i r="1">
      <x v="9"/>
    </i>
    <i>
      <x v="2"/>
    </i>
    <i r="1">
      <x v="3"/>
    </i>
    <i r="1">
      <x v="10"/>
    </i>
    <i r="1">
      <x v="11"/>
    </i>
    <i>
      <x v="3"/>
    </i>
    <i r="1">
      <x v="4"/>
    </i>
    <i r="1">
      <x v="12"/>
    </i>
    <i r="1">
      <x v="13"/>
    </i>
    <i>
      <x v="4"/>
    </i>
    <i r="1">
      <x v="5"/>
    </i>
    <i r="1">
      <x v="14"/>
    </i>
    <i r="1">
      <x v="15"/>
    </i>
    <i>
      <x v="5"/>
    </i>
    <i r="1">
      <x v="16"/>
    </i>
    <i r="1">
      <x v="17"/>
    </i>
    <i>
      <x v="6"/>
    </i>
    <i r="1">
      <x v="18"/>
    </i>
    <i r="1">
      <x v="19"/>
    </i>
    <i>
      <x v="7"/>
    </i>
    <i r="1">
      <x v="20"/>
    </i>
    <i r="1">
      <x v="21"/>
    </i>
    <i>
      <x v="8"/>
    </i>
    <i r="1">
      <x v="22"/>
    </i>
    <i r="1">
      <x v="23"/>
    </i>
    <i t="grand">
      <x/>
    </i>
  </rowItems>
  <colItems count="1">
    <i/>
  </colItems>
  <dataFields count="1">
    <dataField name="Count of followup_dat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72403-173E-4E1F-88CA-0C9B8E2959CE}" name="PivotTable2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7" firstHeaderRow="1" firstDataRow="1" firstDataCol="1"/>
  <pivotFields count="7">
    <pivotField dataField="1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followup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03B45-E654-4F6C-BD8F-DE50013CE170}" name="PivotTable2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F6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2" name="[followups].[followup_date].[All]" cap="All"/>
  </pageFields>
  <dataFields count="1">
    <dataField name="Count of followup_date" fld="2" subtotal="count" baseField="0" baseItem="0"/>
  </dataFields>
  <pivotHierarchies count="47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gnantwomen]"/>
        <x15:activeTabTopLevelEntity name="[followu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C8C5F-9A43-4A3B-94EE-7FB2FBDB7C38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N12:Q16" firstHeaderRow="0" firstDataRow="1" firstDataCol="1"/>
  <pivotFields count="4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ccessful_followups" fld="1" baseField="0" baseItem="0"/>
    <dataField name="total_followups" fld="2" baseField="0" baseItem="0"/>
    <dataField name="success_rate %" fld="3" baseField="0" baseItem="0"/>
  </dataFields>
  <chartFormats count="18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99A8E-2536-42BD-AF89-93343206EEBA}" name="PivotTable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I42:L47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woman_id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EEB1C-4FDA-4C48-A970-1AB12154A870}" name="PivotTable1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9">
    <pivotField dataField="1"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</pivotFields>
  <rowItems count="1">
    <i/>
  </rowItems>
  <colItems count="1">
    <i/>
  </colItems>
  <dataFields count="1">
    <dataField name="Count of wom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5FB7513-CEF4-4B3E-9684-3F1CCBB39712}" autoFormatId="16" applyNumberFormats="0" applyBorderFormats="0" applyFontFormats="0" applyPatternFormats="0" applyAlignmentFormats="0" applyWidthHeightFormats="0">
  <queryTableRefresh nextId="8">
    <queryTableFields count="7">
      <queryTableField id="1" name="prescription_id" tableColumnId="1"/>
      <queryTableField id="2" name="woman_id" tableColumnId="2"/>
      <queryTableField id="3" name="medication_id" tableColumnId="3"/>
      <queryTableField id="4" name="prescription_date" tableColumnId="4"/>
      <queryTableField id="5" name="dosage_instructions" tableColumnId="5"/>
      <queryTableField id="6" name="follow_up_date" tableColumnId="6"/>
      <queryTableField id="7" name="statu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6F41C9E-9936-47D5-BE09-AFDB23BD73CD}" autoFormatId="16" applyNumberFormats="0" applyBorderFormats="0" applyFontFormats="0" applyPatternFormats="0" applyAlignmentFormats="0" applyWidthHeightFormats="0">
  <queryTableRefresh nextId="6">
    <queryTableFields count="5">
      <queryTableField id="1" name="medication_id" tableColumnId="1"/>
      <queryTableField id="2" name="name" tableColumnId="2"/>
      <queryTableField id="3" name="description" tableColumnId="3"/>
      <queryTableField id="4" name="dosage" tableColumnId="4"/>
      <queryTableField id="5" name="side_effect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DB02AC-F769-4C58-B7A9-5D7ACE3C03EB}" autoFormatId="16" applyNumberFormats="0" applyBorderFormats="0" applyFontFormats="0" applyPatternFormats="0" applyAlignmentFormats="0" applyWidthHeightFormats="0">
  <queryTableRefresh nextId="10">
    <queryTableFields count="9">
      <queryTableField id="1" name="woman_id" tableColumnId="1"/>
      <queryTableField id="2" name="name" tableColumnId="2"/>
      <queryTableField id="3" name="age" tableColumnId="3"/>
      <queryTableField id="4" name="contact_number" tableColumnId="4"/>
      <queryTableField id="5" name="address" tableColumnId="5"/>
      <queryTableField id="6" name="email" tableColumnId="6"/>
      <queryTableField id="7" name="registration_date" tableColumnId="7"/>
      <queryTableField id="8" name="expected_delivery_date" tableColumnId="8"/>
      <queryTableField id="9" name="last_visit_dat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B29BCD2-C68A-4662-87EE-926779BE8D4B}" autoFormatId="16" applyNumberFormats="0" applyBorderFormats="0" applyFontFormats="0" applyPatternFormats="0" applyAlignmentFormats="0" applyWidthHeightFormats="0">
  <queryTableRefresh nextId="7">
    <queryTableFields count="6">
      <queryTableField id="1" name="followup_id" tableColumnId="1"/>
      <queryTableField id="2" name="prescription_id" tableColumnId="2"/>
      <queryTableField id="3" name="followup_date" tableColumnId="3"/>
      <queryTableField id="4" name="provider_id" tableColumnId="4"/>
      <queryTableField id="5" name="notes" tableColumnId="5"/>
      <queryTableField id="6" name="statu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6701E6-7D98-4FA1-A019-BE130A5CB86B}" autoFormatId="16" applyNumberFormats="0" applyBorderFormats="0" applyFontFormats="0" applyPatternFormats="0" applyAlignmentFormats="0" applyWidthHeightFormats="0">
  <queryTableRefresh nextId="7">
    <queryTableFields count="6">
      <queryTableField id="1" name="provider_id" tableColumnId="1"/>
      <queryTableField id="2" name="name" tableColumnId="2"/>
      <queryTableField id="3" name="specialization" tableColumnId="3"/>
      <queryTableField id="4" name="contact_number" tableColumnId="4"/>
      <queryTableField id="5" name="email" tableColumnId="5"/>
      <queryTableField id="6" name="addres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CDAC66-354F-47A0-B469-7BA950CA2E71}" name="prescriptions" displayName="prescriptions" ref="A1:G17" tableType="queryTable" totalsRowShown="0">
  <autoFilter ref="A1:G17" xr:uid="{AACDAC66-354F-47A0-B469-7BA950CA2E71}"/>
  <tableColumns count="7">
    <tableColumn id="1" xr3:uid="{DB53CDFB-64AF-402E-95CA-27C54D2FC72B}" uniqueName="1" name="prescription_id" queryTableFieldId="1"/>
    <tableColumn id="2" xr3:uid="{09467DBA-CF69-42FC-B1B5-B45C5E2057D0}" uniqueName="2" name="woman_id" queryTableFieldId="2"/>
    <tableColumn id="3" xr3:uid="{0DF27178-6BBA-4C11-ABC9-5DF7934182A7}" uniqueName="3" name="medication_id" queryTableFieldId="3"/>
    <tableColumn id="4" xr3:uid="{DDB297EB-FC90-4703-9883-6BB87067CA8F}" uniqueName="4" name="prescription_date" queryTableFieldId="4" dataDxfId="52"/>
    <tableColumn id="5" xr3:uid="{6CBADD5A-4425-489C-A99A-3693B346AE32}" uniqueName="5" name="dosage_instructions" queryTableFieldId="5" dataDxfId="69"/>
    <tableColumn id="6" xr3:uid="{865E1A03-7AC0-43CC-9938-B859EB90D4F9}" uniqueName="6" name="follow_up_date" queryTableFieldId="6" dataDxfId="51"/>
    <tableColumn id="7" xr3:uid="{F059E7ED-C918-4EB5-B384-74E98CE70291}" uniqueName="7" name="status" queryTableFieldId="7" dataDxfId="6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6C1F3-F04A-49D2-A6EE-19A5D4CB7C2C}" name="medications" displayName="medications" ref="A1:E27" tableType="queryTable" totalsRowShown="0">
  <autoFilter ref="A1:E27" xr:uid="{E026C1F3-F04A-49D2-A6EE-19A5D4CB7C2C}"/>
  <tableColumns count="5">
    <tableColumn id="1" xr3:uid="{944023C8-70AE-4C38-A03C-85035DCEA6D2}" uniqueName="1" name="medication_id" queryTableFieldId="1"/>
    <tableColumn id="2" xr3:uid="{C63FA79C-72CB-4CE2-BEF6-BEBA38986DF2}" uniqueName="2" name="name" queryTableFieldId="2" dataDxfId="67"/>
    <tableColumn id="3" xr3:uid="{755EA883-CD1F-40F6-9A54-274D991AC294}" uniqueName="3" name="description" queryTableFieldId="3" dataDxfId="66"/>
    <tableColumn id="4" xr3:uid="{1E8C3FD3-F24C-4BCD-A293-FD1003097DB9}" uniqueName="4" name="dosage" queryTableFieldId="4" dataDxfId="65"/>
    <tableColumn id="5" xr3:uid="{167CC670-62B6-43D7-B538-3588C7240DA5}" uniqueName="5" name="side_effects" queryTableFieldId="5" dataDxf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6A603F-52B1-4C06-8D0E-1853A2ECDC56}" name="pregnantwomen" displayName="pregnantwomen" ref="A1:I54" tableType="queryTable" totalsRowShown="0">
  <autoFilter ref="A1:I54" xr:uid="{1B6A603F-52B1-4C06-8D0E-1853A2ECDC56}"/>
  <tableColumns count="9">
    <tableColumn id="1" xr3:uid="{196E927B-A92F-4F48-809A-6AA3BB9B920B}" uniqueName="1" name="woman_id" queryTableFieldId="1"/>
    <tableColumn id="2" xr3:uid="{6F1D5D68-859D-41FA-91CC-B3E4071E4611}" uniqueName="2" name="name" queryTableFieldId="2" dataDxfId="63"/>
    <tableColumn id="3" xr3:uid="{A74D5EE9-FFA1-4161-A174-D8AA8BA04FE2}" uniqueName="3" name="age" queryTableFieldId="3"/>
    <tableColumn id="4" xr3:uid="{C8B55812-0F51-4B69-B44D-DA9AA3F5AF07}" uniqueName="4" name="contact_number" queryTableFieldId="4" dataDxfId="62"/>
    <tableColumn id="5" xr3:uid="{C614606C-3EDE-41F3-A777-7F7B7D66B568}" uniqueName="5" name="address" queryTableFieldId="5" dataDxfId="61"/>
    <tableColumn id="6" xr3:uid="{BAD19EBA-9101-4A98-9774-44603AB5A90C}" uniqueName="6" name="email" queryTableFieldId="6" dataDxfId="60"/>
    <tableColumn id="7" xr3:uid="{8E007473-8E1F-4DA7-8F52-E9F63ED4D445}" uniqueName="7" name="registration_date" queryTableFieldId="7" dataDxfId="50"/>
    <tableColumn id="8" xr3:uid="{31FC6E15-D805-4AB1-8972-AC9326E082FB}" uniqueName="8" name="expected_delivery_date" queryTableFieldId="8" dataDxfId="49"/>
    <tableColumn id="9" xr3:uid="{8FFECBF7-013B-4F33-B056-47329F15535F}" uniqueName="9" name="last_visit_date" queryTableFieldId="9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132140-ABD5-4BD3-9731-07B358E627A5}" name="followups" displayName="followups" ref="A1:F25" tableType="queryTable" totalsRowShown="0">
  <autoFilter ref="A1:F25" xr:uid="{2E132140-ABD5-4BD3-9731-07B358E627A5}"/>
  <tableColumns count="6">
    <tableColumn id="1" xr3:uid="{81BD212F-8A49-4B37-AC26-94E8E3C0A0F4}" uniqueName="1" name="followup_id" queryTableFieldId="1"/>
    <tableColumn id="2" xr3:uid="{2282830E-CCED-45A6-BB86-24AA244ACAB4}" uniqueName="2" name="prescription_id" queryTableFieldId="2"/>
    <tableColumn id="3" xr3:uid="{4008DAA6-45FB-4EAC-9016-46BB965668C5}" uniqueName="3" name="followup_date" queryTableFieldId="3" dataDxfId="47"/>
    <tableColumn id="4" xr3:uid="{6192BF4E-0363-4D94-9939-702D231F356A}" uniqueName="4" name="provider_id" queryTableFieldId="4"/>
    <tableColumn id="5" xr3:uid="{FCC8B8F6-478F-44BD-B9A3-8CA25F8D324C}" uniqueName="5" name="notes" queryTableFieldId="5" dataDxfId="59"/>
    <tableColumn id="6" xr3:uid="{F702092D-FD0C-4535-90DB-6D15FB5AE50D}" uniqueName="6" name="status" queryTableFieldId="6" dataDxfId="5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80CFFE-1787-430B-870A-A0C4F45C4BC2}" name="healthcareproviders" displayName="healthcareproviders" ref="A1:F14" tableType="queryTable" totalsRowShown="0">
  <autoFilter ref="A1:F14" xr:uid="{7680CFFE-1787-430B-870A-A0C4F45C4BC2}"/>
  <tableColumns count="6">
    <tableColumn id="1" xr3:uid="{EC0546D3-05E8-4D2C-9DBB-0D8E224A373D}" uniqueName="1" name="provider_id" queryTableFieldId="1"/>
    <tableColumn id="2" xr3:uid="{AC6DCCAA-1185-43E3-9C63-0CE40BB152E1}" uniqueName="2" name="name" queryTableFieldId="2" dataDxfId="57"/>
    <tableColumn id="3" xr3:uid="{23F450EF-D867-478E-96D0-85EE49556672}" uniqueName="3" name="specialization" queryTableFieldId="3" dataDxfId="56"/>
    <tableColumn id="4" xr3:uid="{9418F30C-43C6-4165-AE43-6D75C9D31B99}" uniqueName="4" name="contact_number" queryTableFieldId="4" dataDxfId="55"/>
    <tableColumn id="5" xr3:uid="{A6355D6F-0713-44BD-9814-8DDE00C60598}" uniqueName="5" name="email" queryTableFieldId="5" dataDxfId="54"/>
    <tableColumn id="6" xr3:uid="{9B90C62B-7131-4491-81E4-9EA0E97F131E}" uniqueName="6" name="address" queryTableFieldId="6" dataDxfId="5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A2F2-ED2E-4037-979E-4C2246B7D1D2}">
  <dimension ref="A1:G17"/>
  <sheetViews>
    <sheetView workbookViewId="0"/>
  </sheetViews>
  <sheetFormatPr defaultRowHeight="14.4" x14ac:dyDescent="0.3"/>
  <cols>
    <col min="1" max="1" width="15.88671875" bestFit="1" customWidth="1"/>
    <col min="2" max="2" width="12.109375" bestFit="1" customWidth="1"/>
    <col min="3" max="3" width="15.33203125" bestFit="1" customWidth="1"/>
    <col min="4" max="4" width="18.109375" bestFit="1" customWidth="1"/>
    <col min="5" max="5" width="52.44140625" bestFit="1" customWidth="1"/>
    <col min="6" max="6" width="16.5546875" bestFit="1" customWidth="1"/>
    <col min="7" max="7" width="9.88671875" bestFit="1" customWidth="1"/>
  </cols>
  <sheetData>
    <row r="1" spans="1:7" x14ac:dyDescent="0.3">
      <c r="A1" t="s">
        <v>51</v>
      </c>
      <c r="B1" t="s">
        <v>28</v>
      </c>
      <c r="C1" t="s">
        <v>59</v>
      </c>
      <c r="D1" t="s">
        <v>74</v>
      </c>
      <c r="E1" t="s">
        <v>75</v>
      </c>
      <c r="F1" t="s">
        <v>49</v>
      </c>
      <c r="G1" t="s">
        <v>2</v>
      </c>
    </row>
    <row r="2" spans="1:7" x14ac:dyDescent="0.3">
      <c r="A2">
        <v>1</v>
      </c>
      <c r="B2">
        <v>1</v>
      </c>
      <c r="C2">
        <v>1</v>
      </c>
      <c r="D2" s="1">
        <v>45506</v>
      </c>
      <c r="E2" t="s">
        <v>76</v>
      </c>
      <c r="F2" s="1">
        <v>45513</v>
      </c>
      <c r="G2" t="s">
        <v>4</v>
      </c>
    </row>
    <row r="3" spans="1:7" x14ac:dyDescent="0.3">
      <c r="A3">
        <v>2</v>
      </c>
      <c r="B3">
        <v>1</v>
      </c>
      <c r="C3">
        <v>1</v>
      </c>
      <c r="D3" s="1">
        <v>45506</v>
      </c>
      <c r="E3" t="s">
        <v>76</v>
      </c>
      <c r="F3" s="1">
        <v>45513</v>
      </c>
      <c r="G3" t="s">
        <v>77</v>
      </c>
    </row>
    <row r="4" spans="1:7" x14ac:dyDescent="0.3">
      <c r="A4">
        <v>3</v>
      </c>
      <c r="B4">
        <v>1</v>
      </c>
      <c r="C4">
        <v>2</v>
      </c>
      <c r="D4" s="1">
        <v>45506</v>
      </c>
      <c r="E4" t="s">
        <v>78</v>
      </c>
      <c r="F4" s="1">
        <v>45520</v>
      </c>
      <c r="G4" t="s">
        <v>4</v>
      </c>
    </row>
    <row r="5" spans="1:7" x14ac:dyDescent="0.3">
      <c r="A5">
        <v>4</v>
      </c>
      <c r="B5">
        <v>2</v>
      </c>
      <c r="C5">
        <v>1</v>
      </c>
      <c r="D5" s="1">
        <v>45498</v>
      </c>
      <c r="E5" t="s">
        <v>76</v>
      </c>
      <c r="F5" s="1">
        <v>45505</v>
      </c>
      <c r="G5" t="s">
        <v>77</v>
      </c>
    </row>
    <row r="6" spans="1:7" x14ac:dyDescent="0.3">
      <c r="A6">
        <v>5</v>
      </c>
      <c r="B6">
        <v>2</v>
      </c>
      <c r="C6">
        <v>3</v>
      </c>
      <c r="D6" s="1">
        <v>45498</v>
      </c>
      <c r="E6" t="s">
        <v>76</v>
      </c>
      <c r="F6" s="1">
        <v>45512</v>
      </c>
      <c r="G6" t="s">
        <v>77</v>
      </c>
    </row>
    <row r="7" spans="1:7" x14ac:dyDescent="0.3">
      <c r="A7">
        <v>6</v>
      </c>
      <c r="B7">
        <v>3</v>
      </c>
      <c r="C7">
        <v>2</v>
      </c>
      <c r="D7" s="1">
        <v>45514</v>
      </c>
      <c r="E7" t="s">
        <v>78</v>
      </c>
      <c r="F7" s="1">
        <v>45521</v>
      </c>
      <c r="G7" t="s">
        <v>4</v>
      </c>
    </row>
    <row r="8" spans="1:7" x14ac:dyDescent="0.3">
      <c r="A8">
        <v>47</v>
      </c>
      <c r="B8">
        <v>1</v>
      </c>
      <c r="C8">
        <v>1</v>
      </c>
      <c r="D8" s="1">
        <v>45506</v>
      </c>
      <c r="E8" t="s">
        <v>76</v>
      </c>
      <c r="F8" s="1">
        <v>45513</v>
      </c>
      <c r="G8" t="s">
        <v>4</v>
      </c>
    </row>
    <row r="9" spans="1:7" x14ac:dyDescent="0.3">
      <c r="A9">
        <v>48</v>
      </c>
      <c r="B9">
        <v>1</v>
      </c>
      <c r="C9">
        <v>2</v>
      </c>
      <c r="D9" s="1">
        <v>45536</v>
      </c>
      <c r="E9" t="s">
        <v>290</v>
      </c>
      <c r="F9" s="1">
        <v>45543</v>
      </c>
      <c r="G9" t="s">
        <v>4</v>
      </c>
    </row>
    <row r="10" spans="1:7" x14ac:dyDescent="0.3">
      <c r="A10">
        <v>49</v>
      </c>
      <c r="B10">
        <v>2</v>
      </c>
      <c r="C10">
        <v>3</v>
      </c>
      <c r="D10" s="1">
        <v>45488</v>
      </c>
      <c r="E10" t="s">
        <v>76</v>
      </c>
      <c r="F10" s="1">
        <v>45495</v>
      </c>
      <c r="G10" t="s">
        <v>77</v>
      </c>
    </row>
    <row r="11" spans="1:7" x14ac:dyDescent="0.3">
      <c r="A11">
        <v>50</v>
      </c>
      <c r="B11">
        <v>3</v>
      </c>
      <c r="C11">
        <v>4</v>
      </c>
      <c r="D11" s="1">
        <v>45545</v>
      </c>
      <c r="E11" t="s">
        <v>76</v>
      </c>
      <c r="F11" s="1">
        <v>45552</v>
      </c>
      <c r="G11" t="s">
        <v>77</v>
      </c>
    </row>
    <row r="12" spans="1:7" x14ac:dyDescent="0.3">
      <c r="A12">
        <v>51</v>
      </c>
      <c r="B12">
        <v>4</v>
      </c>
      <c r="C12">
        <v>5</v>
      </c>
      <c r="D12" s="1">
        <v>45547</v>
      </c>
      <c r="E12" t="s">
        <v>291</v>
      </c>
      <c r="F12" s="1">
        <v>45554</v>
      </c>
      <c r="G12" t="s">
        <v>4</v>
      </c>
    </row>
    <row r="13" spans="1:7" x14ac:dyDescent="0.3">
      <c r="A13">
        <v>52</v>
      </c>
      <c r="B13">
        <v>5</v>
      </c>
      <c r="C13">
        <v>6</v>
      </c>
      <c r="D13" s="1">
        <v>45529</v>
      </c>
      <c r="E13" t="s">
        <v>292</v>
      </c>
      <c r="F13" s="1">
        <v>45536</v>
      </c>
      <c r="G13" t="s">
        <v>77</v>
      </c>
    </row>
    <row r="14" spans="1:7" x14ac:dyDescent="0.3">
      <c r="A14">
        <v>53</v>
      </c>
      <c r="B14">
        <v>6</v>
      </c>
      <c r="C14">
        <v>7</v>
      </c>
      <c r="D14" s="1">
        <v>45540</v>
      </c>
      <c r="E14" t="s">
        <v>76</v>
      </c>
      <c r="F14" s="1">
        <v>45547</v>
      </c>
      <c r="G14" t="s">
        <v>77</v>
      </c>
    </row>
    <row r="15" spans="1:7" x14ac:dyDescent="0.3">
      <c r="A15">
        <v>54</v>
      </c>
      <c r="B15">
        <v>7</v>
      </c>
      <c r="C15">
        <v>8</v>
      </c>
      <c r="D15" s="1">
        <v>45550</v>
      </c>
      <c r="E15" t="s">
        <v>293</v>
      </c>
      <c r="F15" s="1">
        <v>45557</v>
      </c>
      <c r="G15" t="s">
        <v>4</v>
      </c>
    </row>
    <row r="16" spans="1:7" x14ac:dyDescent="0.3">
      <c r="A16">
        <v>55</v>
      </c>
      <c r="B16">
        <v>8</v>
      </c>
      <c r="C16">
        <v>9</v>
      </c>
      <c r="D16" s="1">
        <v>45532</v>
      </c>
      <c r="E16" t="s">
        <v>294</v>
      </c>
      <c r="F16" s="1">
        <v>45539</v>
      </c>
      <c r="G16" t="s">
        <v>77</v>
      </c>
    </row>
    <row r="17" spans="1:7" x14ac:dyDescent="0.3">
      <c r="A17">
        <v>56</v>
      </c>
      <c r="B17">
        <v>19</v>
      </c>
      <c r="C17">
        <v>7</v>
      </c>
      <c r="D17" s="1">
        <v>45553</v>
      </c>
      <c r="E17" t="s">
        <v>76</v>
      </c>
      <c r="F17" s="1">
        <v>45560</v>
      </c>
      <c r="G17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0F21-C24A-4D6F-971B-3A7127A27FA4}">
  <dimension ref="A1:E27"/>
  <sheetViews>
    <sheetView workbookViewId="0"/>
  </sheetViews>
  <sheetFormatPr defaultRowHeight="14.4" x14ac:dyDescent="0.3"/>
  <cols>
    <col min="1" max="1" width="15.33203125" bestFit="1" customWidth="1"/>
    <col min="2" max="2" width="23" bestFit="1" customWidth="1"/>
    <col min="3" max="3" width="59.21875" bestFit="1" customWidth="1"/>
    <col min="4" max="4" width="31.6640625" bestFit="1" customWidth="1"/>
    <col min="5" max="5" width="36.109375" bestFit="1" customWidth="1"/>
  </cols>
  <sheetData>
    <row r="1" spans="1:5" x14ac:dyDescent="0.3">
      <c r="A1" t="s">
        <v>59</v>
      </c>
      <c r="B1" t="s">
        <v>5</v>
      </c>
      <c r="C1" t="s">
        <v>60</v>
      </c>
      <c r="D1" t="s">
        <v>61</v>
      </c>
      <c r="E1" t="s">
        <v>62</v>
      </c>
    </row>
    <row r="2" spans="1:5" x14ac:dyDescent="0.3">
      <c r="A2">
        <v>1</v>
      </c>
      <c r="B2" t="s">
        <v>63</v>
      </c>
      <c r="C2" t="s">
        <v>64</v>
      </c>
      <c r="D2" t="s">
        <v>65</v>
      </c>
      <c r="E2" t="s">
        <v>66</v>
      </c>
    </row>
    <row r="3" spans="1:5" x14ac:dyDescent="0.3">
      <c r="A3">
        <v>2</v>
      </c>
      <c r="B3" t="s">
        <v>67</v>
      </c>
      <c r="C3" t="s">
        <v>68</v>
      </c>
      <c r="D3" t="s">
        <v>69</v>
      </c>
      <c r="E3" t="s">
        <v>70</v>
      </c>
    </row>
    <row r="4" spans="1:5" x14ac:dyDescent="0.3">
      <c r="A4">
        <v>3</v>
      </c>
      <c r="B4" t="s">
        <v>71</v>
      </c>
      <c r="C4" t="s">
        <v>72</v>
      </c>
      <c r="D4" t="s">
        <v>65</v>
      </c>
      <c r="E4" t="s">
        <v>73</v>
      </c>
    </row>
    <row r="5" spans="1:5" x14ac:dyDescent="0.3">
      <c r="A5">
        <v>4</v>
      </c>
      <c r="B5" t="s">
        <v>240</v>
      </c>
      <c r="C5" t="s">
        <v>241</v>
      </c>
      <c r="D5" t="s">
        <v>242</v>
      </c>
      <c r="E5" t="s">
        <v>243</v>
      </c>
    </row>
    <row r="6" spans="1:5" x14ac:dyDescent="0.3">
      <c r="A6">
        <v>5</v>
      </c>
      <c r="B6" t="s">
        <v>244</v>
      </c>
      <c r="C6" t="s">
        <v>245</v>
      </c>
      <c r="D6" t="s">
        <v>65</v>
      </c>
      <c r="E6" t="s">
        <v>246</v>
      </c>
    </row>
    <row r="7" spans="1:5" x14ac:dyDescent="0.3">
      <c r="A7">
        <v>6</v>
      </c>
      <c r="B7" t="s">
        <v>247</v>
      </c>
      <c r="C7" t="s">
        <v>248</v>
      </c>
      <c r="D7" t="s">
        <v>249</v>
      </c>
      <c r="E7" t="s">
        <v>250</v>
      </c>
    </row>
    <row r="8" spans="1:5" x14ac:dyDescent="0.3">
      <c r="A8">
        <v>7</v>
      </c>
      <c r="B8" t="s">
        <v>251</v>
      </c>
      <c r="C8" t="s">
        <v>252</v>
      </c>
      <c r="D8" t="s">
        <v>253</v>
      </c>
      <c r="E8" t="s">
        <v>254</v>
      </c>
    </row>
    <row r="9" spans="1:5" x14ac:dyDescent="0.3">
      <c r="A9">
        <v>8</v>
      </c>
      <c r="B9" t="s">
        <v>255</v>
      </c>
      <c r="C9" t="s">
        <v>256</v>
      </c>
      <c r="D9" t="s">
        <v>65</v>
      </c>
      <c r="E9" t="s">
        <v>257</v>
      </c>
    </row>
    <row r="10" spans="1:5" x14ac:dyDescent="0.3">
      <c r="A10">
        <v>9</v>
      </c>
      <c r="B10" t="s">
        <v>258</v>
      </c>
      <c r="C10" t="s">
        <v>259</v>
      </c>
      <c r="D10" t="s">
        <v>260</v>
      </c>
      <c r="E10" t="s">
        <v>261</v>
      </c>
    </row>
    <row r="11" spans="1:5" x14ac:dyDescent="0.3">
      <c r="A11">
        <v>10</v>
      </c>
      <c r="B11" t="s">
        <v>262</v>
      </c>
      <c r="C11" t="s">
        <v>263</v>
      </c>
      <c r="D11" t="s">
        <v>264</v>
      </c>
      <c r="E11" t="s">
        <v>265</v>
      </c>
    </row>
    <row r="12" spans="1:5" x14ac:dyDescent="0.3">
      <c r="A12">
        <v>11</v>
      </c>
      <c r="B12" t="s">
        <v>266</v>
      </c>
      <c r="C12" t="s">
        <v>267</v>
      </c>
      <c r="D12" t="s">
        <v>268</v>
      </c>
      <c r="E12" t="s">
        <v>269</v>
      </c>
    </row>
    <row r="13" spans="1:5" x14ac:dyDescent="0.3">
      <c r="A13">
        <v>12</v>
      </c>
      <c r="B13" t="s">
        <v>270</v>
      </c>
      <c r="C13" t="s">
        <v>271</v>
      </c>
      <c r="D13" t="s">
        <v>272</v>
      </c>
      <c r="E13" t="s">
        <v>273</v>
      </c>
    </row>
    <row r="14" spans="1:5" x14ac:dyDescent="0.3">
      <c r="A14">
        <v>13</v>
      </c>
      <c r="B14" t="s">
        <v>274</v>
      </c>
      <c r="C14" t="s">
        <v>275</v>
      </c>
      <c r="D14" t="s">
        <v>276</v>
      </c>
      <c r="E14" t="s">
        <v>277</v>
      </c>
    </row>
    <row r="15" spans="1:5" x14ac:dyDescent="0.3">
      <c r="A15">
        <v>14</v>
      </c>
      <c r="B15" t="s">
        <v>278</v>
      </c>
      <c r="C15" t="s">
        <v>279</v>
      </c>
      <c r="D15" t="s">
        <v>280</v>
      </c>
      <c r="E15" t="s">
        <v>281</v>
      </c>
    </row>
    <row r="16" spans="1:5" x14ac:dyDescent="0.3">
      <c r="A16">
        <v>15</v>
      </c>
      <c r="B16" t="s">
        <v>282</v>
      </c>
      <c r="C16" t="s">
        <v>283</v>
      </c>
      <c r="D16" t="s">
        <v>284</v>
      </c>
      <c r="E16" t="s">
        <v>285</v>
      </c>
    </row>
    <row r="17" spans="1:5" x14ac:dyDescent="0.3">
      <c r="A17">
        <v>16</v>
      </c>
      <c r="B17" t="s">
        <v>286</v>
      </c>
      <c r="C17" t="s">
        <v>287</v>
      </c>
      <c r="D17" t="s">
        <v>288</v>
      </c>
      <c r="E17" t="s">
        <v>289</v>
      </c>
    </row>
    <row r="18" spans="1:5" x14ac:dyDescent="0.3">
      <c r="A18">
        <v>17</v>
      </c>
      <c r="B18" t="s">
        <v>63</v>
      </c>
      <c r="C18" t="s">
        <v>295</v>
      </c>
      <c r="D18" t="s">
        <v>65</v>
      </c>
      <c r="E18" t="s">
        <v>66</v>
      </c>
    </row>
    <row r="19" spans="1:5" x14ac:dyDescent="0.3">
      <c r="A19">
        <v>18</v>
      </c>
      <c r="B19" t="s">
        <v>240</v>
      </c>
      <c r="C19" t="s">
        <v>296</v>
      </c>
      <c r="D19" t="s">
        <v>297</v>
      </c>
      <c r="E19" t="s">
        <v>70</v>
      </c>
    </row>
    <row r="20" spans="1:5" x14ac:dyDescent="0.3">
      <c r="A20">
        <v>19</v>
      </c>
      <c r="B20" t="s">
        <v>71</v>
      </c>
      <c r="C20" t="s">
        <v>298</v>
      </c>
      <c r="D20" t="s">
        <v>65</v>
      </c>
      <c r="E20" t="s">
        <v>299</v>
      </c>
    </row>
    <row r="21" spans="1:5" x14ac:dyDescent="0.3">
      <c r="A21">
        <v>20</v>
      </c>
      <c r="B21" t="s">
        <v>300</v>
      </c>
      <c r="C21" t="s">
        <v>301</v>
      </c>
      <c r="D21" t="s">
        <v>65</v>
      </c>
      <c r="E21" t="s">
        <v>302</v>
      </c>
    </row>
    <row r="22" spans="1:5" x14ac:dyDescent="0.3">
      <c r="A22">
        <v>21</v>
      </c>
      <c r="B22" t="s">
        <v>274</v>
      </c>
      <c r="C22" t="s">
        <v>303</v>
      </c>
      <c r="D22" t="s">
        <v>242</v>
      </c>
      <c r="E22" t="s">
        <v>304</v>
      </c>
    </row>
    <row r="23" spans="1:5" x14ac:dyDescent="0.3">
      <c r="A23">
        <v>22</v>
      </c>
      <c r="B23" t="s">
        <v>251</v>
      </c>
      <c r="C23" t="s">
        <v>305</v>
      </c>
      <c r="D23" t="s">
        <v>306</v>
      </c>
      <c r="E23" t="s">
        <v>307</v>
      </c>
    </row>
    <row r="24" spans="1:5" x14ac:dyDescent="0.3">
      <c r="A24">
        <v>23</v>
      </c>
      <c r="B24" t="s">
        <v>244</v>
      </c>
      <c r="C24" t="s">
        <v>308</v>
      </c>
      <c r="D24" t="s">
        <v>65</v>
      </c>
      <c r="E24" t="s">
        <v>309</v>
      </c>
    </row>
    <row r="25" spans="1:5" x14ac:dyDescent="0.3">
      <c r="A25">
        <v>24</v>
      </c>
      <c r="B25" t="s">
        <v>310</v>
      </c>
      <c r="C25" t="s">
        <v>311</v>
      </c>
      <c r="D25" t="s">
        <v>312</v>
      </c>
      <c r="E25" t="s">
        <v>313</v>
      </c>
    </row>
    <row r="26" spans="1:5" x14ac:dyDescent="0.3">
      <c r="A26">
        <v>25</v>
      </c>
      <c r="B26" t="s">
        <v>278</v>
      </c>
      <c r="C26" t="s">
        <v>314</v>
      </c>
      <c r="D26" t="s">
        <v>315</v>
      </c>
      <c r="E26" t="s">
        <v>316</v>
      </c>
    </row>
    <row r="27" spans="1:5" x14ac:dyDescent="0.3">
      <c r="A27">
        <v>26</v>
      </c>
      <c r="B27" t="s">
        <v>317</v>
      </c>
      <c r="C27" t="s">
        <v>248</v>
      </c>
      <c r="D27" t="s">
        <v>65</v>
      </c>
      <c r="E27" t="s">
        <v>318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D654-99EE-43C3-9C93-736AF33E55E2}">
  <dimension ref="A1:I54"/>
  <sheetViews>
    <sheetView topLeftCell="A25" zoomScale="92" zoomScaleNormal="145" workbookViewId="0"/>
  </sheetViews>
  <sheetFormatPr defaultRowHeight="14.4" x14ac:dyDescent="0.3"/>
  <cols>
    <col min="1" max="1" width="12.44140625" bestFit="1" customWidth="1"/>
    <col min="2" max="2" width="14" bestFit="1" customWidth="1"/>
    <col min="3" max="3" width="6.5546875" bestFit="1" customWidth="1"/>
    <col min="4" max="4" width="17.6640625" bestFit="1" customWidth="1"/>
    <col min="5" max="5" width="28.21875" bestFit="1" customWidth="1"/>
    <col min="6" max="6" width="27" bestFit="1" customWidth="1"/>
    <col min="7" max="7" width="18.33203125" bestFit="1" customWidth="1"/>
    <col min="8" max="8" width="24.33203125" bestFit="1" customWidth="1"/>
    <col min="9" max="9" width="15.77734375" bestFit="1" customWidth="1"/>
  </cols>
  <sheetData>
    <row r="1" spans="1:9" x14ac:dyDescent="0.3">
      <c r="A1" t="s">
        <v>28</v>
      </c>
      <c r="B1" t="s">
        <v>5</v>
      </c>
      <c r="C1" t="s">
        <v>29</v>
      </c>
      <c r="D1" t="s">
        <v>7</v>
      </c>
      <c r="E1" t="s">
        <v>9</v>
      </c>
      <c r="F1" t="s">
        <v>8</v>
      </c>
      <c r="G1" t="s">
        <v>30</v>
      </c>
      <c r="H1" t="s">
        <v>31</v>
      </c>
      <c r="I1" t="s">
        <v>32</v>
      </c>
    </row>
    <row r="2" spans="1:9" x14ac:dyDescent="0.3">
      <c r="A2">
        <v>1</v>
      </c>
      <c r="B2" t="s">
        <v>33</v>
      </c>
      <c r="C2">
        <v>28</v>
      </c>
      <c r="D2" t="s">
        <v>34</v>
      </c>
      <c r="E2" t="s">
        <v>35</v>
      </c>
      <c r="F2" t="s">
        <v>36</v>
      </c>
      <c r="G2" s="1">
        <v>45505</v>
      </c>
      <c r="H2" s="1">
        <v>45762</v>
      </c>
      <c r="I2" s="1"/>
    </row>
    <row r="3" spans="1:9" x14ac:dyDescent="0.3">
      <c r="A3">
        <v>2</v>
      </c>
      <c r="B3" t="s">
        <v>37</v>
      </c>
      <c r="C3">
        <v>24</v>
      </c>
      <c r="D3" t="s">
        <v>38</v>
      </c>
      <c r="E3" t="s">
        <v>39</v>
      </c>
      <c r="F3" t="s">
        <v>40</v>
      </c>
      <c r="G3" s="1">
        <v>45505</v>
      </c>
      <c r="H3" s="1">
        <v>45762</v>
      </c>
      <c r="I3" s="1">
        <v>45519</v>
      </c>
    </row>
    <row r="4" spans="1:9" x14ac:dyDescent="0.3">
      <c r="A4">
        <v>3</v>
      </c>
      <c r="B4" t="s">
        <v>41</v>
      </c>
      <c r="C4">
        <v>32</v>
      </c>
      <c r="D4" t="s">
        <v>42</v>
      </c>
      <c r="E4" t="s">
        <v>43</v>
      </c>
      <c r="F4" t="s">
        <v>44</v>
      </c>
      <c r="G4" s="1">
        <v>45493</v>
      </c>
      <c r="H4" s="1">
        <v>45726</v>
      </c>
      <c r="I4" s="1">
        <v>45514</v>
      </c>
    </row>
    <row r="5" spans="1:9" x14ac:dyDescent="0.3">
      <c r="A5">
        <v>4</v>
      </c>
      <c r="B5" t="s">
        <v>45</v>
      </c>
      <c r="C5">
        <v>25</v>
      </c>
      <c r="D5" t="s">
        <v>46</v>
      </c>
      <c r="E5" t="s">
        <v>47</v>
      </c>
      <c r="F5" t="s">
        <v>48</v>
      </c>
      <c r="G5" s="1">
        <v>45509</v>
      </c>
      <c r="H5" s="1">
        <v>45777</v>
      </c>
      <c r="I5" s="1"/>
    </row>
    <row r="6" spans="1:9" x14ac:dyDescent="0.3">
      <c r="A6">
        <v>5</v>
      </c>
      <c r="B6" t="s">
        <v>79</v>
      </c>
      <c r="C6">
        <v>28</v>
      </c>
      <c r="D6" t="s">
        <v>80</v>
      </c>
      <c r="E6" t="s">
        <v>35</v>
      </c>
      <c r="F6" t="s">
        <v>81</v>
      </c>
      <c r="G6" s="1">
        <v>45505</v>
      </c>
      <c r="H6" s="1">
        <v>45762</v>
      </c>
      <c r="I6" s="1">
        <v>45524</v>
      </c>
    </row>
    <row r="7" spans="1:9" x14ac:dyDescent="0.3">
      <c r="A7">
        <v>6</v>
      </c>
      <c r="B7" t="s">
        <v>41</v>
      </c>
      <c r="C7">
        <v>30</v>
      </c>
      <c r="D7" t="s">
        <v>82</v>
      </c>
      <c r="E7" t="s">
        <v>83</v>
      </c>
      <c r="F7" t="s">
        <v>44</v>
      </c>
      <c r="G7" s="1">
        <v>45550</v>
      </c>
      <c r="H7" s="1">
        <v>45787</v>
      </c>
      <c r="I7" s="1"/>
    </row>
    <row r="8" spans="1:9" x14ac:dyDescent="0.3">
      <c r="A8">
        <v>7</v>
      </c>
      <c r="B8" t="s">
        <v>84</v>
      </c>
      <c r="C8">
        <v>26</v>
      </c>
      <c r="D8" t="s">
        <v>85</v>
      </c>
      <c r="E8" t="s">
        <v>86</v>
      </c>
      <c r="G8" s="1">
        <v>45493</v>
      </c>
      <c r="H8" s="1">
        <v>45744</v>
      </c>
      <c r="I8" s="1">
        <v>45509</v>
      </c>
    </row>
    <row r="9" spans="1:9" x14ac:dyDescent="0.3">
      <c r="A9">
        <v>8</v>
      </c>
      <c r="B9" t="s">
        <v>87</v>
      </c>
      <c r="C9">
        <v>29</v>
      </c>
      <c r="D9" t="s">
        <v>88</v>
      </c>
      <c r="E9" t="s">
        <v>35</v>
      </c>
      <c r="F9" t="s">
        <v>89</v>
      </c>
      <c r="G9" s="1">
        <v>45292</v>
      </c>
      <c r="H9" s="1">
        <v>45550</v>
      </c>
      <c r="I9" s="1">
        <v>45337</v>
      </c>
    </row>
    <row r="10" spans="1:9" x14ac:dyDescent="0.3">
      <c r="A10">
        <v>9</v>
      </c>
      <c r="B10" t="s">
        <v>90</v>
      </c>
      <c r="C10">
        <v>31</v>
      </c>
      <c r="D10" t="s">
        <v>91</v>
      </c>
      <c r="E10" t="s">
        <v>83</v>
      </c>
      <c r="F10" t="s">
        <v>92</v>
      </c>
      <c r="G10" s="1">
        <v>45294</v>
      </c>
      <c r="H10" s="1">
        <v>45566</v>
      </c>
      <c r="I10" s="1">
        <v>45339</v>
      </c>
    </row>
    <row r="11" spans="1:9" x14ac:dyDescent="0.3">
      <c r="A11">
        <v>10</v>
      </c>
      <c r="B11" t="s">
        <v>93</v>
      </c>
      <c r="C11">
        <v>27</v>
      </c>
      <c r="D11" t="s">
        <v>94</v>
      </c>
      <c r="E11" t="s">
        <v>86</v>
      </c>
      <c r="G11" s="1">
        <v>45296</v>
      </c>
      <c r="H11" s="1">
        <v>45524</v>
      </c>
      <c r="I11" s="1"/>
    </row>
    <row r="12" spans="1:9" x14ac:dyDescent="0.3">
      <c r="A12">
        <v>11</v>
      </c>
      <c r="B12" t="s">
        <v>95</v>
      </c>
      <c r="C12">
        <v>25</v>
      </c>
      <c r="D12" t="s">
        <v>96</v>
      </c>
      <c r="E12" t="s">
        <v>97</v>
      </c>
      <c r="F12" t="s">
        <v>98</v>
      </c>
      <c r="G12" s="1">
        <v>45298</v>
      </c>
      <c r="H12" s="1">
        <v>45560</v>
      </c>
      <c r="I12" s="1">
        <v>45332</v>
      </c>
    </row>
    <row r="13" spans="1:9" x14ac:dyDescent="0.3">
      <c r="A13">
        <v>12</v>
      </c>
      <c r="B13" t="s">
        <v>99</v>
      </c>
      <c r="C13">
        <v>28</v>
      </c>
      <c r="D13" t="s">
        <v>100</v>
      </c>
      <c r="E13" t="s">
        <v>101</v>
      </c>
      <c r="G13" s="1">
        <v>45301</v>
      </c>
      <c r="H13" s="1">
        <v>45545</v>
      </c>
      <c r="I13" s="1">
        <v>45356</v>
      </c>
    </row>
    <row r="14" spans="1:9" x14ac:dyDescent="0.3">
      <c r="A14">
        <v>13</v>
      </c>
      <c r="B14" t="s">
        <v>102</v>
      </c>
      <c r="C14">
        <v>32</v>
      </c>
      <c r="D14" t="s">
        <v>103</v>
      </c>
      <c r="E14" t="s">
        <v>104</v>
      </c>
      <c r="F14" t="s">
        <v>105</v>
      </c>
      <c r="G14" s="1">
        <v>45303</v>
      </c>
      <c r="H14" s="1">
        <v>45575</v>
      </c>
      <c r="I14" s="1">
        <v>45334</v>
      </c>
    </row>
    <row r="15" spans="1:9" x14ac:dyDescent="0.3">
      <c r="A15">
        <v>14</v>
      </c>
      <c r="B15" t="s">
        <v>106</v>
      </c>
      <c r="C15">
        <v>24</v>
      </c>
      <c r="D15" t="s">
        <v>107</v>
      </c>
      <c r="E15" t="s">
        <v>108</v>
      </c>
      <c r="F15" t="s">
        <v>109</v>
      </c>
      <c r="G15" s="1">
        <v>45306</v>
      </c>
      <c r="H15" s="1">
        <v>45611</v>
      </c>
      <c r="I15" s="1"/>
    </row>
    <row r="16" spans="1:9" x14ac:dyDescent="0.3">
      <c r="A16">
        <v>15</v>
      </c>
      <c r="B16" t="s">
        <v>110</v>
      </c>
      <c r="C16">
        <v>33</v>
      </c>
      <c r="D16" t="s">
        <v>111</v>
      </c>
      <c r="E16" t="s">
        <v>112</v>
      </c>
      <c r="G16" s="1">
        <v>45309</v>
      </c>
      <c r="H16" s="1">
        <v>45631</v>
      </c>
      <c r="I16" s="1">
        <v>45369</v>
      </c>
    </row>
    <row r="17" spans="1:9" x14ac:dyDescent="0.3">
      <c r="A17">
        <v>16</v>
      </c>
      <c r="B17" t="s">
        <v>113</v>
      </c>
      <c r="C17">
        <v>29</v>
      </c>
      <c r="D17" t="s">
        <v>114</v>
      </c>
      <c r="E17" t="s">
        <v>115</v>
      </c>
      <c r="F17" t="s">
        <v>116</v>
      </c>
      <c r="G17" s="1">
        <v>45311</v>
      </c>
      <c r="H17" s="1">
        <v>45560</v>
      </c>
      <c r="I17" s="1"/>
    </row>
    <row r="18" spans="1:9" x14ac:dyDescent="0.3">
      <c r="A18">
        <v>17</v>
      </c>
      <c r="B18" t="s">
        <v>117</v>
      </c>
      <c r="C18">
        <v>26</v>
      </c>
      <c r="D18" t="s">
        <v>118</v>
      </c>
      <c r="E18" t="s">
        <v>119</v>
      </c>
      <c r="F18" t="s">
        <v>120</v>
      </c>
      <c r="G18" s="1">
        <v>45316</v>
      </c>
      <c r="H18" s="1">
        <v>45534</v>
      </c>
      <c r="I18" s="1">
        <v>45392</v>
      </c>
    </row>
    <row r="19" spans="1:9" x14ac:dyDescent="0.3">
      <c r="A19">
        <v>18</v>
      </c>
      <c r="B19" t="s">
        <v>121</v>
      </c>
      <c r="C19">
        <v>30</v>
      </c>
      <c r="D19" t="s">
        <v>122</v>
      </c>
      <c r="E19" t="s">
        <v>123</v>
      </c>
      <c r="F19" t="s">
        <v>124</v>
      </c>
      <c r="G19" s="1">
        <v>45323</v>
      </c>
      <c r="H19" s="1">
        <v>45585</v>
      </c>
      <c r="I19" s="1">
        <v>45371</v>
      </c>
    </row>
    <row r="20" spans="1:9" x14ac:dyDescent="0.3">
      <c r="A20">
        <v>19</v>
      </c>
      <c r="B20" t="s">
        <v>125</v>
      </c>
      <c r="C20">
        <v>34</v>
      </c>
      <c r="D20" t="s">
        <v>126</v>
      </c>
      <c r="E20" t="s">
        <v>127</v>
      </c>
      <c r="G20" s="1">
        <v>45325</v>
      </c>
      <c r="H20" s="1">
        <v>45606</v>
      </c>
      <c r="I20" s="1">
        <v>45387</v>
      </c>
    </row>
    <row r="21" spans="1:9" x14ac:dyDescent="0.3">
      <c r="A21">
        <v>20</v>
      </c>
      <c r="B21" t="s">
        <v>128</v>
      </c>
      <c r="C21">
        <v>27</v>
      </c>
      <c r="D21" t="s">
        <v>129</v>
      </c>
      <c r="E21" t="s">
        <v>130</v>
      </c>
      <c r="F21" t="s">
        <v>131</v>
      </c>
      <c r="G21" s="1">
        <v>45329</v>
      </c>
      <c r="H21" s="1">
        <v>45580</v>
      </c>
      <c r="I21" s="1"/>
    </row>
    <row r="22" spans="1:9" x14ac:dyDescent="0.3">
      <c r="A22">
        <v>21</v>
      </c>
      <c r="B22" t="s">
        <v>132</v>
      </c>
      <c r="C22">
        <v>25</v>
      </c>
      <c r="D22" t="s">
        <v>133</v>
      </c>
      <c r="E22" t="s">
        <v>134</v>
      </c>
      <c r="F22" t="s">
        <v>135</v>
      </c>
      <c r="G22" s="1">
        <v>45332</v>
      </c>
      <c r="H22" s="1">
        <v>45565</v>
      </c>
      <c r="I22" s="1">
        <v>45376</v>
      </c>
    </row>
    <row r="23" spans="1:9" x14ac:dyDescent="0.3">
      <c r="A23">
        <v>22</v>
      </c>
      <c r="B23" t="s">
        <v>136</v>
      </c>
      <c r="C23">
        <v>29</v>
      </c>
      <c r="D23" t="s">
        <v>137</v>
      </c>
      <c r="E23" t="s">
        <v>138</v>
      </c>
      <c r="F23" t="s">
        <v>139</v>
      </c>
      <c r="G23" s="1">
        <v>45337</v>
      </c>
      <c r="H23" s="1">
        <v>45631</v>
      </c>
      <c r="I23" s="1">
        <v>45427</v>
      </c>
    </row>
    <row r="24" spans="1:9" x14ac:dyDescent="0.3">
      <c r="A24">
        <v>23</v>
      </c>
      <c r="B24" t="s">
        <v>140</v>
      </c>
      <c r="C24">
        <v>31</v>
      </c>
      <c r="D24" t="s">
        <v>141</v>
      </c>
      <c r="E24" t="s">
        <v>142</v>
      </c>
      <c r="F24" t="s">
        <v>143</v>
      </c>
      <c r="G24" s="1">
        <v>45342</v>
      </c>
      <c r="H24" s="1">
        <v>45611</v>
      </c>
      <c r="I24" s="1"/>
    </row>
    <row r="25" spans="1:9" x14ac:dyDescent="0.3">
      <c r="A25">
        <v>24</v>
      </c>
      <c r="B25" t="s">
        <v>144</v>
      </c>
      <c r="C25">
        <v>28</v>
      </c>
      <c r="D25" t="s">
        <v>145</v>
      </c>
      <c r="E25" t="s">
        <v>146</v>
      </c>
      <c r="G25" s="1">
        <v>45345</v>
      </c>
      <c r="H25" s="1">
        <v>45560</v>
      </c>
      <c r="I25" s="1">
        <v>45402</v>
      </c>
    </row>
    <row r="26" spans="1:9" x14ac:dyDescent="0.3">
      <c r="A26">
        <v>25</v>
      </c>
      <c r="B26" t="s">
        <v>147</v>
      </c>
      <c r="C26">
        <v>26</v>
      </c>
      <c r="D26" t="s">
        <v>148</v>
      </c>
      <c r="E26" t="s">
        <v>149</v>
      </c>
      <c r="F26" t="s">
        <v>150</v>
      </c>
      <c r="G26" s="1">
        <v>45347</v>
      </c>
      <c r="H26" s="1">
        <v>45524</v>
      </c>
      <c r="I26" s="1"/>
    </row>
    <row r="27" spans="1:9" x14ac:dyDescent="0.3">
      <c r="A27">
        <v>26</v>
      </c>
      <c r="B27" t="s">
        <v>151</v>
      </c>
      <c r="C27">
        <v>32</v>
      </c>
      <c r="D27" t="s">
        <v>152</v>
      </c>
      <c r="E27" t="s">
        <v>153</v>
      </c>
      <c r="F27" t="s">
        <v>154</v>
      </c>
      <c r="G27" s="1">
        <v>45352</v>
      </c>
      <c r="H27" s="1">
        <v>45566</v>
      </c>
      <c r="I27" s="1">
        <v>45400</v>
      </c>
    </row>
    <row r="28" spans="1:9" x14ac:dyDescent="0.3">
      <c r="A28">
        <v>27</v>
      </c>
      <c r="B28" t="s">
        <v>155</v>
      </c>
      <c r="C28">
        <v>29</v>
      </c>
      <c r="D28" t="s">
        <v>156</v>
      </c>
      <c r="E28" t="s">
        <v>157</v>
      </c>
      <c r="F28" t="s">
        <v>158</v>
      </c>
      <c r="G28" s="1">
        <v>45356</v>
      </c>
      <c r="H28" s="1">
        <v>45565</v>
      </c>
      <c r="I28" s="1">
        <v>45422</v>
      </c>
    </row>
    <row r="29" spans="1:9" x14ac:dyDescent="0.3">
      <c r="A29">
        <v>28</v>
      </c>
      <c r="B29" t="s">
        <v>159</v>
      </c>
      <c r="C29">
        <v>24</v>
      </c>
      <c r="D29" t="s">
        <v>160</v>
      </c>
      <c r="E29" t="s">
        <v>83</v>
      </c>
      <c r="G29" s="1">
        <v>45361</v>
      </c>
      <c r="H29" s="1">
        <v>45621</v>
      </c>
      <c r="I29" s="1">
        <v>45407</v>
      </c>
    </row>
    <row r="30" spans="1:9" x14ac:dyDescent="0.3">
      <c r="A30">
        <v>29</v>
      </c>
      <c r="B30" t="s">
        <v>161</v>
      </c>
      <c r="C30">
        <v>34</v>
      </c>
      <c r="D30" t="s">
        <v>162</v>
      </c>
      <c r="E30" t="s">
        <v>163</v>
      </c>
      <c r="F30" t="s">
        <v>164</v>
      </c>
      <c r="G30" s="1">
        <v>45366</v>
      </c>
      <c r="H30" s="1">
        <v>45606</v>
      </c>
      <c r="I30" s="1">
        <v>45427</v>
      </c>
    </row>
    <row r="31" spans="1:9" x14ac:dyDescent="0.3">
      <c r="A31">
        <v>30</v>
      </c>
      <c r="B31" t="s">
        <v>165</v>
      </c>
      <c r="C31">
        <v>27</v>
      </c>
      <c r="D31" t="s">
        <v>166</v>
      </c>
      <c r="E31" t="s">
        <v>167</v>
      </c>
      <c r="F31" t="s">
        <v>168</v>
      </c>
      <c r="G31" s="1">
        <v>45371</v>
      </c>
      <c r="H31" s="1">
        <v>45631</v>
      </c>
      <c r="I31" s="1"/>
    </row>
    <row r="32" spans="1:9" x14ac:dyDescent="0.3">
      <c r="A32">
        <v>31</v>
      </c>
      <c r="B32" t="s">
        <v>169</v>
      </c>
      <c r="C32">
        <v>26</v>
      </c>
      <c r="D32" t="s">
        <v>170</v>
      </c>
      <c r="E32" t="s">
        <v>171</v>
      </c>
      <c r="F32" t="s">
        <v>172</v>
      </c>
      <c r="G32" s="1">
        <v>45376</v>
      </c>
      <c r="H32" s="1">
        <v>45524</v>
      </c>
      <c r="I32" s="1">
        <v>45432</v>
      </c>
    </row>
    <row r="33" spans="1:9" x14ac:dyDescent="0.3">
      <c r="A33">
        <v>32</v>
      </c>
      <c r="B33" t="s">
        <v>173</v>
      </c>
      <c r="C33">
        <v>33</v>
      </c>
      <c r="D33" t="s">
        <v>174</v>
      </c>
      <c r="E33" t="s">
        <v>130</v>
      </c>
      <c r="F33" t="s">
        <v>175</v>
      </c>
      <c r="G33" s="1">
        <v>45381</v>
      </c>
      <c r="H33" s="1">
        <v>45560</v>
      </c>
      <c r="I33" s="1">
        <v>45468</v>
      </c>
    </row>
    <row r="34" spans="1:9" x14ac:dyDescent="0.3">
      <c r="A34">
        <v>33</v>
      </c>
      <c r="B34" t="s">
        <v>176</v>
      </c>
      <c r="C34">
        <v>30</v>
      </c>
      <c r="D34" t="s">
        <v>177</v>
      </c>
      <c r="E34" t="s">
        <v>178</v>
      </c>
      <c r="F34" t="s">
        <v>179</v>
      </c>
      <c r="G34" s="1">
        <v>45383</v>
      </c>
      <c r="H34" s="1">
        <v>45575</v>
      </c>
      <c r="I34" s="1">
        <v>45417</v>
      </c>
    </row>
    <row r="35" spans="1:9" x14ac:dyDescent="0.3">
      <c r="A35">
        <v>34</v>
      </c>
      <c r="B35" t="s">
        <v>180</v>
      </c>
      <c r="C35">
        <v>29</v>
      </c>
      <c r="D35" t="s">
        <v>181</v>
      </c>
      <c r="E35" t="s">
        <v>182</v>
      </c>
      <c r="F35" t="s">
        <v>183</v>
      </c>
      <c r="G35" s="1">
        <v>45387</v>
      </c>
      <c r="H35" s="1">
        <v>45565</v>
      </c>
      <c r="I35" s="1"/>
    </row>
    <row r="36" spans="1:9" x14ac:dyDescent="0.3">
      <c r="A36">
        <v>35</v>
      </c>
      <c r="B36" t="s">
        <v>184</v>
      </c>
      <c r="C36">
        <v>25</v>
      </c>
      <c r="D36" t="s">
        <v>185</v>
      </c>
      <c r="E36" t="s">
        <v>142</v>
      </c>
      <c r="G36" s="1">
        <v>45392</v>
      </c>
      <c r="H36" s="1">
        <v>45601</v>
      </c>
      <c r="I36" s="1">
        <v>45453</v>
      </c>
    </row>
    <row r="37" spans="1:9" x14ac:dyDescent="0.3">
      <c r="A37">
        <v>36</v>
      </c>
      <c r="B37" t="s">
        <v>186</v>
      </c>
      <c r="C37">
        <v>28</v>
      </c>
      <c r="D37" t="s">
        <v>187</v>
      </c>
      <c r="E37" t="s">
        <v>188</v>
      </c>
      <c r="F37" t="s">
        <v>189</v>
      </c>
      <c r="G37" s="1">
        <v>45397</v>
      </c>
      <c r="H37" s="1">
        <v>45590</v>
      </c>
      <c r="I37" s="1">
        <v>45458</v>
      </c>
    </row>
    <row r="38" spans="1:9" x14ac:dyDescent="0.3">
      <c r="A38">
        <v>37</v>
      </c>
      <c r="B38" t="s">
        <v>190</v>
      </c>
      <c r="C38">
        <v>32</v>
      </c>
      <c r="D38" t="s">
        <v>191</v>
      </c>
      <c r="E38" t="s">
        <v>192</v>
      </c>
      <c r="F38" t="s">
        <v>193</v>
      </c>
      <c r="G38" s="1">
        <v>45402</v>
      </c>
      <c r="H38" s="1">
        <v>45611</v>
      </c>
      <c r="I38" s="1">
        <v>45463</v>
      </c>
    </row>
    <row r="39" spans="1:9" x14ac:dyDescent="0.3">
      <c r="A39">
        <v>38</v>
      </c>
      <c r="B39" t="s">
        <v>194</v>
      </c>
      <c r="C39">
        <v>27</v>
      </c>
      <c r="D39" t="s">
        <v>195</v>
      </c>
      <c r="E39" t="s">
        <v>196</v>
      </c>
      <c r="F39" t="s">
        <v>197</v>
      </c>
      <c r="G39" s="1">
        <v>45407</v>
      </c>
      <c r="H39" s="1">
        <v>45636</v>
      </c>
      <c r="I39" s="1">
        <v>45468</v>
      </c>
    </row>
    <row r="40" spans="1:9" x14ac:dyDescent="0.3">
      <c r="A40">
        <v>39</v>
      </c>
      <c r="B40" t="s">
        <v>198</v>
      </c>
      <c r="C40">
        <v>26</v>
      </c>
      <c r="D40" t="s">
        <v>199</v>
      </c>
      <c r="E40" t="s">
        <v>200</v>
      </c>
      <c r="G40" s="1">
        <v>45412</v>
      </c>
      <c r="H40" s="1">
        <v>45565</v>
      </c>
      <c r="I40" s="1">
        <v>45474</v>
      </c>
    </row>
    <row r="41" spans="1:9" x14ac:dyDescent="0.3">
      <c r="A41">
        <v>40</v>
      </c>
      <c r="B41" t="s">
        <v>201</v>
      </c>
      <c r="C41">
        <v>34</v>
      </c>
      <c r="D41" t="s">
        <v>202</v>
      </c>
      <c r="E41" t="s">
        <v>203</v>
      </c>
      <c r="F41" t="s">
        <v>204</v>
      </c>
      <c r="G41" s="1">
        <v>45413</v>
      </c>
      <c r="H41" s="1">
        <v>45616</v>
      </c>
      <c r="I41" s="1">
        <v>45478</v>
      </c>
    </row>
    <row r="42" spans="1:9" x14ac:dyDescent="0.3">
      <c r="A42">
        <v>41</v>
      </c>
      <c r="B42" t="s">
        <v>205</v>
      </c>
      <c r="C42">
        <v>29</v>
      </c>
      <c r="D42" t="s">
        <v>206</v>
      </c>
      <c r="E42" t="s">
        <v>86</v>
      </c>
      <c r="G42" s="1">
        <v>45417</v>
      </c>
      <c r="H42" s="1">
        <v>45580</v>
      </c>
      <c r="I42" s="1">
        <v>45483</v>
      </c>
    </row>
    <row r="43" spans="1:9" x14ac:dyDescent="0.3">
      <c r="A43">
        <v>42</v>
      </c>
      <c r="B43" t="s">
        <v>207</v>
      </c>
      <c r="C43">
        <v>31</v>
      </c>
      <c r="D43" t="s">
        <v>208</v>
      </c>
      <c r="E43" t="s">
        <v>167</v>
      </c>
      <c r="F43" t="s">
        <v>209</v>
      </c>
      <c r="G43" s="1">
        <v>45422</v>
      </c>
      <c r="H43" s="1">
        <v>45631</v>
      </c>
      <c r="I43" s="1">
        <v>45488</v>
      </c>
    </row>
    <row r="44" spans="1:9" x14ac:dyDescent="0.3">
      <c r="A44">
        <v>43</v>
      </c>
      <c r="B44" t="s">
        <v>210</v>
      </c>
      <c r="C44">
        <v>27</v>
      </c>
      <c r="D44" t="s">
        <v>211</v>
      </c>
      <c r="E44" t="s">
        <v>149</v>
      </c>
      <c r="F44" t="s">
        <v>212</v>
      </c>
      <c r="G44" s="1">
        <v>45427</v>
      </c>
      <c r="H44" s="1">
        <v>45560</v>
      </c>
      <c r="I44" s="1">
        <v>45493</v>
      </c>
    </row>
    <row r="45" spans="1:9" x14ac:dyDescent="0.3">
      <c r="A45">
        <v>44</v>
      </c>
      <c r="B45" t="s">
        <v>213</v>
      </c>
      <c r="C45">
        <v>25</v>
      </c>
      <c r="D45" t="s">
        <v>214</v>
      </c>
      <c r="E45" t="s">
        <v>153</v>
      </c>
      <c r="F45" t="s">
        <v>215</v>
      </c>
      <c r="G45" s="1">
        <v>45432</v>
      </c>
      <c r="H45" s="1">
        <v>45606</v>
      </c>
      <c r="I45" s="1">
        <v>45498</v>
      </c>
    </row>
    <row r="46" spans="1:9" x14ac:dyDescent="0.3">
      <c r="A46">
        <v>45</v>
      </c>
      <c r="B46" t="s">
        <v>216</v>
      </c>
      <c r="C46">
        <v>28</v>
      </c>
      <c r="D46" t="s">
        <v>217</v>
      </c>
      <c r="E46" t="s">
        <v>134</v>
      </c>
      <c r="G46" s="1">
        <v>45437</v>
      </c>
      <c r="H46" s="1">
        <v>45566</v>
      </c>
      <c r="I46" s="1">
        <v>45505</v>
      </c>
    </row>
    <row r="47" spans="1:9" x14ac:dyDescent="0.3">
      <c r="A47">
        <v>46</v>
      </c>
      <c r="B47" t="s">
        <v>218</v>
      </c>
      <c r="C47">
        <v>30</v>
      </c>
      <c r="D47" t="s">
        <v>219</v>
      </c>
      <c r="E47" t="s">
        <v>83</v>
      </c>
      <c r="F47" t="s">
        <v>220</v>
      </c>
      <c r="G47" s="1">
        <v>45442</v>
      </c>
      <c r="H47" s="1">
        <v>45646</v>
      </c>
      <c r="I47" s="1">
        <v>45509</v>
      </c>
    </row>
    <row r="48" spans="1:9" x14ac:dyDescent="0.3">
      <c r="A48">
        <v>47</v>
      </c>
      <c r="B48" t="s">
        <v>221</v>
      </c>
      <c r="C48">
        <v>26</v>
      </c>
      <c r="D48" t="s">
        <v>222</v>
      </c>
      <c r="E48" t="s">
        <v>119</v>
      </c>
      <c r="G48" s="1">
        <v>45444</v>
      </c>
      <c r="H48" s="1">
        <v>45606</v>
      </c>
      <c r="I48" s="1">
        <v>45514</v>
      </c>
    </row>
    <row r="49" spans="1:9" x14ac:dyDescent="0.3">
      <c r="A49">
        <v>48</v>
      </c>
      <c r="B49" t="s">
        <v>223</v>
      </c>
      <c r="C49">
        <v>32</v>
      </c>
      <c r="D49" t="s">
        <v>224</v>
      </c>
      <c r="E49" t="s">
        <v>146</v>
      </c>
      <c r="F49" t="s">
        <v>225</v>
      </c>
      <c r="G49" s="1">
        <v>45448</v>
      </c>
      <c r="H49" s="1">
        <v>45631</v>
      </c>
      <c r="I49" s="1">
        <v>45519</v>
      </c>
    </row>
    <row r="50" spans="1:9" x14ac:dyDescent="0.3">
      <c r="A50">
        <v>49</v>
      </c>
      <c r="B50" t="s">
        <v>226</v>
      </c>
      <c r="C50">
        <v>29</v>
      </c>
      <c r="D50" t="s">
        <v>227</v>
      </c>
      <c r="E50" t="s">
        <v>101</v>
      </c>
      <c r="G50" s="1">
        <v>45453</v>
      </c>
      <c r="H50" s="1">
        <v>45565</v>
      </c>
      <c r="I50" s="1">
        <v>45524</v>
      </c>
    </row>
    <row r="51" spans="1:9" x14ac:dyDescent="0.3">
      <c r="A51">
        <v>50</v>
      </c>
      <c r="B51" t="s">
        <v>228</v>
      </c>
      <c r="C51">
        <v>25</v>
      </c>
      <c r="D51" t="s">
        <v>229</v>
      </c>
      <c r="E51" t="s">
        <v>230</v>
      </c>
      <c r="F51" t="s">
        <v>231</v>
      </c>
      <c r="G51" s="1">
        <v>45458</v>
      </c>
      <c r="H51" s="1">
        <v>45611</v>
      </c>
      <c r="I51" s="1">
        <v>45529</v>
      </c>
    </row>
    <row r="52" spans="1:9" x14ac:dyDescent="0.3">
      <c r="A52">
        <v>51</v>
      </c>
      <c r="B52" t="s">
        <v>232</v>
      </c>
      <c r="C52">
        <v>30</v>
      </c>
      <c r="D52" t="s">
        <v>233</v>
      </c>
      <c r="E52" t="s">
        <v>157</v>
      </c>
      <c r="F52" t="s">
        <v>234</v>
      </c>
      <c r="G52" s="1">
        <v>45463</v>
      </c>
      <c r="H52" s="1">
        <v>45575</v>
      </c>
      <c r="I52" s="1">
        <v>45536</v>
      </c>
    </row>
    <row r="53" spans="1:9" x14ac:dyDescent="0.3">
      <c r="A53">
        <v>52</v>
      </c>
      <c r="B53" t="s">
        <v>235</v>
      </c>
      <c r="C53">
        <v>29</v>
      </c>
      <c r="D53" t="s">
        <v>236</v>
      </c>
      <c r="E53" t="s">
        <v>182</v>
      </c>
      <c r="G53" s="1">
        <v>45468</v>
      </c>
      <c r="H53" s="1">
        <v>45601</v>
      </c>
      <c r="I53" s="1">
        <v>45540</v>
      </c>
    </row>
    <row r="54" spans="1:9" x14ac:dyDescent="0.3">
      <c r="A54">
        <v>53</v>
      </c>
      <c r="B54" t="s">
        <v>237</v>
      </c>
      <c r="C54">
        <v>28</v>
      </c>
      <c r="D54" t="s">
        <v>238</v>
      </c>
      <c r="E54" t="s">
        <v>119</v>
      </c>
      <c r="F54" t="s">
        <v>239</v>
      </c>
      <c r="G54" s="1">
        <v>45473</v>
      </c>
      <c r="H54" s="1">
        <v>45590</v>
      </c>
      <c r="I54" s="1">
        <v>45545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BBA-3411-4742-9328-2078D0BAB83F}">
  <dimension ref="A1:F25"/>
  <sheetViews>
    <sheetView workbookViewId="0">
      <selection activeCell="E5" sqref="E5"/>
    </sheetView>
  </sheetViews>
  <sheetFormatPr defaultRowHeight="14.4" x14ac:dyDescent="0.3"/>
  <cols>
    <col min="1" max="1" width="13.21875" bestFit="1" customWidth="1"/>
    <col min="2" max="2" width="15.88671875" bestFit="1" customWidth="1"/>
    <col min="3" max="3" width="15.5546875" bestFit="1" customWidth="1"/>
    <col min="4" max="4" width="12.88671875" bestFit="1" customWidth="1"/>
    <col min="5" max="5" width="68.21875" bestFit="1" customWidth="1"/>
    <col min="6" max="6" width="9.33203125" bestFit="1" customWidth="1"/>
  </cols>
  <sheetData>
    <row r="1" spans="1:6" x14ac:dyDescent="0.3">
      <c r="A1" t="s">
        <v>50</v>
      </c>
      <c r="B1" t="s">
        <v>51</v>
      </c>
      <c r="C1" t="s">
        <v>0</v>
      </c>
      <c r="D1" t="s">
        <v>1</v>
      </c>
      <c r="E1" t="s">
        <v>52</v>
      </c>
      <c r="F1" t="s">
        <v>2</v>
      </c>
    </row>
    <row r="2" spans="1:6" x14ac:dyDescent="0.3">
      <c r="A2">
        <v>1</v>
      </c>
      <c r="B2">
        <v>1</v>
      </c>
      <c r="C2" s="1">
        <v>45513</v>
      </c>
      <c r="D2">
        <v>1</v>
      </c>
      <c r="E2" t="s">
        <v>53</v>
      </c>
      <c r="F2" t="s">
        <v>3</v>
      </c>
    </row>
    <row r="3" spans="1:6" x14ac:dyDescent="0.3">
      <c r="A3">
        <v>7</v>
      </c>
      <c r="B3">
        <v>1</v>
      </c>
      <c r="C3" s="1">
        <v>45513</v>
      </c>
      <c r="D3">
        <v>1</v>
      </c>
      <c r="E3" t="s">
        <v>54</v>
      </c>
      <c r="F3" t="s">
        <v>3</v>
      </c>
    </row>
    <row r="4" spans="1:6" x14ac:dyDescent="0.3">
      <c r="A4">
        <v>8</v>
      </c>
      <c r="B4">
        <v>2</v>
      </c>
      <c r="C4" s="1">
        <v>45520</v>
      </c>
      <c r="D4">
        <v>2</v>
      </c>
      <c r="E4" t="s">
        <v>55</v>
      </c>
      <c r="F4" t="s">
        <v>4</v>
      </c>
    </row>
    <row r="5" spans="1:6" x14ac:dyDescent="0.3">
      <c r="A5">
        <v>9</v>
      </c>
      <c r="B5">
        <v>3</v>
      </c>
      <c r="C5" s="1">
        <v>45505</v>
      </c>
      <c r="D5">
        <v>1</v>
      </c>
      <c r="E5" t="s">
        <v>56</v>
      </c>
      <c r="F5" t="s">
        <v>3</v>
      </c>
    </row>
    <row r="6" spans="1:6" x14ac:dyDescent="0.3">
      <c r="A6">
        <v>10</v>
      </c>
      <c r="B6">
        <v>4</v>
      </c>
      <c r="C6" s="1">
        <v>45512</v>
      </c>
      <c r="D6">
        <v>3</v>
      </c>
      <c r="E6" t="s">
        <v>57</v>
      </c>
      <c r="F6" t="s">
        <v>3</v>
      </c>
    </row>
    <row r="7" spans="1:6" x14ac:dyDescent="0.3">
      <c r="A7">
        <v>11</v>
      </c>
      <c r="B7">
        <v>5</v>
      </c>
      <c r="C7" s="1">
        <v>45521</v>
      </c>
      <c r="D7">
        <v>2</v>
      </c>
      <c r="E7" t="s">
        <v>58</v>
      </c>
      <c r="F7" t="s">
        <v>4</v>
      </c>
    </row>
    <row r="8" spans="1:6" x14ac:dyDescent="0.3">
      <c r="A8">
        <v>69</v>
      </c>
      <c r="B8">
        <v>1</v>
      </c>
      <c r="C8" s="1">
        <v>45513</v>
      </c>
      <c r="D8">
        <v>1</v>
      </c>
      <c r="E8" t="s">
        <v>319</v>
      </c>
      <c r="F8" t="s">
        <v>3</v>
      </c>
    </row>
    <row r="9" spans="1:6" x14ac:dyDescent="0.3">
      <c r="A9">
        <v>70</v>
      </c>
      <c r="B9">
        <v>1</v>
      </c>
      <c r="C9" s="1">
        <v>45527</v>
      </c>
      <c r="D9">
        <v>2</v>
      </c>
      <c r="E9" t="s">
        <v>320</v>
      </c>
      <c r="F9" t="s">
        <v>3</v>
      </c>
    </row>
    <row r="10" spans="1:6" x14ac:dyDescent="0.3">
      <c r="A10">
        <v>71</v>
      </c>
      <c r="B10">
        <v>2</v>
      </c>
      <c r="C10" s="1">
        <v>45537</v>
      </c>
      <c r="D10">
        <v>2</v>
      </c>
      <c r="E10" t="s">
        <v>321</v>
      </c>
      <c r="F10" t="s">
        <v>4</v>
      </c>
    </row>
    <row r="11" spans="1:6" x14ac:dyDescent="0.3">
      <c r="A11">
        <v>72</v>
      </c>
      <c r="B11">
        <v>2</v>
      </c>
      <c r="C11" s="1">
        <v>45551</v>
      </c>
      <c r="D11">
        <v>3</v>
      </c>
      <c r="E11" t="s">
        <v>322</v>
      </c>
      <c r="F11" t="s">
        <v>3</v>
      </c>
    </row>
    <row r="12" spans="1:6" x14ac:dyDescent="0.3">
      <c r="A12">
        <v>73</v>
      </c>
      <c r="B12">
        <v>3</v>
      </c>
      <c r="C12" s="1">
        <v>45502</v>
      </c>
      <c r="D12">
        <v>1</v>
      </c>
      <c r="E12" t="s">
        <v>323</v>
      </c>
      <c r="F12" t="s">
        <v>3</v>
      </c>
    </row>
    <row r="13" spans="1:6" x14ac:dyDescent="0.3">
      <c r="A13">
        <v>74</v>
      </c>
      <c r="B13">
        <v>3</v>
      </c>
      <c r="C13" s="1">
        <v>45519</v>
      </c>
      <c r="D13">
        <v>3</v>
      </c>
      <c r="E13" t="s">
        <v>324</v>
      </c>
      <c r="F13" t="s">
        <v>4</v>
      </c>
    </row>
    <row r="14" spans="1:6" x14ac:dyDescent="0.3">
      <c r="A14">
        <v>75</v>
      </c>
      <c r="B14">
        <v>4</v>
      </c>
      <c r="C14" s="1">
        <v>45570</v>
      </c>
      <c r="D14">
        <v>2</v>
      </c>
      <c r="E14" t="s">
        <v>325</v>
      </c>
      <c r="F14" t="s">
        <v>3</v>
      </c>
    </row>
    <row r="15" spans="1:6" x14ac:dyDescent="0.3">
      <c r="A15">
        <v>76</v>
      </c>
      <c r="B15">
        <v>4</v>
      </c>
      <c r="C15" s="1">
        <v>45585</v>
      </c>
      <c r="D15">
        <v>3</v>
      </c>
      <c r="E15" t="s">
        <v>326</v>
      </c>
      <c r="F15" t="s">
        <v>4</v>
      </c>
    </row>
    <row r="16" spans="1:6" x14ac:dyDescent="0.3">
      <c r="A16">
        <v>77</v>
      </c>
      <c r="B16">
        <v>5</v>
      </c>
      <c r="C16" s="1">
        <v>45545</v>
      </c>
      <c r="D16">
        <v>1</v>
      </c>
      <c r="E16" t="s">
        <v>327</v>
      </c>
      <c r="F16" t="s">
        <v>3</v>
      </c>
    </row>
    <row r="17" spans="1:6" x14ac:dyDescent="0.3">
      <c r="A17">
        <v>78</v>
      </c>
      <c r="B17">
        <v>5</v>
      </c>
      <c r="C17" s="1">
        <v>45559</v>
      </c>
      <c r="D17">
        <v>2</v>
      </c>
      <c r="E17" t="s">
        <v>328</v>
      </c>
      <c r="F17" t="s">
        <v>4</v>
      </c>
    </row>
    <row r="18" spans="1:6" x14ac:dyDescent="0.3">
      <c r="A18">
        <v>79</v>
      </c>
      <c r="B18">
        <v>6</v>
      </c>
      <c r="C18" s="1">
        <v>45534</v>
      </c>
      <c r="D18">
        <v>3</v>
      </c>
      <c r="E18" t="s">
        <v>329</v>
      </c>
      <c r="F18" t="s">
        <v>3</v>
      </c>
    </row>
    <row r="19" spans="1:6" x14ac:dyDescent="0.3">
      <c r="A19">
        <v>80</v>
      </c>
      <c r="B19">
        <v>6</v>
      </c>
      <c r="C19" s="1">
        <v>45548</v>
      </c>
      <c r="D19">
        <v>1</v>
      </c>
      <c r="E19" t="s">
        <v>330</v>
      </c>
      <c r="F19" t="s">
        <v>4</v>
      </c>
    </row>
    <row r="20" spans="1:6" x14ac:dyDescent="0.3">
      <c r="A20">
        <v>81</v>
      </c>
      <c r="B20">
        <v>47</v>
      </c>
      <c r="C20" s="1">
        <v>45498</v>
      </c>
      <c r="D20">
        <v>2</v>
      </c>
      <c r="E20" t="s">
        <v>331</v>
      </c>
      <c r="F20" t="s">
        <v>3</v>
      </c>
    </row>
    <row r="21" spans="1:6" x14ac:dyDescent="0.3">
      <c r="A21">
        <v>82</v>
      </c>
      <c r="B21">
        <v>47</v>
      </c>
      <c r="C21" s="1">
        <v>45512</v>
      </c>
      <c r="D21">
        <v>3</v>
      </c>
      <c r="E21" t="s">
        <v>332</v>
      </c>
      <c r="F21" t="s">
        <v>4</v>
      </c>
    </row>
    <row r="22" spans="1:6" x14ac:dyDescent="0.3">
      <c r="A22">
        <v>83</v>
      </c>
      <c r="B22">
        <v>48</v>
      </c>
      <c r="C22" s="1">
        <v>45553</v>
      </c>
      <c r="D22">
        <v>1</v>
      </c>
      <c r="E22" t="s">
        <v>333</v>
      </c>
      <c r="F22" t="s">
        <v>3</v>
      </c>
    </row>
    <row r="23" spans="1:6" x14ac:dyDescent="0.3">
      <c r="A23">
        <v>84</v>
      </c>
      <c r="B23">
        <v>48</v>
      </c>
      <c r="C23" s="1">
        <v>45567</v>
      </c>
      <c r="D23">
        <v>2</v>
      </c>
      <c r="E23" t="s">
        <v>334</v>
      </c>
      <c r="F23" t="s">
        <v>4</v>
      </c>
    </row>
    <row r="24" spans="1:6" x14ac:dyDescent="0.3">
      <c r="A24">
        <v>85</v>
      </c>
      <c r="B24">
        <v>49</v>
      </c>
      <c r="C24" s="1">
        <v>45516</v>
      </c>
      <c r="D24">
        <v>2</v>
      </c>
      <c r="E24" t="s">
        <v>335</v>
      </c>
      <c r="F24" t="s">
        <v>3</v>
      </c>
    </row>
    <row r="25" spans="1:6" x14ac:dyDescent="0.3">
      <c r="A25">
        <v>86</v>
      </c>
      <c r="B25">
        <v>49</v>
      </c>
      <c r="C25" s="1">
        <v>45530</v>
      </c>
      <c r="D25">
        <v>1</v>
      </c>
      <c r="E25" t="s">
        <v>336</v>
      </c>
      <c r="F25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FE9F-5D3B-4551-8A54-8DF1D2D4F894}">
  <dimension ref="A1:F14"/>
  <sheetViews>
    <sheetView zoomScale="85" zoomScaleNormal="85" workbookViewId="0">
      <selection activeCell="A2" sqref="A2"/>
    </sheetView>
  </sheetViews>
  <sheetFormatPr defaultRowHeight="14.4" x14ac:dyDescent="0.3"/>
  <cols>
    <col min="1" max="1" width="14" bestFit="1" customWidth="1"/>
    <col min="2" max="2" width="18.33203125" bestFit="1" customWidth="1"/>
    <col min="3" max="3" width="22.33203125" bestFit="1" customWidth="1"/>
    <col min="4" max="4" width="18.5546875" bestFit="1" customWidth="1"/>
    <col min="5" max="5" width="24.77734375" bestFit="1" customWidth="1"/>
    <col min="6" max="6" width="29.44140625" bestFit="1" customWidth="1"/>
  </cols>
  <sheetData>
    <row r="1" spans="1:6" x14ac:dyDescent="0.3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 x14ac:dyDescent="0.3">
      <c r="A3">
        <v>2</v>
      </c>
      <c r="B3" t="s">
        <v>15</v>
      </c>
      <c r="C3" t="s">
        <v>11</v>
      </c>
      <c r="D3" t="s">
        <v>16</v>
      </c>
      <c r="E3" t="s">
        <v>13</v>
      </c>
      <c r="F3" t="s">
        <v>17</v>
      </c>
    </row>
    <row r="4" spans="1:6" x14ac:dyDescent="0.3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6" x14ac:dyDescent="0.3">
      <c r="A5">
        <v>4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3">
      <c r="A6">
        <v>5</v>
      </c>
      <c r="B6" t="s">
        <v>337</v>
      </c>
      <c r="C6" t="s">
        <v>19</v>
      </c>
      <c r="D6" t="s">
        <v>338</v>
      </c>
      <c r="E6" t="s">
        <v>339</v>
      </c>
      <c r="F6" t="s">
        <v>340</v>
      </c>
    </row>
    <row r="7" spans="1:6" x14ac:dyDescent="0.3">
      <c r="A7">
        <v>6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</row>
    <row r="8" spans="1:6" x14ac:dyDescent="0.3">
      <c r="A8">
        <v>7</v>
      </c>
      <c r="B8" t="s">
        <v>346</v>
      </c>
      <c r="C8" t="s">
        <v>347</v>
      </c>
      <c r="D8" t="s">
        <v>348</v>
      </c>
      <c r="E8" t="s">
        <v>349</v>
      </c>
      <c r="F8" t="s">
        <v>350</v>
      </c>
    </row>
    <row r="9" spans="1:6" x14ac:dyDescent="0.3">
      <c r="A9">
        <v>8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</row>
    <row r="10" spans="1:6" x14ac:dyDescent="0.3">
      <c r="A10">
        <v>9</v>
      </c>
      <c r="B10" t="s">
        <v>356</v>
      </c>
      <c r="C10" t="s">
        <v>357</v>
      </c>
      <c r="D10" t="s">
        <v>358</v>
      </c>
      <c r="E10" t="s">
        <v>359</v>
      </c>
      <c r="F10" t="s">
        <v>360</v>
      </c>
    </row>
    <row r="11" spans="1:6" x14ac:dyDescent="0.3">
      <c r="A11">
        <v>10</v>
      </c>
      <c r="B11" t="s">
        <v>361</v>
      </c>
      <c r="C11" t="s">
        <v>362</v>
      </c>
      <c r="D11" t="s">
        <v>363</v>
      </c>
      <c r="E11" t="s">
        <v>364</v>
      </c>
      <c r="F11" t="s">
        <v>365</v>
      </c>
    </row>
    <row r="12" spans="1:6" x14ac:dyDescent="0.3">
      <c r="A12">
        <v>11</v>
      </c>
      <c r="B12" t="s">
        <v>366</v>
      </c>
      <c r="C12" t="s">
        <v>367</v>
      </c>
      <c r="D12" t="s">
        <v>368</v>
      </c>
      <c r="E12" t="s">
        <v>369</v>
      </c>
      <c r="F12" t="s">
        <v>370</v>
      </c>
    </row>
    <row r="13" spans="1:6" x14ac:dyDescent="0.3">
      <c r="A13">
        <v>12</v>
      </c>
      <c r="B13" t="s">
        <v>371</v>
      </c>
      <c r="C13" t="s">
        <v>372</v>
      </c>
      <c r="D13" t="s">
        <v>373</v>
      </c>
      <c r="E13" t="s">
        <v>374</v>
      </c>
      <c r="F13" t="s">
        <v>375</v>
      </c>
    </row>
    <row r="14" spans="1:6" x14ac:dyDescent="0.3">
      <c r="A14">
        <v>13</v>
      </c>
      <c r="B14" t="s">
        <v>376</v>
      </c>
      <c r="C14" t="s">
        <v>377</v>
      </c>
      <c r="D14" t="s">
        <v>378</v>
      </c>
      <c r="E14" t="s">
        <v>379</v>
      </c>
      <c r="F14" t="s">
        <v>380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F367-50F8-4C35-8871-596F5861A967}">
  <dimension ref="A1:Q67"/>
  <sheetViews>
    <sheetView zoomScale="130" zoomScaleNormal="130" workbookViewId="0">
      <selection activeCell="N35" sqref="N35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4.33203125" bestFit="1" customWidth="1"/>
    <col min="4" max="4" width="4.109375" bestFit="1" customWidth="1"/>
    <col min="5" max="5" width="3.88671875" bestFit="1" customWidth="1"/>
    <col min="6" max="6" width="10.88671875" bestFit="1" customWidth="1"/>
    <col min="7" max="7" width="9.77734375" bestFit="1" customWidth="1"/>
    <col min="8" max="8" width="12.5546875" bestFit="1" customWidth="1"/>
    <col min="9" max="9" width="16.44140625" bestFit="1" customWidth="1"/>
    <col min="10" max="10" width="15.5546875" bestFit="1" customWidth="1"/>
    <col min="11" max="11" width="9.6640625" bestFit="1" customWidth="1"/>
    <col min="12" max="12" width="10.88671875" bestFit="1" customWidth="1"/>
    <col min="13" max="13" width="10.77734375" bestFit="1" customWidth="1"/>
    <col min="14" max="14" width="34.33203125" bestFit="1" customWidth="1"/>
    <col min="15" max="15" width="19.21875" customWidth="1"/>
    <col min="16" max="16" width="15.21875" customWidth="1"/>
    <col min="17" max="17" width="11.44140625" customWidth="1"/>
    <col min="18" max="23" width="2" bestFit="1" customWidth="1"/>
    <col min="24" max="25" width="10.88671875" bestFit="1" customWidth="1"/>
    <col min="26" max="26" width="4.109375" bestFit="1" customWidth="1"/>
    <col min="27" max="27" width="6.6640625" bestFit="1" customWidth="1"/>
    <col min="28" max="28" width="4.109375" bestFit="1" customWidth="1"/>
    <col min="29" max="29" width="6.6640625" bestFit="1" customWidth="1"/>
    <col min="30" max="30" width="4.109375" bestFit="1" customWidth="1"/>
    <col min="31" max="31" width="6.6640625" bestFit="1" customWidth="1"/>
    <col min="32" max="32" width="9.6640625" bestFit="1" customWidth="1"/>
    <col min="33" max="33" width="10.88671875" bestFit="1" customWidth="1"/>
  </cols>
  <sheetData>
    <row r="1" spans="1:17" x14ac:dyDescent="0.3">
      <c r="A1" s="7" t="s">
        <v>386</v>
      </c>
      <c r="B1" s="7"/>
    </row>
    <row r="2" spans="1:17" x14ac:dyDescent="0.3">
      <c r="A2" t="s">
        <v>382</v>
      </c>
    </row>
    <row r="3" spans="1:17" x14ac:dyDescent="0.3">
      <c r="A3" s="13">
        <v>53</v>
      </c>
      <c r="H3" s="7" t="s">
        <v>396</v>
      </c>
      <c r="I3" s="7"/>
      <c r="K3" s="12" t="s">
        <v>400</v>
      </c>
      <c r="L3" s="12"/>
      <c r="M3" s="12"/>
      <c r="N3" s="12"/>
      <c r="Q3" s="12"/>
    </row>
    <row r="4" spans="1:17" x14ac:dyDescent="0.3">
      <c r="H4" s="4" t="s">
        <v>383</v>
      </c>
      <c r="I4" t="s">
        <v>387</v>
      </c>
      <c r="K4" s="4" t="s">
        <v>383</v>
      </c>
      <c r="L4" t="s">
        <v>394</v>
      </c>
    </row>
    <row r="5" spans="1:17" x14ac:dyDescent="0.3">
      <c r="A5" s="7" t="s">
        <v>385</v>
      </c>
      <c r="B5" s="7"/>
      <c r="C5" s="7"/>
      <c r="D5" s="7"/>
      <c r="E5" s="7"/>
      <c r="H5" s="5" t="s">
        <v>4</v>
      </c>
      <c r="I5" s="13">
        <v>10</v>
      </c>
      <c r="K5" s="5">
        <v>1</v>
      </c>
      <c r="L5" s="13">
        <v>4</v>
      </c>
    </row>
    <row r="6" spans="1:17" x14ac:dyDescent="0.3">
      <c r="A6" s="4" t="s">
        <v>383</v>
      </c>
      <c r="B6" t="s">
        <v>387</v>
      </c>
      <c r="C6" t="s">
        <v>388</v>
      </c>
      <c r="H6" s="5" t="s">
        <v>3</v>
      </c>
      <c r="I6" s="13">
        <v>14</v>
      </c>
      <c r="K6" s="6">
        <v>1</v>
      </c>
      <c r="L6" s="13">
        <v>1</v>
      </c>
    </row>
    <row r="7" spans="1:17" x14ac:dyDescent="0.3">
      <c r="A7" s="5" t="s">
        <v>4</v>
      </c>
      <c r="B7" s="13">
        <v>10</v>
      </c>
      <c r="C7">
        <f>(GETPIVOTDATA("followup_id",$A$6,"status","Pending")/GETPIVOTDATA("followup_id",$A$6))*100</f>
        <v>41.666666666666671</v>
      </c>
      <c r="H7" s="5" t="s">
        <v>384</v>
      </c>
      <c r="I7" s="13">
        <v>24</v>
      </c>
      <c r="K7" s="6">
        <v>7</v>
      </c>
      <c r="L7" s="13">
        <v>1</v>
      </c>
    </row>
    <row r="8" spans="1:17" x14ac:dyDescent="0.3">
      <c r="A8" s="5" t="s">
        <v>3</v>
      </c>
      <c r="B8" s="13">
        <v>14</v>
      </c>
      <c r="C8">
        <f xml:space="preserve"> (GETPIVOTDATA("followup_id",$A$6,"status","Successful")/GETPIVOTDATA("followup_id",$A$6))*100</f>
        <v>58.333333333333336</v>
      </c>
      <c r="K8" s="6">
        <v>69</v>
      </c>
      <c r="L8" s="13">
        <v>1</v>
      </c>
    </row>
    <row r="9" spans="1:17" x14ac:dyDescent="0.3">
      <c r="A9" s="5" t="s">
        <v>384</v>
      </c>
      <c r="B9" s="13">
        <v>24</v>
      </c>
      <c r="C9">
        <f>( GETPIVOTDATA("followup_id",$A$6)/GETPIVOTDATA("followup_id",$A$6))*100</f>
        <v>100</v>
      </c>
      <c r="K9" s="6">
        <v>70</v>
      </c>
      <c r="L9" s="13">
        <v>1</v>
      </c>
    </row>
    <row r="10" spans="1:17" x14ac:dyDescent="0.3">
      <c r="H10" s="7" t="s">
        <v>397</v>
      </c>
      <c r="I10" s="7"/>
      <c r="K10" s="5">
        <v>2</v>
      </c>
      <c r="L10" s="13">
        <v>3</v>
      </c>
    </row>
    <row r="11" spans="1:17" x14ac:dyDescent="0.3">
      <c r="A11" s="4" t="s">
        <v>0</v>
      </c>
      <c r="B11" t="s" vm="1">
        <v>395</v>
      </c>
      <c r="H11" s="4" t="s">
        <v>383</v>
      </c>
      <c r="I11" t="s">
        <v>398</v>
      </c>
      <c r="K11" s="6">
        <v>8</v>
      </c>
      <c r="L11" s="13">
        <v>1</v>
      </c>
      <c r="N11" s="8" t="s">
        <v>401</v>
      </c>
      <c r="O11" s="8"/>
    </row>
    <row r="12" spans="1:17" x14ac:dyDescent="0.3">
      <c r="H12" s="5" t="s">
        <v>244</v>
      </c>
      <c r="I12" s="13">
        <v>1</v>
      </c>
      <c r="K12" s="6">
        <v>71</v>
      </c>
      <c r="L12" s="13">
        <v>1</v>
      </c>
      <c r="N12" s="4" t="s">
        <v>383</v>
      </c>
      <c r="O12" t="s">
        <v>404</v>
      </c>
      <c r="P12" t="s">
        <v>405</v>
      </c>
      <c r="Q12" t="s">
        <v>406</v>
      </c>
    </row>
    <row r="13" spans="1:17" x14ac:dyDescent="0.3">
      <c r="A13" s="4" t="s">
        <v>394</v>
      </c>
      <c r="B13" s="4" t="s">
        <v>389</v>
      </c>
      <c r="H13" s="5" t="s">
        <v>71</v>
      </c>
      <c r="I13" s="13">
        <v>2</v>
      </c>
      <c r="K13" s="6">
        <v>72</v>
      </c>
      <c r="L13" s="13">
        <v>1</v>
      </c>
      <c r="N13" s="5" t="s">
        <v>10</v>
      </c>
      <c r="O13" s="13">
        <v>7</v>
      </c>
      <c r="P13" s="13">
        <v>9</v>
      </c>
      <c r="Q13" s="13">
        <v>77.777799999999999</v>
      </c>
    </row>
    <row r="14" spans="1:17" x14ac:dyDescent="0.3">
      <c r="A14" s="4" t="s">
        <v>383</v>
      </c>
      <c r="B14" t="s">
        <v>390</v>
      </c>
      <c r="C14" t="s">
        <v>391</v>
      </c>
      <c r="D14" t="s">
        <v>392</v>
      </c>
      <c r="E14" t="s">
        <v>393</v>
      </c>
      <c r="F14" t="s">
        <v>384</v>
      </c>
      <c r="H14" s="5" t="s">
        <v>67</v>
      </c>
      <c r="I14" s="13">
        <v>3</v>
      </c>
      <c r="K14" s="5">
        <v>3</v>
      </c>
      <c r="L14" s="13">
        <v>3</v>
      </c>
      <c r="N14" s="5" t="s">
        <v>18</v>
      </c>
      <c r="O14" s="13">
        <v>3</v>
      </c>
      <c r="P14" s="13">
        <v>6</v>
      </c>
      <c r="Q14" s="13">
        <v>50</v>
      </c>
    </row>
    <row r="15" spans="1:17" x14ac:dyDescent="0.3">
      <c r="A15" s="5" t="s">
        <v>87</v>
      </c>
      <c r="B15" s="13">
        <v>2</v>
      </c>
      <c r="C15" s="13">
        <v>13</v>
      </c>
      <c r="D15" s="13">
        <v>6</v>
      </c>
      <c r="E15" s="13">
        <v>3</v>
      </c>
      <c r="F15" s="13">
        <v>24</v>
      </c>
      <c r="H15" s="5" t="s">
        <v>240</v>
      </c>
      <c r="I15" s="13">
        <v>1</v>
      </c>
      <c r="K15" s="6">
        <v>9</v>
      </c>
      <c r="L15" s="13">
        <v>1</v>
      </c>
      <c r="N15" s="5" t="s">
        <v>15</v>
      </c>
      <c r="O15" s="13">
        <v>4</v>
      </c>
      <c r="P15" s="13">
        <v>9</v>
      </c>
      <c r="Q15" s="13">
        <v>44.444400000000002</v>
      </c>
    </row>
    <row r="16" spans="1:17" x14ac:dyDescent="0.3">
      <c r="A16" s="5" t="s">
        <v>33</v>
      </c>
      <c r="B16" s="13">
        <v>2</v>
      </c>
      <c r="C16" s="13">
        <v>13</v>
      </c>
      <c r="D16" s="13">
        <v>6</v>
      </c>
      <c r="E16" s="13">
        <v>3</v>
      </c>
      <c r="F16" s="13">
        <v>24</v>
      </c>
      <c r="H16" s="5" t="s">
        <v>255</v>
      </c>
      <c r="I16" s="13">
        <v>1</v>
      </c>
      <c r="K16" s="6">
        <v>73</v>
      </c>
      <c r="L16" s="13">
        <v>1</v>
      </c>
      <c r="N16" s="5" t="s">
        <v>384</v>
      </c>
      <c r="O16" s="13">
        <v>14</v>
      </c>
      <c r="P16" s="13">
        <v>24</v>
      </c>
      <c r="Q16" s="13">
        <v>172.22219999999999</v>
      </c>
    </row>
    <row r="17" spans="1:17" x14ac:dyDescent="0.3">
      <c r="A17" s="5" t="s">
        <v>176</v>
      </c>
      <c r="B17" s="13">
        <v>2</v>
      </c>
      <c r="C17" s="13">
        <v>13</v>
      </c>
      <c r="D17" s="13">
        <v>6</v>
      </c>
      <c r="E17" s="13">
        <v>3</v>
      </c>
      <c r="F17" s="13">
        <v>24</v>
      </c>
      <c r="H17" s="5" t="s">
        <v>251</v>
      </c>
      <c r="I17" s="13">
        <v>2</v>
      </c>
      <c r="K17" s="6">
        <v>74</v>
      </c>
      <c r="L17" s="13">
        <v>1</v>
      </c>
    </row>
    <row r="18" spans="1:17" x14ac:dyDescent="0.3">
      <c r="A18" s="5" t="s">
        <v>180</v>
      </c>
      <c r="B18" s="13">
        <v>2</v>
      </c>
      <c r="C18" s="13">
        <v>13</v>
      </c>
      <c r="D18" s="13">
        <v>6</v>
      </c>
      <c r="E18" s="13">
        <v>3</v>
      </c>
      <c r="F18" s="13">
        <v>24</v>
      </c>
      <c r="H18" s="5" t="s">
        <v>63</v>
      </c>
      <c r="I18" s="13">
        <v>4</v>
      </c>
      <c r="K18" s="5">
        <v>4</v>
      </c>
      <c r="L18" s="13">
        <v>3</v>
      </c>
    </row>
    <row r="19" spans="1:17" x14ac:dyDescent="0.3">
      <c r="A19" s="5" t="s">
        <v>90</v>
      </c>
      <c r="B19" s="13">
        <v>2</v>
      </c>
      <c r="C19" s="13">
        <v>13</v>
      </c>
      <c r="D19" s="13">
        <v>6</v>
      </c>
      <c r="E19" s="13">
        <v>3</v>
      </c>
      <c r="F19" s="13">
        <v>24</v>
      </c>
      <c r="H19" s="5" t="s">
        <v>258</v>
      </c>
      <c r="I19" s="13">
        <v>1</v>
      </c>
      <c r="K19" s="6">
        <v>10</v>
      </c>
      <c r="L19" s="13">
        <v>1</v>
      </c>
      <c r="N19" s="14" t="s">
        <v>409</v>
      </c>
      <c r="O19" s="14"/>
      <c r="P19" s="14"/>
      <c r="Q19" s="14"/>
    </row>
    <row r="20" spans="1:17" x14ac:dyDescent="0.3">
      <c r="A20" s="5" t="s">
        <v>93</v>
      </c>
      <c r="B20" s="13">
        <v>2</v>
      </c>
      <c r="C20" s="13">
        <v>13</v>
      </c>
      <c r="D20" s="13">
        <v>6</v>
      </c>
      <c r="E20" s="13">
        <v>3</v>
      </c>
      <c r="F20" s="13">
        <v>24</v>
      </c>
      <c r="H20" s="5" t="s">
        <v>247</v>
      </c>
      <c r="I20" s="13">
        <v>1</v>
      </c>
      <c r="K20" s="6">
        <v>75</v>
      </c>
      <c r="L20" s="13">
        <v>1</v>
      </c>
      <c r="N20" s="4" t="s">
        <v>408</v>
      </c>
      <c r="O20" t="s">
        <v>407</v>
      </c>
    </row>
    <row r="21" spans="1:17" x14ac:dyDescent="0.3">
      <c r="A21" s="5" t="s">
        <v>184</v>
      </c>
      <c r="B21" s="13">
        <v>2</v>
      </c>
      <c r="C21" s="13">
        <v>13</v>
      </c>
      <c r="D21" s="13">
        <v>6</v>
      </c>
      <c r="E21" s="13">
        <v>3</v>
      </c>
      <c r="F21" s="13">
        <v>24</v>
      </c>
      <c r="H21" s="5" t="s">
        <v>384</v>
      </c>
      <c r="I21" s="13">
        <v>16</v>
      </c>
      <c r="K21" s="6">
        <v>76</v>
      </c>
      <c r="L21" s="13">
        <v>1</v>
      </c>
      <c r="N21" s="5">
        <v>2024</v>
      </c>
      <c r="O21" s="13">
        <v>53</v>
      </c>
    </row>
    <row r="22" spans="1:17" x14ac:dyDescent="0.3">
      <c r="A22" s="5" t="s">
        <v>95</v>
      </c>
      <c r="B22" s="13">
        <v>2</v>
      </c>
      <c r="C22" s="13">
        <v>13</v>
      </c>
      <c r="D22" s="13">
        <v>6</v>
      </c>
      <c r="E22" s="13">
        <v>3</v>
      </c>
      <c r="F22" s="13">
        <v>24</v>
      </c>
      <c r="K22" s="5">
        <v>5</v>
      </c>
      <c r="L22" s="13">
        <v>3</v>
      </c>
      <c r="N22" s="6">
        <v>1</v>
      </c>
      <c r="O22" s="13">
        <v>10</v>
      </c>
    </row>
    <row r="23" spans="1:17" x14ac:dyDescent="0.3">
      <c r="A23" s="5" t="s">
        <v>186</v>
      </c>
      <c r="B23" s="13">
        <v>2</v>
      </c>
      <c r="C23" s="13">
        <v>13</v>
      </c>
      <c r="D23" s="13">
        <v>6</v>
      </c>
      <c r="E23" s="13">
        <v>3</v>
      </c>
      <c r="F23" s="13">
        <v>24</v>
      </c>
      <c r="K23" s="6">
        <v>11</v>
      </c>
      <c r="L23" s="13">
        <v>1</v>
      </c>
      <c r="N23" s="6">
        <v>2</v>
      </c>
      <c r="O23" s="13">
        <v>8</v>
      </c>
    </row>
    <row r="24" spans="1:17" x14ac:dyDescent="0.3">
      <c r="A24" s="5" t="s">
        <v>99</v>
      </c>
      <c r="B24" s="13">
        <v>2</v>
      </c>
      <c r="C24" s="13">
        <v>13</v>
      </c>
      <c r="D24" s="13">
        <v>6</v>
      </c>
      <c r="E24" s="13">
        <v>3</v>
      </c>
      <c r="F24" s="13">
        <v>24</v>
      </c>
      <c r="H24" s="7" t="s">
        <v>399</v>
      </c>
      <c r="I24" s="7"/>
      <c r="K24" s="6">
        <v>77</v>
      </c>
      <c r="L24" s="13">
        <v>1</v>
      </c>
      <c r="N24" s="6">
        <v>3</v>
      </c>
      <c r="O24" s="13">
        <v>7</v>
      </c>
    </row>
    <row r="25" spans="1:17" x14ac:dyDescent="0.3">
      <c r="A25" s="5" t="s">
        <v>190</v>
      </c>
      <c r="B25" s="13">
        <v>2</v>
      </c>
      <c r="C25" s="13">
        <v>13</v>
      </c>
      <c r="D25" s="13">
        <v>6</v>
      </c>
      <c r="E25" s="13">
        <v>3</v>
      </c>
      <c r="F25" s="13">
        <v>24</v>
      </c>
      <c r="H25" s="4" t="s">
        <v>383</v>
      </c>
      <c r="I25" t="s">
        <v>387</v>
      </c>
      <c r="K25" s="6">
        <v>78</v>
      </c>
      <c r="L25" s="13">
        <v>1</v>
      </c>
      <c r="N25" s="6">
        <v>4</v>
      </c>
      <c r="O25" s="13">
        <v>7</v>
      </c>
    </row>
    <row r="26" spans="1:17" x14ac:dyDescent="0.3">
      <c r="A26" s="5" t="s">
        <v>194</v>
      </c>
      <c r="B26" s="13">
        <v>2</v>
      </c>
      <c r="C26" s="13">
        <v>13</v>
      </c>
      <c r="D26" s="13">
        <v>6</v>
      </c>
      <c r="E26" s="13">
        <v>3</v>
      </c>
      <c r="F26" s="13">
        <v>24</v>
      </c>
      <c r="H26" s="5" t="s">
        <v>10</v>
      </c>
      <c r="I26" s="13">
        <v>9</v>
      </c>
      <c r="K26" s="5">
        <v>6</v>
      </c>
      <c r="L26" s="13">
        <v>2</v>
      </c>
      <c r="N26" s="6">
        <v>5</v>
      </c>
      <c r="O26" s="13">
        <v>7</v>
      </c>
    </row>
    <row r="27" spans="1:17" x14ac:dyDescent="0.3">
      <c r="A27" s="5" t="s">
        <v>102</v>
      </c>
      <c r="B27" s="13">
        <v>2</v>
      </c>
      <c r="C27" s="13">
        <v>13</v>
      </c>
      <c r="D27" s="13">
        <v>6</v>
      </c>
      <c r="E27" s="13">
        <v>3</v>
      </c>
      <c r="F27" s="13">
        <v>24</v>
      </c>
      <c r="H27" s="5" t="s">
        <v>18</v>
      </c>
      <c r="I27" s="13">
        <v>6</v>
      </c>
      <c r="K27" s="6">
        <v>79</v>
      </c>
      <c r="L27" s="13">
        <v>1</v>
      </c>
      <c r="N27" s="6">
        <v>6</v>
      </c>
      <c r="O27" s="13">
        <v>7</v>
      </c>
    </row>
    <row r="28" spans="1:17" x14ac:dyDescent="0.3">
      <c r="A28" s="5" t="s">
        <v>198</v>
      </c>
      <c r="B28" s="13">
        <v>2</v>
      </c>
      <c r="C28" s="13">
        <v>13</v>
      </c>
      <c r="D28" s="13">
        <v>6</v>
      </c>
      <c r="E28" s="13">
        <v>3</v>
      </c>
      <c r="F28" s="13">
        <v>24</v>
      </c>
      <c r="H28" s="5" t="s">
        <v>15</v>
      </c>
      <c r="I28" s="13">
        <v>9</v>
      </c>
      <c r="K28" s="6">
        <v>80</v>
      </c>
      <c r="L28" s="13">
        <v>1</v>
      </c>
      <c r="N28" s="6">
        <v>7</v>
      </c>
      <c r="O28" s="13">
        <v>2</v>
      </c>
    </row>
    <row r="29" spans="1:17" x14ac:dyDescent="0.3">
      <c r="A29" s="5" t="s">
        <v>106</v>
      </c>
      <c r="B29" s="13">
        <v>2</v>
      </c>
      <c r="C29" s="13">
        <v>13</v>
      </c>
      <c r="D29" s="13">
        <v>6</v>
      </c>
      <c r="E29" s="13">
        <v>3</v>
      </c>
      <c r="F29" s="13">
        <v>24</v>
      </c>
      <c r="H29" s="5" t="s">
        <v>384</v>
      </c>
      <c r="I29" s="13">
        <v>24</v>
      </c>
      <c r="K29" s="5">
        <v>47</v>
      </c>
      <c r="L29" s="13">
        <v>2</v>
      </c>
      <c r="N29" s="6">
        <v>8</v>
      </c>
      <c r="O29" s="13">
        <v>4</v>
      </c>
    </row>
    <row r="30" spans="1:17" x14ac:dyDescent="0.3">
      <c r="A30" s="5" t="s">
        <v>110</v>
      </c>
      <c r="B30" s="13">
        <v>2</v>
      </c>
      <c r="C30" s="13">
        <v>13</v>
      </c>
      <c r="D30" s="13">
        <v>6</v>
      </c>
      <c r="E30" s="13">
        <v>3</v>
      </c>
      <c r="F30" s="13">
        <v>24</v>
      </c>
      <c r="K30" s="6">
        <v>81</v>
      </c>
      <c r="L30" s="13">
        <v>1</v>
      </c>
      <c r="N30" s="6">
        <v>9</v>
      </c>
      <c r="O30" s="13">
        <v>1</v>
      </c>
    </row>
    <row r="31" spans="1:17" x14ac:dyDescent="0.3">
      <c r="A31" s="5" t="s">
        <v>201</v>
      </c>
      <c r="B31" s="13">
        <v>2</v>
      </c>
      <c r="C31" s="13">
        <v>13</v>
      </c>
      <c r="D31" s="13">
        <v>6</v>
      </c>
      <c r="E31" s="13">
        <v>3</v>
      </c>
      <c r="F31" s="13">
        <v>24</v>
      </c>
      <c r="K31" s="6">
        <v>82</v>
      </c>
      <c r="L31" s="13">
        <v>1</v>
      </c>
      <c r="N31" s="5" t="s">
        <v>384</v>
      </c>
      <c r="O31" s="13">
        <v>53</v>
      </c>
    </row>
    <row r="32" spans="1:17" x14ac:dyDescent="0.3">
      <c r="A32" s="5" t="s">
        <v>113</v>
      </c>
      <c r="B32" s="13">
        <v>2</v>
      </c>
      <c r="C32" s="13">
        <v>13</v>
      </c>
      <c r="D32" s="13">
        <v>6</v>
      </c>
      <c r="E32" s="13">
        <v>3</v>
      </c>
      <c r="F32" s="13">
        <v>24</v>
      </c>
      <c r="K32" s="5">
        <v>48</v>
      </c>
      <c r="L32" s="13">
        <v>2</v>
      </c>
    </row>
    <row r="33" spans="1:12" x14ac:dyDescent="0.3">
      <c r="A33" s="5" t="s">
        <v>205</v>
      </c>
      <c r="B33" s="13">
        <v>2</v>
      </c>
      <c r="C33" s="13">
        <v>13</v>
      </c>
      <c r="D33" s="13">
        <v>6</v>
      </c>
      <c r="E33" s="13">
        <v>3</v>
      </c>
      <c r="F33" s="13">
        <v>24</v>
      </c>
      <c r="K33" s="6">
        <v>83</v>
      </c>
      <c r="L33" s="13">
        <v>1</v>
      </c>
    </row>
    <row r="34" spans="1:12" x14ac:dyDescent="0.3">
      <c r="A34" s="5" t="s">
        <v>117</v>
      </c>
      <c r="B34" s="13">
        <v>2</v>
      </c>
      <c r="C34" s="13">
        <v>13</v>
      </c>
      <c r="D34" s="13">
        <v>6</v>
      </c>
      <c r="E34" s="13">
        <v>3</v>
      </c>
      <c r="F34" s="13">
        <v>24</v>
      </c>
      <c r="K34" s="6">
        <v>84</v>
      </c>
      <c r="L34" s="13">
        <v>1</v>
      </c>
    </row>
    <row r="35" spans="1:12" x14ac:dyDescent="0.3">
      <c r="A35" s="5" t="s">
        <v>79</v>
      </c>
      <c r="B35" s="13">
        <v>2</v>
      </c>
      <c r="C35" s="13">
        <v>13</v>
      </c>
      <c r="D35" s="13">
        <v>6</v>
      </c>
      <c r="E35" s="13">
        <v>3</v>
      </c>
      <c r="F35" s="13">
        <v>24</v>
      </c>
      <c r="K35" s="5">
        <v>49</v>
      </c>
      <c r="L35" s="13">
        <v>2</v>
      </c>
    </row>
    <row r="36" spans="1:12" x14ac:dyDescent="0.3">
      <c r="A36" s="5" t="s">
        <v>37</v>
      </c>
      <c r="B36" s="13">
        <v>2</v>
      </c>
      <c r="C36" s="13">
        <v>13</v>
      </c>
      <c r="D36" s="13">
        <v>6</v>
      </c>
      <c r="E36" s="13">
        <v>3</v>
      </c>
      <c r="F36" s="13">
        <v>24</v>
      </c>
      <c r="K36" s="6">
        <v>85</v>
      </c>
      <c r="L36" s="13">
        <v>1</v>
      </c>
    </row>
    <row r="37" spans="1:12" x14ac:dyDescent="0.3">
      <c r="A37" s="5" t="s">
        <v>207</v>
      </c>
      <c r="B37" s="13">
        <v>2</v>
      </c>
      <c r="C37" s="13">
        <v>13</v>
      </c>
      <c r="D37" s="13">
        <v>6</v>
      </c>
      <c r="E37" s="13">
        <v>3</v>
      </c>
      <c r="F37" s="13">
        <v>24</v>
      </c>
      <c r="K37" s="6">
        <v>86</v>
      </c>
      <c r="L37" s="13">
        <v>1</v>
      </c>
    </row>
    <row r="38" spans="1:12" x14ac:dyDescent="0.3">
      <c r="A38" s="5" t="s">
        <v>121</v>
      </c>
      <c r="B38" s="13">
        <v>2</v>
      </c>
      <c r="C38" s="13">
        <v>13</v>
      </c>
      <c r="D38" s="13">
        <v>6</v>
      </c>
      <c r="E38" s="13">
        <v>3</v>
      </c>
      <c r="F38" s="13">
        <v>24</v>
      </c>
      <c r="K38" s="5" t="s">
        <v>384</v>
      </c>
      <c r="L38" s="13">
        <v>24</v>
      </c>
    </row>
    <row r="39" spans="1:12" x14ac:dyDescent="0.3">
      <c r="A39" s="5" t="s">
        <v>210</v>
      </c>
      <c r="B39" s="13">
        <v>2</v>
      </c>
      <c r="C39" s="13">
        <v>13</v>
      </c>
      <c r="D39" s="13">
        <v>6</v>
      </c>
      <c r="E39" s="13">
        <v>3</v>
      </c>
      <c r="F39" s="13">
        <v>24</v>
      </c>
    </row>
    <row r="40" spans="1:12" x14ac:dyDescent="0.3">
      <c r="A40" s="5" t="s">
        <v>213</v>
      </c>
      <c r="B40" s="13">
        <v>2</v>
      </c>
      <c r="C40" s="13">
        <v>13</v>
      </c>
      <c r="D40" s="13">
        <v>6</v>
      </c>
      <c r="E40" s="13">
        <v>3</v>
      </c>
      <c r="F40" s="13">
        <v>24</v>
      </c>
      <c r="I40" s="7" t="s">
        <v>403</v>
      </c>
      <c r="J40" s="7"/>
      <c r="K40" s="7"/>
      <c r="L40" s="7"/>
    </row>
    <row r="41" spans="1:12" x14ac:dyDescent="0.3">
      <c r="A41" s="5" t="s">
        <v>125</v>
      </c>
      <c r="B41" s="13">
        <v>2</v>
      </c>
      <c r="C41" s="13">
        <v>13</v>
      </c>
      <c r="D41" s="13">
        <v>6</v>
      </c>
      <c r="E41" s="13">
        <v>3</v>
      </c>
      <c r="F41" s="13">
        <v>24</v>
      </c>
    </row>
    <row r="42" spans="1:12" x14ac:dyDescent="0.3">
      <c r="A42" s="5" t="s">
        <v>41</v>
      </c>
      <c r="B42" s="13">
        <v>2</v>
      </c>
      <c r="C42" s="13">
        <v>13</v>
      </c>
      <c r="D42" s="13">
        <v>6</v>
      </c>
      <c r="E42" s="13">
        <v>3</v>
      </c>
      <c r="F42" s="13">
        <v>24</v>
      </c>
      <c r="I42" s="4" t="s">
        <v>402</v>
      </c>
      <c r="J42" s="4" t="s">
        <v>389</v>
      </c>
    </row>
    <row r="43" spans="1:12" x14ac:dyDescent="0.3">
      <c r="A43" s="5" t="s">
        <v>128</v>
      </c>
      <c r="B43" s="13">
        <v>2</v>
      </c>
      <c r="C43" s="13">
        <v>13</v>
      </c>
      <c r="D43" s="13">
        <v>6</v>
      </c>
      <c r="E43" s="13">
        <v>3</v>
      </c>
      <c r="F43" s="13">
        <v>24</v>
      </c>
      <c r="I43" s="4" t="s">
        <v>383</v>
      </c>
      <c r="J43" t="s">
        <v>4</v>
      </c>
      <c r="K43" t="s">
        <v>3</v>
      </c>
      <c r="L43" t="s">
        <v>384</v>
      </c>
    </row>
    <row r="44" spans="1:12" x14ac:dyDescent="0.3">
      <c r="A44" s="5" t="s">
        <v>216</v>
      </c>
      <c r="B44" s="13">
        <v>2</v>
      </c>
      <c r="C44" s="13">
        <v>13</v>
      </c>
      <c r="D44" s="13">
        <v>6</v>
      </c>
      <c r="E44" s="13">
        <v>3</v>
      </c>
      <c r="F44" s="13">
        <v>24</v>
      </c>
      <c r="I44" s="5" t="s">
        <v>10</v>
      </c>
      <c r="J44" s="13">
        <v>5</v>
      </c>
      <c r="K44" s="13">
        <v>8</v>
      </c>
      <c r="L44" s="13">
        <v>13</v>
      </c>
    </row>
    <row r="45" spans="1:12" x14ac:dyDescent="0.3">
      <c r="A45" s="5" t="s">
        <v>132</v>
      </c>
      <c r="B45" s="13">
        <v>2</v>
      </c>
      <c r="C45" s="13">
        <v>13</v>
      </c>
      <c r="D45" s="13">
        <v>6</v>
      </c>
      <c r="E45" s="13">
        <v>3</v>
      </c>
      <c r="F45" s="13">
        <v>24</v>
      </c>
      <c r="I45" s="5" t="s">
        <v>18</v>
      </c>
      <c r="J45" s="13">
        <v>4</v>
      </c>
      <c r="K45" s="13">
        <v>6</v>
      </c>
      <c r="L45" s="13">
        <v>10</v>
      </c>
    </row>
    <row r="46" spans="1:12" x14ac:dyDescent="0.3">
      <c r="A46" s="5" t="s">
        <v>218</v>
      </c>
      <c r="B46" s="13">
        <v>2</v>
      </c>
      <c r="C46" s="13">
        <v>13</v>
      </c>
      <c r="D46" s="13">
        <v>6</v>
      </c>
      <c r="E46" s="13">
        <v>3</v>
      </c>
      <c r="F46" s="13">
        <v>24</v>
      </c>
      <c r="I46" s="5" t="s">
        <v>15</v>
      </c>
      <c r="J46" s="13">
        <v>7</v>
      </c>
      <c r="K46" s="13">
        <v>6</v>
      </c>
      <c r="L46" s="13">
        <v>13</v>
      </c>
    </row>
    <row r="47" spans="1:12" x14ac:dyDescent="0.3">
      <c r="A47" s="5" t="s">
        <v>221</v>
      </c>
      <c r="B47" s="13">
        <v>2</v>
      </c>
      <c r="C47" s="13">
        <v>13</v>
      </c>
      <c r="D47" s="13">
        <v>6</v>
      </c>
      <c r="E47" s="13">
        <v>3</v>
      </c>
      <c r="F47" s="13">
        <v>24</v>
      </c>
      <c r="I47" s="5" t="s">
        <v>384</v>
      </c>
      <c r="J47" s="13">
        <v>16</v>
      </c>
      <c r="K47" s="13">
        <v>20</v>
      </c>
      <c r="L47" s="13">
        <v>36</v>
      </c>
    </row>
    <row r="48" spans="1:12" x14ac:dyDescent="0.3">
      <c r="A48" s="5" t="s">
        <v>136</v>
      </c>
      <c r="B48" s="13">
        <v>2</v>
      </c>
      <c r="C48" s="13">
        <v>13</v>
      </c>
      <c r="D48" s="13">
        <v>6</v>
      </c>
      <c r="E48" s="13">
        <v>3</v>
      </c>
      <c r="F48" s="13">
        <v>24</v>
      </c>
    </row>
    <row r="49" spans="1:6" x14ac:dyDescent="0.3">
      <c r="A49" s="5" t="s">
        <v>140</v>
      </c>
      <c r="B49" s="13">
        <v>2</v>
      </c>
      <c r="C49" s="13">
        <v>13</v>
      </c>
      <c r="D49" s="13">
        <v>6</v>
      </c>
      <c r="E49" s="13">
        <v>3</v>
      </c>
      <c r="F49" s="13">
        <v>24</v>
      </c>
    </row>
    <row r="50" spans="1:6" x14ac:dyDescent="0.3">
      <c r="A50" s="5" t="s">
        <v>223</v>
      </c>
      <c r="B50" s="13">
        <v>2</v>
      </c>
      <c r="C50" s="13">
        <v>13</v>
      </c>
      <c r="D50" s="13">
        <v>6</v>
      </c>
      <c r="E50" s="13">
        <v>3</v>
      </c>
      <c r="F50" s="13">
        <v>24</v>
      </c>
    </row>
    <row r="51" spans="1:6" x14ac:dyDescent="0.3">
      <c r="A51" s="5" t="s">
        <v>144</v>
      </c>
      <c r="B51" s="13">
        <v>2</v>
      </c>
      <c r="C51" s="13">
        <v>13</v>
      </c>
      <c r="D51" s="13">
        <v>6</v>
      </c>
      <c r="E51" s="13">
        <v>3</v>
      </c>
      <c r="F51" s="13">
        <v>24</v>
      </c>
    </row>
    <row r="52" spans="1:6" x14ac:dyDescent="0.3">
      <c r="A52" s="5" t="s">
        <v>226</v>
      </c>
      <c r="B52" s="13">
        <v>2</v>
      </c>
      <c r="C52" s="13">
        <v>13</v>
      </c>
      <c r="D52" s="13">
        <v>6</v>
      </c>
      <c r="E52" s="13">
        <v>3</v>
      </c>
      <c r="F52" s="13">
        <v>24</v>
      </c>
    </row>
    <row r="53" spans="1:6" x14ac:dyDescent="0.3">
      <c r="A53" s="5" t="s">
        <v>147</v>
      </c>
      <c r="B53" s="13">
        <v>2</v>
      </c>
      <c r="C53" s="13">
        <v>13</v>
      </c>
      <c r="D53" s="13">
        <v>6</v>
      </c>
      <c r="E53" s="13">
        <v>3</v>
      </c>
      <c r="F53" s="13">
        <v>24</v>
      </c>
    </row>
    <row r="54" spans="1:6" x14ac:dyDescent="0.3">
      <c r="A54" s="5" t="s">
        <v>151</v>
      </c>
      <c r="B54" s="13">
        <v>2</v>
      </c>
      <c r="C54" s="13">
        <v>13</v>
      </c>
      <c r="D54" s="13">
        <v>6</v>
      </c>
      <c r="E54" s="13">
        <v>3</v>
      </c>
      <c r="F54" s="13">
        <v>24</v>
      </c>
    </row>
    <row r="55" spans="1:6" x14ac:dyDescent="0.3">
      <c r="A55" s="5" t="s">
        <v>228</v>
      </c>
      <c r="B55" s="13">
        <v>2</v>
      </c>
      <c r="C55" s="13">
        <v>13</v>
      </c>
      <c r="D55" s="13">
        <v>6</v>
      </c>
      <c r="E55" s="13">
        <v>3</v>
      </c>
      <c r="F55" s="13">
        <v>24</v>
      </c>
    </row>
    <row r="56" spans="1:6" x14ac:dyDescent="0.3">
      <c r="A56" s="5" t="s">
        <v>84</v>
      </c>
      <c r="B56" s="13">
        <v>2</v>
      </c>
      <c r="C56" s="13">
        <v>13</v>
      </c>
      <c r="D56" s="13">
        <v>6</v>
      </c>
      <c r="E56" s="13">
        <v>3</v>
      </c>
      <c r="F56" s="13">
        <v>24</v>
      </c>
    </row>
    <row r="57" spans="1:6" x14ac:dyDescent="0.3">
      <c r="A57" s="5" t="s">
        <v>45</v>
      </c>
      <c r="B57" s="13">
        <v>2</v>
      </c>
      <c r="C57" s="13">
        <v>13</v>
      </c>
      <c r="D57" s="13">
        <v>6</v>
      </c>
      <c r="E57" s="13">
        <v>3</v>
      </c>
      <c r="F57" s="13">
        <v>24</v>
      </c>
    </row>
    <row r="58" spans="1:6" x14ac:dyDescent="0.3">
      <c r="A58" s="5" t="s">
        <v>232</v>
      </c>
      <c r="B58" s="13">
        <v>2</v>
      </c>
      <c r="C58" s="13">
        <v>13</v>
      </c>
      <c r="D58" s="13">
        <v>6</v>
      </c>
      <c r="E58" s="13">
        <v>3</v>
      </c>
      <c r="F58" s="13">
        <v>24</v>
      </c>
    </row>
    <row r="59" spans="1:6" x14ac:dyDescent="0.3">
      <c r="A59" s="5" t="s">
        <v>155</v>
      </c>
      <c r="B59" s="13">
        <v>2</v>
      </c>
      <c r="C59" s="13">
        <v>13</v>
      </c>
      <c r="D59" s="13">
        <v>6</v>
      </c>
      <c r="E59" s="13">
        <v>3</v>
      </c>
      <c r="F59" s="13">
        <v>24</v>
      </c>
    </row>
    <row r="60" spans="1:6" x14ac:dyDescent="0.3">
      <c r="A60" s="5" t="s">
        <v>235</v>
      </c>
      <c r="B60" s="13">
        <v>2</v>
      </c>
      <c r="C60" s="13">
        <v>13</v>
      </c>
      <c r="D60" s="13">
        <v>6</v>
      </c>
      <c r="E60" s="13">
        <v>3</v>
      </c>
      <c r="F60" s="13">
        <v>24</v>
      </c>
    </row>
    <row r="61" spans="1:6" x14ac:dyDescent="0.3">
      <c r="A61" s="5" t="s">
        <v>159</v>
      </c>
      <c r="B61" s="13">
        <v>2</v>
      </c>
      <c r="C61" s="13">
        <v>13</v>
      </c>
      <c r="D61" s="13">
        <v>6</v>
      </c>
      <c r="E61" s="13">
        <v>3</v>
      </c>
      <c r="F61" s="13">
        <v>24</v>
      </c>
    </row>
    <row r="62" spans="1:6" x14ac:dyDescent="0.3">
      <c r="A62" s="5" t="s">
        <v>161</v>
      </c>
      <c r="B62" s="13">
        <v>2</v>
      </c>
      <c r="C62" s="13">
        <v>13</v>
      </c>
      <c r="D62" s="13">
        <v>6</v>
      </c>
      <c r="E62" s="13">
        <v>3</v>
      </c>
      <c r="F62" s="13">
        <v>24</v>
      </c>
    </row>
    <row r="63" spans="1:6" x14ac:dyDescent="0.3">
      <c r="A63" s="5" t="s">
        <v>237</v>
      </c>
      <c r="B63" s="13">
        <v>2</v>
      </c>
      <c r="C63" s="13">
        <v>13</v>
      </c>
      <c r="D63" s="13">
        <v>6</v>
      </c>
      <c r="E63" s="13">
        <v>3</v>
      </c>
      <c r="F63" s="13">
        <v>24</v>
      </c>
    </row>
    <row r="64" spans="1:6" x14ac:dyDescent="0.3">
      <c r="A64" s="5" t="s">
        <v>165</v>
      </c>
      <c r="B64" s="13">
        <v>2</v>
      </c>
      <c r="C64" s="13">
        <v>13</v>
      </c>
      <c r="D64" s="13">
        <v>6</v>
      </c>
      <c r="E64" s="13">
        <v>3</v>
      </c>
      <c r="F64" s="13">
        <v>24</v>
      </c>
    </row>
    <row r="65" spans="1:6" x14ac:dyDescent="0.3">
      <c r="A65" s="5" t="s">
        <v>169</v>
      </c>
      <c r="B65" s="13">
        <v>2</v>
      </c>
      <c r="C65" s="13">
        <v>13</v>
      </c>
      <c r="D65" s="13">
        <v>6</v>
      </c>
      <c r="E65" s="13">
        <v>3</v>
      </c>
      <c r="F65" s="13">
        <v>24</v>
      </c>
    </row>
    <row r="66" spans="1:6" x14ac:dyDescent="0.3">
      <c r="A66" s="5" t="s">
        <v>173</v>
      </c>
      <c r="B66" s="13">
        <v>2</v>
      </c>
      <c r="C66" s="13">
        <v>13</v>
      </c>
      <c r="D66" s="13">
        <v>6</v>
      </c>
      <c r="E66" s="13">
        <v>3</v>
      </c>
      <c r="F66" s="13">
        <v>24</v>
      </c>
    </row>
    <row r="67" spans="1:6" x14ac:dyDescent="0.3">
      <c r="A67" s="5" t="s">
        <v>384</v>
      </c>
      <c r="B67" s="13">
        <v>2</v>
      </c>
      <c r="C67" s="13">
        <v>13</v>
      </c>
      <c r="D67" s="13">
        <v>6</v>
      </c>
      <c r="E67" s="13">
        <v>3</v>
      </c>
      <c r="F67" s="13">
        <v>24</v>
      </c>
    </row>
  </sheetData>
  <mergeCells count="7">
    <mergeCell ref="H10:I10"/>
    <mergeCell ref="H3:I3"/>
    <mergeCell ref="N11:O11"/>
    <mergeCell ref="A5:E5"/>
    <mergeCell ref="A1:B1"/>
    <mergeCell ref="I40:L40"/>
    <mergeCell ref="H24:I24"/>
  </mergeCell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EF9D-6AD5-4E25-B65F-33E41AE229B7}">
  <dimension ref="A1:AN100"/>
  <sheetViews>
    <sheetView tabSelected="1" zoomScale="25" zoomScaleNormal="25" workbookViewId="0">
      <selection activeCell="Q86" sqref="Q86"/>
    </sheetView>
  </sheetViews>
  <sheetFormatPr defaultRowHeight="14.4" x14ac:dyDescent="0.3"/>
  <cols>
    <col min="14" max="14" width="50.5546875" bestFit="1" customWidth="1"/>
    <col min="17" max="17" width="55.44140625" bestFit="1" customWidth="1"/>
  </cols>
  <sheetData>
    <row r="1" spans="1:40" x14ac:dyDescent="0.3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3">
      <c r="A2" s="2"/>
      <c r="B2" s="2"/>
      <c r="C2" s="2"/>
      <c r="D2" s="2"/>
      <c r="E2" s="9" t="s">
        <v>381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3">
      <c r="A3" s="2"/>
      <c r="B3" s="2"/>
      <c r="C3" s="2"/>
      <c r="D3" s="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3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3">
      <c r="A5" s="2"/>
      <c r="B5" s="2"/>
      <c r="C5" s="2"/>
      <c r="D5" s="2"/>
      <c r="AD5" s="11"/>
      <c r="AE5" s="11"/>
      <c r="AF5" s="11"/>
      <c r="AG5" s="2"/>
      <c r="AH5" s="2"/>
      <c r="AI5" s="2"/>
      <c r="AJ5" s="2"/>
      <c r="AK5" s="2"/>
      <c r="AL5" s="2"/>
      <c r="AM5" s="2"/>
      <c r="AN5" s="2"/>
    </row>
    <row r="6" spans="1:40" x14ac:dyDescent="0.3">
      <c r="A6" s="2"/>
      <c r="B6" s="2"/>
      <c r="C6" s="2"/>
      <c r="D6" s="2"/>
      <c r="F6" s="15"/>
      <c r="G6" s="15"/>
      <c r="H6" s="15"/>
      <c r="I6" s="15"/>
      <c r="J6" s="15"/>
      <c r="K6" s="15"/>
      <c r="L6" s="15"/>
      <c r="N6" s="24"/>
      <c r="O6" s="24"/>
      <c r="P6" s="22"/>
      <c r="Q6" s="24"/>
      <c r="R6" s="24"/>
      <c r="S6" s="24"/>
      <c r="T6" s="24"/>
      <c r="AD6" s="11"/>
      <c r="AE6" s="11"/>
      <c r="AF6" s="11"/>
      <c r="AG6" s="2"/>
      <c r="AH6" s="2"/>
      <c r="AI6" s="2"/>
      <c r="AJ6" s="2"/>
      <c r="AK6" s="2"/>
      <c r="AL6" s="2"/>
      <c r="AM6" s="2"/>
      <c r="AN6" s="2"/>
    </row>
    <row r="7" spans="1:40" ht="23.4" x14ac:dyDescent="0.45">
      <c r="A7" s="2"/>
      <c r="B7" s="2"/>
      <c r="C7" s="2"/>
      <c r="D7" s="2"/>
      <c r="F7" s="16" t="s">
        <v>410</v>
      </c>
      <c r="G7" s="16"/>
      <c r="H7" s="16"/>
      <c r="I7" s="17"/>
      <c r="J7" s="18"/>
      <c r="K7" s="19"/>
      <c r="L7" s="19"/>
      <c r="N7" s="27" t="s">
        <v>411</v>
      </c>
      <c r="O7" s="24"/>
      <c r="P7" s="22"/>
      <c r="Q7" s="27" t="s">
        <v>412</v>
      </c>
      <c r="R7" s="27"/>
      <c r="S7" s="27"/>
      <c r="T7" s="27"/>
      <c r="AD7" s="11"/>
      <c r="AE7" s="11"/>
      <c r="AF7" s="11"/>
      <c r="AG7" s="2"/>
      <c r="AH7" s="2"/>
      <c r="AI7" s="2"/>
      <c r="AJ7" s="2"/>
      <c r="AK7" s="2"/>
      <c r="AL7" s="2"/>
      <c r="AM7" s="2"/>
      <c r="AN7" s="2"/>
    </row>
    <row r="8" spans="1:40" ht="36.6" x14ac:dyDescent="0.7">
      <c r="A8" s="2"/>
      <c r="B8" s="2"/>
      <c r="C8" s="2"/>
      <c r="D8" s="2"/>
      <c r="F8" s="20">
        <v>26</v>
      </c>
      <c r="G8" s="21"/>
      <c r="H8" s="21"/>
      <c r="I8" s="21"/>
      <c r="J8" s="21"/>
      <c r="K8" s="21"/>
      <c r="L8" s="21"/>
      <c r="N8" s="25">
        <v>53</v>
      </c>
      <c r="O8" s="26"/>
      <c r="P8" s="23"/>
      <c r="Q8" s="25">
        <v>13</v>
      </c>
      <c r="R8" s="26"/>
      <c r="S8" s="26"/>
      <c r="T8" s="26"/>
      <c r="AD8" s="11"/>
      <c r="AE8" s="11"/>
      <c r="AF8" s="11"/>
      <c r="AG8" s="2"/>
      <c r="AH8" s="2"/>
      <c r="AI8" s="2"/>
      <c r="AJ8" s="2"/>
      <c r="AK8" s="2"/>
      <c r="AL8" s="2"/>
      <c r="AM8" s="2"/>
      <c r="AN8" s="2"/>
    </row>
    <row r="9" spans="1:40" x14ac:dyDescent="0.3">
      <c r="A9" s="2"/>
      <c r="B9" s="2"/>
      <c r="C9" s="2"/>
      <c r="D9" s="2"/>
      <c r="F9" s="5"/>
      <c r="G9" s="5"/>
      <c r="H9" s="5"/>
      <c r="I9" s="5"/>
      <c r="J9" s="5"/>
      <c r="AD9" s="11"/>
      <c r="AE9" s="11"/>
      <c r="AF9" s="11"/>
      <c r="AG9" s="2"/>
      <c r="AH9" s="2"/>
      <c r="AI9" s="2"/>
      <c r="AJ9" s="2"/>
      <c r="AK9" s="2"/>
      <c r="AL9" s="2"/>
      <c r="AM9" s="2"/>
      <c r="AN9" s="2"/>
    </row>
    <row r="10" spans="1:40" x14ac:dyDescent="0.3">
      <c r="A10" s="2"/>
      <c r="B10" s="2"/>
      <c r="C10" s="2"/>
      <c r="D10" s="2"/>
      <c r="F10" s="5"/>
      <c r="G10" s="5"/>
      <c r="H10" s="5"/>
      <c r="I10" s="5"/>
      <c r="J10" s="5"/>
      <c r="AD10" s="11"/>
      <c r="AE10" s="11"/>
      <c r="AF10" s="11"/>
      <c r="AG10" s="2"/>
      <c r="AH10" s="2"/>
      <c r="AI10" s="2"/>
      <c r="AJ10" s="2"/>
      <c r="AK10" s="2"/>
      <c r="AL10" s="2"/>
      <c r="AM10" s="2"/>
      <c r="AN10" s="2"/>
    </row>
    <row r="11" spans="1:40" x14ac:dyDescent="0.3">
      <c r="A11" s="2"/>
      <c r="B11" s="2"/>
      <c r="C11" s="2"/>
      <c r="D11" s="2"/>
      <c r="F11" s="5"/>
      <c r="G11" s="5"/>
      <c r="H11" s="5"/>
      <c r="I11" s="5"/>
      <c r="J11" s="5"/>
      <c r="AD11" s="11"/>
      <c r="AE11" s="11"/>
      <c r="AF11" s="11"/>
      <c r="AG11" s="2"/>
      <c r="AH11" s="2"/>
      <c r="AI11" s="2"/>
      <c r="AJ11" s="2"/>
      <c r="AK11" s="2"/>
      <c r="AL11" s="2"/>
      <c r="AM11" s="2"/>
      <c r="AN11" s="2"/>
    </row>
    <row r="12" spans="1:40" x14ac:dyDescent="0.3">
      <c r="A12" s="2"/>
      <c r="B12" s="2"/>
      <c r="C12" s="2"/>
      <c r="D12" s="2"/>
      <c r="F12" s="5"/>
      <c r="G12" s="5"/>
      <c r="H12" s="5"/>
      <c r="I12" s="5"/>
      <c r="J12" s="5"/>
      <c r="AD12" s="11"/>
      <c r="AE12" s="11"/>
      <c r="AF12" s="11"/>
      <c r="AG12" s="2"/>
      <c r="AH12" s="2"/>
      <c r="AI12" s="2"/>
      <c r="AJ12" s="2"/>
      <c r="AK12" s="2"/>
      <c r="AL12" s="2"/>
      <c r="AM12" s="2"/>
      <c r="AN12" s="2"/>
    </row>
    <row r="13" spans="1:40" x14ac:dyDescent="0.3">
      <c r="A13" s="2"/>
      <c r="B13" s="2"/>
      <c r="C13" s="2"/>
      <c r="D13" s="2"/>
      <c r="AD13" s="11"/>
      <c r="AE13" s="11"/>
      <c r="AF13" s="11"/>
      <c r="AG13" s="2"/>
      <c r="AH13" s="2"/>
      <c r="AI13" s="2"/>
      <c r="AJ13" s="2"/>
      <c r="AK13" s="2"/>
      <c r="AL13" s="2"/>
      <c r="AM13" s="2"/>
      <c r="AN13" s="2"/>
    </row>
    <row r="14" spans="1:40" x14ac:dyDescent="0.3">
      <c r="A14" s="2"/>
      <c r="B14" s="2"/>
      <c r="C14" s="2"/>
      <c r="D14" s="2"/>
      <c r="AD14" s="11"/>
      <c r="AE14" s="11"/>
      <c r="AF14" s="11"/>
      <c r="AG14" s="2"/>
      <c r="AH14" s="2"/>
      <c r="AI14" s="2"/>
      <c r="AJ14" s="2"/>
      <c r="AK14" s="2"/>
      <c r="AL14" s="2"/>
      <c r="AM14" s="2"/>
      <c r="AN14" s="2"/>
    </row>
    <row r="15" spans="1:40" x14ac:dyDescent="0.3">
      <c r="A15" s="2"/>
      <c r="B15" s="2"/>
      <c r="C15" s="2"/>
      <c r="D15" s="2"/>
      <c r="AD15" s="11"/>
      <c r="AE15" s="11"/>
      <c r="AF15" s="11"/>
      <c r="AG15" s="2"/>
      <c r="AH15" s="2"/>
      <c r="AI15" s="2"/>
      <c r="AJ15" s="2"/>
      <c r="AK15" s="2"/>
      <c r="AL15" s="2"/>
      <c r="AM15" s="2"/>
      <c r="AN15" s="2"/>
    </row>
    <row r="16" spans="1:40" x14ac:dyDescent="0.3">
      <c r="A16" s="2"/>
      <c r="B16" s="2"/>
      <c r="C16" s="2"/>
      <c r="D16" s="2"/>
      <c r="AD16" s="11"/>
      <c r="AE16" s="11"/>
      <c r="AF16" s="11"/>
      <c r="AG16" s="2"/>
      <c r="AH16" s="2"/>
      <c r="AI16" s="2"/>
      <c r="AJ16" s="2"/>
      <c r="AK16" s="2"/>
      <c r="AL16" s="2"/>
      <c r="AM16" s="2"/>
      <c r="AN16" s="2"/>
    </row>
    <row r="17" spans="1:40" x14ac:dyDescent="0.3">
      <c r="A17" s="2"/>
      <c r="B17" s="2"/>
      <c r="C17" s="2"/>
      <c r="D17" s="2"/>
      <c r="AD17" s="11"/>
      <c r="AE17" s="11"/>
      <c r="AF17" s="11"/>
      <c r="AG17" s="2"/>
      <c r="AH17" s="2"/>
      <c r="AI17" s="2"/>
      <c r="AJ17" s="2"/>
      <c r="AK17" s="2"/>
      <c r="AL17" s="2"/>
      <c r="AM17" s="2"/>
      <c r="AN17" s="2"/>
    </row>
    <row r="18" spans="1:40" x14ac:dyDescent="0.3">
      <c r="A18" s="2"/>
      <c r="B18" s="2"/>
      <c r="C18" s="2"/>
      <c r="D18" s="2"/>
      <c r="AD18" s="11"/>
      <c r="AE18" s="11"/>
      <c r="AF18" s="11"/>
      <c r="AG18" s="2"/>
      <c r="AH18" s="2"/>
      <c r="AI18" s="2"/>
      <c r="AJ18" s="2"/>
      <c r="AK18" s="2"/>
      <c r="AL18" s="2"/>
      <c r="AM18" s="2"/>
      <c r="AN18" s="2"/>
    </row>
    <row r="19" spans="1:40" x14ac:dyDescent="0.3">
      <c r="A19" s="2"/>
      <c r="B19" s="2"/>
      <c r="C19" s="2"/>
      <c r="D19" s="2"/>
      <c r="AD19" s="11"/>
      <c r="AE19" s="11"/>
      <c r="AF19" s="11"/>
      <c r="AG19" s="2"/>
      <c r="AH19" s="2"/>
      <c r="AI19" s="2"/>
      <c r="AJ19" s="2"/>
      <c r="AK19" s="2"/>
      <c r="AL19" s="2"/>
      <c r="AM19" s="2"/>
      <c r="AN19" s="2"/>
    </row>
    <row r="20" spans="1:40" x14ac:dyDescent="0.3">
      <c r="A20" s="2"/>
      <c r="B20" s="2"/>
      <c r="C20" s="2"/>
      <c r="D20" s="2"/>
      <c r="AD20" s="11"/>
      <c r="AE20" s="11"/>
      <c r="AF20" s="11"/>
      <c r="AG20" s="2"/>
      <c r="AH20" s="2"/>
      <c r="AI20" s="2"/>
      <c r="AJ20" s="2"/>
      <c r="AK20" s="2"/>
      <c r="AL20" s="2"/>
      <c r="AM20" s="2"/>
      <c r="AN20" s="2"/>
    </row>
    <row r="21" spans="1:40" x14ac:dyDescent="0.3">
      <c r="A21" s="2"/>
      <c r="B21" s="2"/>
      <c r="C21" s="2"/>
      <c r="D21" s="2"/>
      <c r="AD21" s="11"/>
      <c r="AE21" s="11"/>
      <c r="AF21" s="11"/>
      <c r="AG21" s="2"/>
      <c r="AH21" s="2"/>
      <c r="AI21" s="2"/>
      <c r="AJ21" s="2"/>
      <c r="AK21" s="2"/>
      <c r="AL21" s="2"/>
      <c r="AM21" s="2"/>
      <c r="AN21" s="2"/>
    </row>
    <row r="22" spans="1:40" x14ac:dyDescent="0.3">
      <c r="A22" s="2"/>
      <c r="B22" s="2"/>
      <c r="C22" s="2"/>
      <c r="D22" s="2"/>
      <c r="AD22" s="11"/>
      <c r="AE22" s="11"/>
      <c r="AF22" s="11"/>
      <c r="AG22" s="2"/>
      <c r="AH22" s="2"/>
      <c r="AI22" s="2"/>
      <c r="AJ22" s="2"/>
      <c r="AK22" s="2"/>
      <c r="AL22" s="2"/>
      <c r="AM22" s="2"/>
      <c r="AN22" s="2"/>
    </row>
    <row r="23" spans="1:40" x14ac:dyDescent="0.3">
      <c r="A23" s="2"/>
      <c r="B23" s="2"/>
      <c r="C23" s="2"/>
      <c r="D23" s="2"/>
      <c r="AD23" s="11"/>
      <c r="AE23" s="11"/>
      <c r="AF23" s="11"/>
      <c r="AG23" s="2"/>
      <c r="AH23" s="2"/>
      <c r="AI23" s="2"/>
      <c r="AJ23" s="2"/>
      <c r="AK23" s="2"/>
      <c r="AL23" s="2"/>
      <c r="AM23" s="2"/>
      <c r="AN23" s="2"/>
    </row>
    <row r="24" spans="1:40" x14ac:dyDescent="0.3">
      <c r="A24" s="2"/>
      <c r="B24" s="2"/>
      <c r="C24" s="2"/>
      <c r="D24" s="2"/>
      <c r="AD24" s="11"/>
      <c r="AE24" s="11"/>
      <c r="AF24" s="11"/>
      <c r="AG24" s="2"/>
      <c r="AH24" s="2"/>
      <c r="AI24" s="2"/>
      <c r="AJ24" s="2"/>
      <c r="AK24" s="2"/>
      <c r="AL24" s="2"/>
      <c r="AM24" s="2"/>
      <c r="AN24" s="2"/>
    </row>
    <row r="25" spans="1:40" x14ac:dyDescent="0.3">
      <c r="A25" s="2"/>
      <c r="B25" s="2"/>
      <c r="C25" s="2"/>
      <c r="D25" s="2"/>
      <c r="AD25" s="11"/>
      <c r="AE25" s="11"/>
      <c r="AF25" s="11"/>
      <c r="AG25" s="2"/>
      <c r="AH25" s="2"/>
      <c r="AI25" s="2"/>
      <c r="AJ25" s="2"/>
      <c r="AK25" s="2"/>
      <c r="AL25" s="2"/>
      <c r="AM25" s="2"/>
      <c r="AN25" s="2"/>
    </row>
    <row r="26" spans="1:40" x14ac:dyDescent="0.3">
      <c r="A26" s="2"/>
      <c r="B26" s="2"/>
      <c r="C26" s="2"/>
      <c r="D26" s="2"/>
      <c r="AD26" s="11"/>
      <c r="AE26" s="11"/>
      <c r="AF26" s="11"/>
      <c r="AG26" s="2"/>
      <c r="AH26" s="2"/>
      <c r="AI26" s="2"/>
      <c r="AJ26" s="2"/>
      <c r="AK26" s="2"/>
      <c r="AL26" s="2"/>
      <c r="AM26" s="2"/>
      <c r="AN26" s="2"/>
    </row>
    <row r="27" spans="1:40" x14ac:dyDescent="0.3">
      <c r="A27" s="2"/>
      <c r="B27" s="2"/>
      <c r="C27" s="2"/>
      <c r="D27" s="2"/>
      <c r="AD27" s="11"/>
      <c r="AE27" s="11"/>
      <c r="AF27" s="11"/>
      <c r="AG27" s="2"/>
      <c r="AH27" s="2"/>
      <c r="AI27" s="2"/>
      <c r="AJ27" s="2"/>
      <c r="AK27" s="2"/>
      <c r="AL27" s="2"/>
      <c r="AM27" s="2"/>
      <c r="AN27" s="2"/>
    </row>
    <row r="28" spans="1:40" x14ac:dyDescent="0.3">
      <c r="A28" s="2"/>
      <c r="B28" s="2"/>
      <c r="C28" s="2"/>
      <c r="D28" s="2"/>
      <c r="AD28" s="11"/>
      <c r="AE28" s="11"/>
      <c r="AF28" s="11"/>
      <c r="AG28" s="2"/>
      <c r="AH28" s="2"/>
      <c r="AI28" s="2"/>
      <c r="AJ28" s="2"/>
      <c r="AK28" s="2"/>
      <c r="AL28" s="2"/>
      <c r="AM28" s="2"/>
      <c r="AN28" s="2"/>
    </row>
    <row r="29" spans="1:40" x14ac:dyDescent="0.3">
      <c r="A29" s="2"/>
      <c r="B29" s="2"/>
      <c r="C29" s="2"/>
      <c r="D29" s="2"/>
      <c r="AD29" s="11"/>
      <c r="AE29" s="11"/>
      <c r="AF29" s="11"/>
      <c r="AG29" s="2"/>
      <c r="AH29" s="2"/>
      <c r="AI29" s="2"/>
      <c r="AJ29" s="2"/>
      <c r="AK29" s="2"/>
      <c r="AL29" s="2"/>
      <c r="AM29" s="2"/>
      <c r="AN29" s="2"/>
    </row>
    <row r="30" spans="1:40" x14ac:dyDescent="0.3">
      <c r="A30" s="2"/>
      <c r="B30" s="2"/>
      <c r="C30" s="2"/>
      <c r="D30" s="2"/>
      <c r="AD30" s="11"/>
      <c r="AE30" s="11"/>
      <c r="AF30" s="11"/>
      <c r="AG30" s="2"/>
      <c r="AH30" s="2"/>
      <c r="AI30" s="2"/>
      <c r="AJ30" s="2"/>
      <c r="AK30" s="2"/>
      <c r="AL30" s="2"/>
      <c r="AM30" s="2"/>
      <c r="AN30" s="2"/>
    </row>
    <row r="31" spans="1:40" x14ac:dyDescent="0.3">
      <c r="A31" s="2"/>
      <c r="B31" s="2"/>
      <c r="C31" s="2"/>
      <c r="D31" s="2"/>
      <c r="AD31" s="11"/>
      <c r="AE31" s="11"/>
      <c r="AF31" s="11"/>
      <c r="AG31" s="2"/>
      <c r="AH31" s="2"/>
      <c r="AI31" s="2"/>
      <c r="AJ31" s="2"/>
      <c r="AK31" s="2"/>
      <c r="AL31" s="2"/>
      <c r="AM31" s="2"/>
      <c r="AN31" s="2"/>
    </row>
    <row r="32" spans="1:40" x14ac:dyDescent="0.3">
      <c r="A32" s="2"/>
      <c r="B32" s="2"/>
      <c r="C32" s="2"/>
      <c r="D32" s="2"/>
      <c r="AD32" s="11"/>
      <c r="AE32" s="11"/>
      <c r="AF32" s="11"/>
      <c r="AG32" s="2"/>
      <c r="AH32" s="2"/>
      <c r="AI32" s="2"/>
      <c r="AJ32" s="2"/>
      <c r="AK32" s="2"/>
      <c r="AL32" s="2"/>
      <c r="AM32" s="2"/>
      <c r="AN32" s="2"/>
    </row>
    <row r="33" spans="1:40" x14ac:dyDescent="0.3">
      <c r="A33" s="2"/>
      <c r="B33" s="2"/>
      <c r="C33" s="2"/>
      <c r="D33" s="2"/>
      <c r="AD33" s="11"/>
      <c r="AE33" s="11"/>
      <c r="AF33" s="11"/>
      <c r="AG33" s="2"/>
      <c r="AH33" s="2"/>
      <c r="AI33" s="2"/>
      <c r="AJ33" s="2"/>
      <c r="AK33" s="2"/>
      <c r="AL33" s="2"/>
      <c r="AM33" s="2"/>
      <c r="AN33" s="2"/>
    </row>
    <row r="34" spans="1:40" x14ac:dyDescent="0.3">
      <c r="A34" s="2"/>
      <c r="B34" s="2"/>
      <c r="C34" s="2"/>
      <c r="D34" s="2"/>
      <c r="AD34" s="11"/>
      <c r="AE34" s="11"/>
      <c r="AF34" s="11"/>
      <c r="AG34" s="2"/>
      <c r="AH34" s="2"/>
      <c r="AI34" s="2"/>
      <c r="AJ34" s="2"/>
      <c r="AK34" s="2"/>
      <c r="AL34" s="2"/>
      <c r="AM34" s="2"/>
      <c r="AN34" s="2"/>
    </row>
    <row r="35" spans="1:40" x14ac:dyDescent="0.3">
      <c r="A35" s="2"/>
      <c r="B35" s="2"/>
      <c r="C35" s="2"/>
      <c r="D35" s="2"/>
      <c r="AD35" s="11"/>
      <c r="AE35" s="11"/>
      <c r="AF35" s="11"/>
      <c r="AG35" s="2"/>
      <c r="AH35" s="2"/>
      <c r="AI35" s="2"/>
      <c r="AJ35" s="2"/>
      <c r="AK35" s="2"/>
      <c r="AL35" s="2"/>
      <c r="AM35" s="2"/>
      <c r="AN35" s="2"/>
    </row>
    <row r="36" spans="1:40" x14ac:dyDescent="0.3">
      <c r="A36" s="2"/>
      <c r="B36" s="2"/>
      <c r="C36" s="2"/>
      <c r="D36" s="2"/>
      <c r="AD36" s="11"/>
      <c r="AE36" s="11"/>
      <c r="AF36" s="11"/>
      <c r="AG36" s="2"/>
      <c r="AH36" s="2"/>
      <c r="AI36" s="2"/>
      <c r="AJ36" s="2"/>
      <c r="AK36" s="2"/>
      <c r="AL36" s="2"/>
      <c r="AM36" s="2"/>
      <c r="AN36" s="2"/>
    </row>
    <row r="37" spans="1:40" x14ac:dyDescent="0.3">
      <c r="A37" s="2"/>
      <c r="B37" s="2"/>
      <c r="C37" s="2"/>
      <c r="D37" s="2"/>
      <c r="AD37" s="11"/>
      <c r="AE37" s="11"/>
      <c r="AF37" s="11"/>
      <c r="AG37" s="2"/>
      <c r="AH37" s="2"/>
      <c r="AI37" s="2"/>
      <c r="AJ37" s="2"/>
      <c r="AK37" s="2"/>
      <c r="AL37" s="2"/>
      <c r="AM37" s="2"/>
      <c r="AN37" s="2"/>
    </row>
    <row r="38" spans="1:40" x14ac:dyDescent="0.3">
      <c r="A38" s="2"/>
      <c r="B38" s="2"/>
      <c r="C38" s="2"/>
      <c r="D38" s="2"/>
      <c r="AD38" s="11"/>
      <c r="AE38" s="11"/>
      <c r="AF38" s="11"/>
      <c r="AG38" s="2"/>
      <c r="AH38" s="2"/>
      <c r="AI38" s="2"/>
      <c r="AJ38" s="2"/>
      <c r="AK38" s="2"/>
      <c r="AL38" s="2"/>
      <c r="AM38" s="2"/>
      <c r="AN38" s="2"/>
    </row>
    <row r="39" spans="1:40" x14ac:dyDescent="0.3">
      <c r="A39" s="2"/>
      <c r="B39" s="2"/>
      <c r="C39" s="2"/>
      <c r="D39" s="2"/>
      <c r="AD39" s="11"/>
      <c r="AE39" s="11"/>
      <c r="AF39" s="11"/>
      <c r="AG39" s="2"/>
      <c r="AH39" s="2"/>
      <c r="AI39" s="2"/>
      <c r="AJ39" s="2"/>
      <c r="AK39" s="2"/>
      <c r="AL39" s="2"/>
      <c r="AM39" s="2"/>
      <c r="AN39" s="2"/>
    </row>
    <row r="40" spans="1:40" x14ac:dyDescent="0.3">
      <c r="A40" s="2"/>
      <c r="B40" s="2"/>
      <c r="C40" s="2"/>
      <c r="D40" s="2"/>
      <c r="AD40" s="11"/>
      <c r="AE40" s="11"/>
      <c r="AF40" s="11"/>
      <c r="AG40" s="2"/>
      <c r="AH40" s="2"/>
      <c r="AI40" s="2"/>
      <c r="AJ40" s="2"/>
      <c r="AK40" s="2"/>
      <c r="AL40" s="2"/>
      <c r="AM40" s="2"/>
      <c r="AN40" s="2"/>
    </row>
    <row r="41" spans="1:40" x14ac:dyDescent="0.3">
      <c r="A41" s="2"/>
      <c r="B41" s="2"/>
      <c r="C41" s="2"/>
      <c r="D41" s="2"/>
      <c r="AD41" s="11"/>
      <c r="AE41" s="11"/>
      <c r="AF41" s="11"/>
      <c r="AG41" s="2"/>
      <c r="AH41" s="2"/>
      <c r="AI41" s="2"/>
      <c r="AJ41" s="2"/>
      <c r="AK41" s="2"/>
      <c r="AL41" s="2"/>
      <c r="AM41" s="2"/>
      <c r="AN41" s="2"/>
    </row>
    <row r="42" spans="1:40" x14ac:dyDescent="0.3">
      <c r="A42" s="2"/>
      <c r="B42" s="2"/>
      <c r="C42" s="2"/>
      <c r="D42" s="2"/>
      <c r="AD42" s="11"/>
      <c r="AE42" s="11"/>
      <c r="AF42" s="11"/>
      <c r="AG42" s="2"/>
      <c r="AH42" s="2"/>
      <c r="AI42" s="2"/>
      <c r="AJ42" s="2"/>
      <c r="AK42" s="2"/>
      <c r="AL42" s="2"/>
      <c r="AM42" s="2"/>
      <c r="AN42" s="2"/>
    </row>
    <row r="43" spans="1:40" x14ac:dyDescent="0.3">
      <c r="A43" s="2"/>
      <c r="B43" s="2"/>
      <c r="C43" s="2"/>
      <c r="D43" s="2"/>
      <c r="AD43" s="11"/>
      <c r="AE43" s="11"/>
      <c r="AF43" s="11"/>
      <c r="AG43" s="2"/>
      <c r="AH43" s="2"/>
      <c r="AI43" s="2"/>
      <c r="AJ43" s="2"/>
      <c r="AK43" s="2"/>
      <c r="AL43" s="2"/>
      <c r="AM43" s="2"/>
      <c r="AN43" s="2"/>
    </row>
    <row r="44" spans="1:40" x14ac:dyDescent="0.3">
      <c r="A44" s="2"/>
      <c r="B44" s="2"/>
      <c r="C44" s="2"/>
      <c r="D44" s="2"/>
      <c r="AD44" s="11"/>
      <c r="AE44" s="11"/>
      <c r="AF44" s="11"/>
      <c r="AG44" s="2"/>
      <c r="AH44" s="2"/>
      <c r="AI44" s="2"/>
      <c r="AJ44" s="2"/>
      <c r="AK44" s="2"/>
      <c r="AL44" s="2"/>
      <c r="AM44" s="2"/>
      <c r="AN44" s="2"/>
    </row>
    <row r="45" spans="1:40" x14ac:dyDescent="0.3">
      <c r="A45" s="2"/>
      <c r="B45" s="2"/>
      <c r="C45" s="2"/>
      <c r="D45" s="2"/>
      <c r="AD45" s="11"/>
      <c r="AE45" s="11"/>
      <c r="AF45" s="11"/>
      <c r="AG45" s="2"/>
      <c r="AH45" s="2"/>
      <c r="AI45" s="2"/>
      <c r="AJ45" s="2"/>
      <c r="AK45" s="2"/>
      <c r="AL45" s="2"/>
      <c r="AM45" s="2"/>
      <c r="AN45" s="2"/>
    </row>
    <row r="46" spans="1:40" x14ac:dyDescent="0.3">
      <c r="A46" s="2"/>
      <c r="B46" s="2"/>
      <c r="C46" s="2"/>
      <c r="D46" s="2"/>
      <c r="AD46" s="11"/>
      <c r="AE46" s="11"/>
      <c r="AF46" s="11"/>
      <c r="AG46" s="2"/>
      <c r="AH46" s="2"/>
      <c r="AI46" s="2"/>
      <c r="AJ46" s="2"/>
      <c r="AK46" s="2"/>
      <c r="AL46" s="2"/>
      <c r="AM46" s="2"/>
      <c r="AN46" s="2"/>
    </row>
    <row r="47" spans="1:40" x14ac:dyDescent="0.3">
      <c r="A47" s="2"/>
      <c r="B47" s="2"/>
      <c r="C47" s="2"/>
      <c r="D47" s="2"/>
      <c r="AD47" s="11"/>
      <c r="AE47" s="11"/>
      <c r="AF47" s="11"/>
      <c r="AG47" s="2"/>
      <c r="AH47" s="2"/>
      <c r="AI47" s="2"/>
      <c r="AJ47" s="2"/>
      <c r="AK47" s="2"/>
      <c r="AL47" s="2"/>
      <c r="AM47" s="2"/>
      <c r="AN47" s="2"/>
    </row>
    <row r="48" spans="1:40" x14ac:dyDescent="0.3">
      <c r="A48" s="2"/>
      <c r="B48" s="2"/>
      <c r="C48" s="2"/>
      <c r="D48" s="2"/>
      <c r="AD48" s="11"/>
      <c r="AE48" s="11"/>
      <c r="AF48" s="11"/>
      <c r="AG48" s="2"/>
      <c r="AH48" s="2"/>
      <c r="AI48" s="2"/>
      <c r="AJ48" s="2"/>
      <c r="AK48" s="2"/>
      <c r="AL48" s="2"/>
      <c r="AM48" s="2"/>
      <c r="AN48" s="2"/>
    </row>
    <row r="49" spans="1:40" x14ac:dyDescent="0.3">
      <c r="A49" s="2"/>
      <c r="B49" s="2"/>
      <c r="C49" s="2"/>
      <c r="D49" s="2"/>
      <c r="AD49" s="11"/>
      <c r="AE49" s="11"/>
      <c r="AF49" s="11"/>
      <c r="AG49" s="2"/>
      <c r="AH49" s="2"/>
      <c r="AI49" s="2"/>
      <c r="AJ49" s="2"/>
      <c r="AK49" s="2"/>
      <c r="AL49" s="2"/>
      <c r="AM49" s="2"/>
      <c r="AN49" s="2"/>
    </row>
    <row r="50" spans="1:40" x14ac:dyDescent="0.3">
      <c r="A50" s="2"/>
      <c r="B50" s="2"/>
      <c r="C50" s="2"/>
      <c r="D50" s="2"/>
      <c r="AD50" s="11"/>
      <c r="AE50" s="11"/>
      <c r="AF50" s="11"/>
      <c r="AG50" s="2"/>
      <c r="AH50" s="2"/>
      <c r="AI50" s="2"/>
      <c r="AJ50" s="2"/>
      <c r="AK50" s="2"/>
      <c r="AL50" s="2"/>
      <c r="AM50" s="2"/>
      <c r="AN50" s="2"/>
    </row>
    <row r="51" spans="1:40" x14ac:dyDescent="0.3">
      <c r="A51" s="2"/>
      <c r="B51" s="2"/>
      <c r="C51" s="2"/>
      <c r="D51" s="2"/>
      <c r="AD51" s="11"/>
      <c r="AE51" s="11"/>
      <c r="AF51" s="11"/>
      <c r="AG51" s="2"/>
      <c r="AH51" s="2"/>
      <c r="AI51" s="2"/>
      <c r="AJ51" s="2"/>
      <c r="AK51" s="2"/>
      <c r="AL51" s="2"/>
      <c r="AM51" s="2"/>
      <c r="AN51" s="2"/>
    </row>
    <row r="52" spans="1:40" x14ac:dyDescent="0.3">
      <c r="A52" s="2"/>
      <c r="B52" s="2"/>
      <c r="C52" s="2"/>
      <c r="D52" s="2"/>
      <c r="AD52" s="11"/>
      <c r="AE52" s="11"/>
      <c r="AF52" s="11"/>
      <c r="AG52" s="2"/>
      <c r="AH52" s="2"/>
      <c r="AI52" s="2"/>
      <c r="AJ52" s="2"/>
      <c r="AK52" s="2"/>
      <c r="AL52" s="2"/>
      <c r="AM52" s="2"/>
      <c r="AN52" s="2"/>
    </row>
    <row r="53" spans="1:40" x14ac:dyDescent="0.3">
      <c r="A53" s="2"/>
      <c r="B53" s="2"/>
      <c r="C53" s="2"/>
      <c r="D53" s="2"/>
      <c r="AD53" s="11"/>
      <c r="AE53" s="11"/>
      <c r="AF53" s="11"/>
      <c r="AG53" s="2"/>
      <c r="AH53" s="2"/>
      <c r="AI53" s="2"/>
      <c r="AJ53" s="2"/>
      <c r="AK53" s="2"/>
      <c r="AL53" s="2"/>
      <c r="AM53" s="2"/>
      <c r="AN53" s="2"/>
    </row>
    <row r="54" spans="1:40" x14ac:dyDescent="0.3">
      <c r="A54" s="2"/>
      <c r="B54" s="2"/>
      <c r="C54" s="2"/>
      <c r="D54" s="2"/>
      <c r="AD54" s="11"/>
      <c r="AE54" s="11"/>
      <c r="AF54" s="11"/>
      <c r="AG54" s="2"/>
      <c r="AH54" s="2"/>
      <c r="AI54" s="2"/>
      <c r="AJ54" s="2"/>
      <c r="AK54" s="2"/>
      <c r="AL54" s="2"/>
      <c r="AM54" s="2"/>
      <c r="AN54" s="2"/>
    </row>
    <row r="55" spans="1:40" x14ac:dyDescent="0.3">
      <c r="A55" s="2"/>
      <c r="B55" s="2"/>
      <c r="C55" s="2"/>
      <c r="D55" s="2"/>
      <c r="AD55" s="11"/>
      <c r="AE55" s="11"/>
      <c r="AF55" s="11"/>
      <c r="AG55" s="2"/>
      <c r="AH55" s="2"/>
      <c r="AI55" s="2"/>
      <c r="AJ55" s="2"/>
      <c r="AK55" s="2"/>
      <c r="AL55" s="2"/>
      <c r="AM55" s="2"/>
      <c r="AN55" s="2"/>
    </row>
    <row r="56" spans="1:40" x14ac:dyDescent="0.3">
      <c r="A56" s="2"/>
      <c r="B56" s="2"/>
      <c r="C56" s="2"/>
      <c r="D56" s="2"/>
      <c r="AD56" s="11"/>
      <c r="AE56" s="11"/>
      <c r="AF56" s="11"/>
      <c r="AG56" s="2"/>
      <c r="AH56" s="2"/>
      <c r="AI56" s="2"/>
      <c r="AJ56" s="2"/>
      <c r="AK56" s="2"/>
      <c r="AL56" s="2"/>
      <c r="AM56" s="2"/>
      <c r="AN56" s="2"/>
    </row>
    <row r="57" spans="1:40" x14ac:dyDescent="0.3">
      <c r="A57" s="2"/>
      <c r="B57" s="2"/>
      <c r="C57" s="2"/>
      <c r="D57" s="2"/>
      <c r="AD57" s="11"/>
      <c r="AE57" s="11"/>
      <c r="AF57" s="11"/>
      <c r="AG57" s="2"/>
      <c r="AH57" s="2"/>
      <c r="AI57" s="2"/>
      <c r="AJ57" s="2"/>
      <c r="AK57" s="2"/>
      <c r="AL57" s="2"/>
      <c r="AM57" s="2"/>
      <c r="AN57" s="2"/>
    </row>
    <row r="58" spans="1:40" x14ac:dyDescent="0.3">
      <c r="A58" s="2"/>
      <c r="B58" s="2"/>
      <c r="C58" s="2"/>
      <c r="D58" s="2"/>
      <c r="AD58" s="11"/>
      <c r="AE58" s="11"/>
      <c r="AF58" s="11"/>
      <c r="AG58" s="2"/>
      <c r="AH58" s="2"/>
      <c r="AI58" s="2"/>
      <c r="AJ58" s="2"/>
      <c r="AK58" s="2"/>
      <c r="AL58" s="2"/>
      <c r="AM58" s="2"/>
      <c r="AN58" s="2"/>
    </row>
    <row r="59" spans="1:40" x14ac:dyDescent="0.3">
      <c r="A59" s="2"/>
      <c r="B59" s="2"/>
      <c r="C59" s="2"/>
      <c r="D59" s="2"/>
      <c r="AD59" s="11"/>
      <c r="AE59" s="11"/>
      <c r="AF59" s="11"/>
      <c r="AG59" s="2"/>
      <c r="AH59" s="2"/>
      <c r="AI59" s="2"/>
      <c r="AJ59" s="2"/>
      <c r="AK59" s="2"/>
      <c r="AL59" s="2"/>
      <c r="AM59" s="2"/>
      <c r="AN59" s="2"/>
    </row>
    <row r="60" spans="1:40" x14ac:dyDescent="0.3">
      <c r="A60" s="2"/>
      <c r="B60" s="2"/>
      <c r="C60" s="2"/>
      <c r="D60" s="2"/>
      <c r="AD60" s="11"/>
      <c r="AE60" s="11"/>
      <c r="AF60" s="11"/>
      <c r="AG60" s="2"/>
      <c r="AH60" s="2"/>
      <c r="AI60" s="2"/>
      <c r="AJ60" s="2"/>
      <c r="AK60" s="2"/>
      <c r="AL60" s="2"/>
      <c r="AM60" s="2"/>
      <c r="AN60" s="2"/>
    </row>
    <row r="61" spans="1:40" x14ac:dyDescent="0.3">
      <c r="A61" s="2"/>
      <c r="B61" s="2"/>
      <c r="C61" s="2"/>
      <c r="D61" s="2"/>
      <c r="AD61" s="11"/>
      <c r="AE61" s="11"/>
      <c r="AF61" s="11"/>
      <c r="AG61" s="2"/>
      <c r="AH61" s="2"/>
      <c r="AI61" s="2"/>
      <c r="AJ61" s="2"/>
      <c r="AK61" s="2"/>
      <c r="AL61" s="2"/>
      <c r="AM61" s="2"/>
      <c r="AN61" s="2"/>
    </row>
    <row r="62" spans="1:40" x14ac:dyDescent="0.3">
      <c r="A62" s="2"/>
      <c r="B62" s="2"/>
      <c r="C62" s="2"/>
      <c r="D62" s="2"/>
      <c r="AD62" s="11"/>
      <c r="AE62" s="11"/>
      <c r="AF62" s="11"/>
      <c r="AG62" s="2"/>
      <c r="AH62" s="2"/>
      <c r="AI62" s="2"/>
      <c r="AJ62" s="2"/>
      <c r="AK62" s="2"/>
      <c r="AL62" s="2"/>
      <c r="AM62" s="2"/>
      <c r="AN62" s="2"/>
    </row>
    <row r="63" spans="1:40" x14ac:dyDescent="0.3">
      <c r="A63" s="2"/>
      <c r="B63" s="2"/>
      <c r="C63" s="2"/>
      <c r="D63" s="2"/>
      <c r="AD63" s="11"/>
      <c r="AE63" s="11"/>
      <c r="AF63" s="11"/>
      <c r="AG63" s="2"/>
      <c r="AH63" s="2"/>
      <c r="AI63" s="2"/>
      <c r="AJ63" s="2"/>
      <c r="AK63" s="2"/>
      <c r="AL63" s="2"/>
      <c r="AM63" s="2"/>
      <c r="AN63" s="2"/>
    </row>
    <row r="64" spans="1:40" x14ac:dyDescent="0.3">
      <c r="A64" s="2"/>
      <c r="B64" s="2"/>
      <c r="C64" s="2"/>
      <c r="D64" s="2"/>
      <c r="AD64" s="11"/>
      <c r="AE64" s="11"/>
      <c r="AF64" s="11"/>
      <c r="AG64" s="2"/>
      <c r="AH64" s="2"/>
      <c r="AI64" s="2"/>
      <c r="AJ64" s="2"/>
      <c r="AK64" s="2"/>
      <c r="AL64" s="2"/>
      <c r="AM64" s="2"/>
      <c r="AN64" s="2"/>
    </row>
    <row r="65" spans="1:40" x14ac:dyDescent="0.3">
      <c r="A65" s="2"/>
      <c r="B65" s="2"/>
      <c r="C65" s="2"/>
      <c r="D65" s="2"/>
      <c r="AD65" s="11"/>
      <c r="AE65" s="11"/>
      <c r="AF65" s="11"/>
      <c r="AG65" s="2"/>
      <c r="AH65" s="2"/>
      <c r="AI65" s="2"/>
      <c r="AJ65" s="2"/>
      <c r="AK65" s="2"/>
      <c r="AL65" s="2"/>
      <c r="AM65" s="2"/>
      <c r="AN65" s="2"/>
    </row>
    <row r="66" spans="1:40" x14ac:dyDescent="0.3">
      <c r="A66" s="2"/>
      <c r="B66" s="2"/>
      <c r="C66" s="2"/>
      <c r="D66" s="2"/>
      <c r="AD66" s="11"/>
      <c r="AE66" s="11"/>
      <c r="AF66" s="11"/>
      <c r="AG66" s="2"/>
      <c r="AH66" s="2"/>
      <c r="AI66" s="2"/>
      <c r="AJ66" s="2"/>
      <c r="AK66" s="2"/>
      <c r="AL66" s="2"/>
      <c r="AM66" s="2"/>
      <c r="AN66" s="2"/>
    </row>
    <row r="67" spans="1:40" x14ac:dyDescent="0.3">
      <c r="A67" s="2"/>
      <c r="B67" s="2"/>
      <c r="C67" s="2"/>
      <c r="D67" s="2"/>
      <c r="AD67" s="11"/>
      <c r="AE67" s="11"/>
      <c r="AF67" s="11"/>
      <c r="AG67" s="2"/>
      <c r="AH67" s="2"/>
      <c r="AI67" s="2"/>
      <c r="AJ67" s="2"/>
      <c r="AK67" s="2"/>
      <c r="AL67" s="2"/>
      <c r="AM67" s="2"/>
      <c r="AN67" s="2"/>
    </row>
    <row r="68" spans="1:40" x14ac:dyDescent="0.3">
      <c r="A68" s="2"/>
      <c r="B68" s="2"/>
      <c r="C68" s="2"/>
      <c r="D68" s="2"/>
      <c r="AD68" s="11"/>
      <c r="AE68" s="11"/>
      <c r="AF68" s="11"/>
      <c r="AG68" s="2"/>
      <c r="AH68" s="2"/>
      <c r="AI68" s="2"/>
      <c r="AJ68" s="2"/>
      <c r="AK68" s="2"/>
      <c r="AL68" s="2"/>
      <c r="AM68" s="2"/>
      <c r="AN68" s="2"/>
    </row>
    <row r="69" spans="1:40" x14ac:dyDescent="0.3">
      <c r="A69" s="2"/>
      <c r="B69" s="2"/>
      <c r="C69" s="2"/>
      <c r="D69" s="2"/>
      <c r="AD69" s="11"/>
      <c r="AE69" s="11"/>
      <c r="AF69" s="11"/>
      <c r="AG69" s="2"/>
      <c r="AH69" s="2"/>
      <c r="AI69" s="2"/>
      <c r="AJ69" s="2"/>
      <c r="AK69" s="2"/>
      <c r="AL69" s="2"/>
      <c r="AM69" s="2"/>
      <c r="AN69" s="2"/>
    </row>
    <row r="70" spans="1:40" x14ac:dyDescent="0.3">
      <c r="A70" s="2"/>
      <c r="B70" s="2"/>
      <c r="C70" s="2"/>
      <c r="D70" s="2"/>
      <c r="AD70" s="11"/>
      <c r="AE70" s="11"/>
      <c r="AF70" s="11"/>
      <c r="AG70" s="2"/>
      <c r="AH70" s="2"/>
      <c r="AI70" s="2"/>
      <c r="AJ70" s="2"/>
      <c r="AK70" s="2"/>
      <c r="AL70" s="2"/>
      <c r="AM70" s="2"/>
      <c r="AN70" s="2"/>
    </row>
    <row r="71" spans="1:40" x14ac:dyDescent="0.3">
      <c r="A71" s="2"/>
      <c r="B71" s="2"/>
      <c r="C71" s="2"/>
      <c r="D71" s="2"/>
      <c r="AD71" s="11"/>
      <c r="AE71" s="11"/>
      <c r="AF71" s="11"/>
      <c r="AG71" s="2"/>
      <c r="AH71" s="2"/>
      <c r="AI71" s="2"/>
      <c r="AJ71" s="2"/>
      <c r="AK71" s="2"/>
      <c r="AL71" s="2"/>
      <c r="AM71" s="2"/>
      <c r="AN71" s="2"/>
    </row>
    <row r="72" spans="1:40" x14ac:dyDescent="0.3">
      <c r="A72" s="2"/>
      <c r="B72" s="2"/>
      <c r="C72" s="2"/>
      <c r="D72" s="2"/>
      <c r="AD72" s="11"/>
      <c r="AE72" s="11"/>
      <c r="AF72" s="11"/>
      <c r="AG72" s="2"/>
      <c r="AH72" s="2"/>
      <c r="AI72" s="2"/>
      <c r="AJ72" s="2"/>
      <c r="AK72" s="2"/>
      <c r="AL72" s="2"/>
      <c r="AM72" s="2"/>
      <c r="AN72" s="2"/>
    </row>
    <row r="73" spans="1:40" x14ac:dyDescent="0.3">
      <c r="A73" s="2"/>
      <c r="B73" s="2"/>
      <c r="C73" s="2"/>
      <c r="D73" s="2"/>
      <c r="AD73" s="11"/>
      <c r="AE73" s="11"/>
      <c r="AF73" s="11"/>
      <c r="AG73" s="2"/>
      <c r="AH73" s="2"/>
      <c r="AI73" s="2"/>
      <c r="AJ73" s="2"/>
      <c r="AK73" s="2"/>
      <c r="AL73" s="2"/>
      <c r="AM73" s="2"/>
      <c r="AN73" s="2"/>
    </row>
    <row r="74" spans="1:40" x14ac:dyDescent="0.3">
      <c r="A74" s="2"/>
      <c r="B74" s="2"/>
      <c r="C74" s="2"/>
      <c r="D74" s="2"/>
      <c r="AD74" s="11"/>
      <c r="AE74" s="11"/>
      <c r="AF74" s="11"/>
      <c r="AG74" s="2"/>
      <c r="AH74" s="2"/>
      <c r="AI74" s="2"/>
      <c r="AJ74" s="2"/>
      <c r="AK74" s="2"/>
      <c r="AL74" s="2"/>
      <c r="AM74" s="2"/>
      <c r="AN74" s="2"/>
    </row>
    <row r="75" spans="1:40" x14ac:dyDescent="0.3">
      <c r="A75" s="2"/>
      <c r="B75" s="2"/>
      <c r="C75" s="2"/>
      <c r="D75" s="2"/>
      <c r="AD75" s="11"/>
      <c r="AE75" s="11"/>
      <c r="AF75" s="11"/>
      <c r="AG75" s="2"/>
      <c r="AH75" s="2"/>
      <c r="AI75" s="2"/>
      <c r="AJ75" s="2"/>
      <c r="AK75" s="2"/>
      <c r="AL75" s="2"/>
      <c r="AM75" s="2"/>
      <c r="AN75" s="2"/>
    </row>
    <row r="76" spans="1:40" x14ac:dyDescent="0.3">
      <c r="A76" s="2"/>
      <c r="B76" s="2"/>
      <c r="C76" s="2"/>
      <c r="D76" s="2"/>
      <c r="AD76" s="11"/>
      <c r="AE76" s="11"/>
      <c r="AF76" s="11"/>
      <c r="AG76" s="2"/>
      <c r="AH76" s="2"/>
      <c r="AI76" s="2"/>
      <c r="AJ76" s="2"/>
      <c r="AK76" s="2"/>
      <c r="AL76" s="2"/>
      <c r="AM76" s="2"/>
      <c r="AN76" s="2"/>
    </row>
    <row r="77" spans="1:40" x14ac:dyDescent="0.3">
      <c r="A77" s="2"/>
      <c r="B77" s="2"/>
      <c r="C77" s="2"/>
      <c r="D77" s="2"/>
      <c r="AD77" s="11"/>
      <c r="AE77" s="11"/>
      <c r="AF77" s="11"/>
      <c r="AG77" s="2"/>
      <c r="AH77" s="2"/>
      <c r="AI77" s="2"/>
      <c r="AJ77" s="2"/>
      <c r="AK77" s="2"/>
      <c r="AL77" s="2"/>
      <c r="AM77" s="2"/>
      <c r="AN77" s="2"/>
    </row>
    <row r="78" spans="1:40" x14ac:dyDescent="0.3">
      <c r="A78" s="2"/>
      <c r="B78" s="2"/>
      <c r="C78" s="2"/>
      <c r="D78" s="2"/>
      <c r="AD78" s="11"/>
      <c r="AE78" s="11"/>
      <c r="AF78" s="11"/>
      <c r="AG78" s="2"/>
      <c r="AH78" s="2"/>
      <c r="AI78" s="2"/>
      <c r="AJ78" s="2"/>
      <c r="AK78" s="2"/>
      <c r="AL78" s="2"/>
      <c r="AM78" s="2"/>
      <c r="AN78" s="2"/>
    </row>
    <row r="79" spans="1:40" x14ac:dyDescent="0.3">
      <c r="A79" s="2"/>
      <c r="B79" s="2"/>
      <c r="C79" s="2"/>
      <c r="D79" s="2"/>
      <c r="AD79" s="11"/>
      <c r="AE79" s="11"/>
      <c r="AF79" s="11"/>
      <c r="AG79" s="2"/>
      <c r="AH79" s="2"/>
      <c r="AI79" s="2"/>
      <c r="AJ79" s="2"/>
      <c r="AK79" s="2"/>
      <c r="AL79" s="2"/>
      <c r="AM79" s="2"/>
      <c r="AN79" s="2"/>
    </row>
    <row r="80" spans="1:40" x14ac:dyDescent="0.3">
      <c r="A80" s="2"/>
      <c r="B80" s="2"/>
      <c r="C80" s="2"/>
      <c r="D80" s="2"/>
      <c r="AD80" s="11"/>
      <c r="AE80" s="11"/>
      <c r="AF80" s="11"/>
      <c r="AG80" s="2"/>
      <c r="AH80" s="2"/>
      <c r="AI80" s="2"/>
      <c r="AJ80" s="2"/>
      <c r="AK80" s="2"/>
      <c r="AL80" s="2"/>
      <c r="AM80" s="2"/>
      <c r="AN80" s="2"/>
    </row>
    <row r="81" spans="1:40" x14ac:dyDescent="0.3">
      <c r="A81" s="2"/>
      <c r="B81" s="2"/>
      <c r="C81" s="2"/>
      <c r="D81" s="2"/>
      <c r="AD81" s="11"/>
      <c r="AE81" s="11"/>
      <c r="AF81" s="11"/>
      <c r="AG81" s="2"/>
      <c r="AH81" s="2"/>
      <c r="AI81" s="2"/>
      <c r="AJ81" s="2"/>
      <c r="AK81" s="2"/>
      <c r="AL81" s="2"/>
      <c r="AM81" s="2"/>
      <c r="AN81" s="2"/>
    </row>
    <row r="82" spans="1:40" x14ac:dyDescent="0.3">
      <c r="A82" s="2"/>
      <c r="B82" s="2"/>
      <c r="C82" s="2"/>
      <c r="D82" s="2"/>
      <c r="AD82" s="11"/>
      <c r="AE82" s="11"/>
      <c r="AF82" s="11"/>
      <c r="AG82" s="2"/>
      <c r="AH82" s="2"/>
      <c r="AI82" s="2"/>
      <c r="AJ82" s="2"/>
      <c r="AK82" s="2"/>
      <c r="AL82" s="2"/>
      <c r="AM82" s="2"/>
      <c r="AN82" s="2"/>
    </row>
    <row r="83" spans="1:40" x14ac:dyDescent="0.3">
      <c r="A83" s="2"/>
      <c r="B83" s="2"/>
      <c r="C83" s="2"/>
      <c r="D83" s="2"/>
      <c r="AD83" s="11"/>
      <c r="AE83" s="11"/>
      <c r="AF83" s="11"/>
      <c r="AG83" s="2"/>
      <c r="AH83" s="2"/>
      <c r="AI83" s="2"/>
      <c r="AJ83" s="2"/>
      <c r="AK83" s="2"/>
      <c r="AL83" s="2"/>
      <c r="AM83" s="2"/>
      <c r="AN83" s="2"/>
    </row>
    <row r="84" spans="1:40" x14ac:dyDescent="0.3">
      <c r="A84" s="2"/>
      <c r="B84" s="2"/>
      <c r="C84" s="2"/>
      <c r="D84" s="2"/>
      <c r="AD84" s="11"/>
      <c r="AE84" s="11"/>
      <c r="AF84" s="11"/>
      <c r="AG84" s="2"/>
      <c r="AH84" s="2"/>
      <c r="AI84" s="2"/>
      <c r="AJ84" s="2"/>
      <c r="AK84" s="2"/>
      <c r="AL84" s="2"/>
      <c r="AM84" s="2"/>
      <c r="AN84" s="2"/>
    </row>
    <row r="85" spans="1:40" x14ac:dyDescent="0.3">
      <c r="A85" s="2"/>
      <c r="B85" s="2"/>
      <c r="C85" s="2"/>
      <c r="D85" s="2"/>
      <c r="AD85" s="11"/>
      <c r="AE85" s="11"/>
      <c r="AF85" s="11"/>
      <c r="AG85" s="2"/>
      <c r="AH85" s="2"/>
      <c r="AI85" s="2"/>
      <c r="AJ85" s="2"/>
      <c r="AK85" s="2"/>
      <c r="AL85" s="2"/>
      <c r="AM85" s="2"/>
      <c r="AN85" s="2"/>
    </row>
    <row r="86" spans="1:40" x14ac:dyDescent="0.3">
      <c r="A86" s="2"/>
      <c r="B86" s="2"/>
      <c r="C86" s="2"/>
      <c r="D86" s="2"/>
      <c r="AD86" s="11"/>
      <c r="AE86" s="11"/>
      <c r="AF86" s="11"/>
      <c r="AG86" s="2"/>
      <c r="AH86" s="2"/>
      <c r="AI86" s="2"/>
      <c r="AJ86" s="2"/>
      <c r="AK86" s="2"/>
      <c r="AL86" s="2"/>
      <c r="AM86" s="2"/>
      <c r="AN86" s="2"/>
    </row>
    <row r="87" spans="1:40" x14ac:dyDescent="0.3">
      <c r="A87" s="2"/>
      <c r="B87" s="2"/>
      <c r="C87" s="2"/>
      <c r="D87" s="2"/>
      <c r="AD87" s="11"/>
      <c r="AE87" s="11"/>
      <c r="AF87" s="11"/>
      <c r="AG87" s="2"/>
      <c r="AH87" s="2"/>
      <c r="AI87" s="2"/>
      <c r="AJ87" s="2"/>
      <c r="AK87" s="2"/>
      <c r="AL87" s="2"/>
      <c r="AM87" s="2"/>
      <c r="AN87" s="2"/>
    </row>
    <row r="88" spans="1:40" x14ac:dyDescent="0.3">
      <c r="A88" s="2"/>
      <c r="B88" s="2"/>
      <c r="C88" s="2"/>
      <c r="D88" s="2"/>
      <c r="AD88" s="11"/>
      <c r="AE88" s="11"/>
      <c r="AF88" s="11"/>
      <c r="AG88" s="2"/>
      <c r="AH88" s="2"/>
      <c r="AI88" s="2"/>
      <c r="AJ88" s="2"/>
      <c r="AK88" s="2"/>
      <c r="AL88" s="2"/>
      <c r="AM88" s="2"/>
      <c r="AN88" s="2"/>
    </row>
    <row r="89" spans="1:40" x14ac:dyDescent="0.3">
      <c r="A89" s="2"/>
      <c r="B89" s="2"/>
      <c r="C89" s="2"/>
      <c r="D89" s="2"/>
      <c r="AD89" s="11"/>
      <c r="AE89" s="11"/>
      <c r="AF89" s="11"/>
      <c r="AG89" s="2"/>
      <c r="AH89" s="2"/>
      <c r="AI89" s="2"/>
      <c r="AJ89" s="2"/>
      <c r="AK89" s="2"/>
      <c r="AL89" s="2"/>
      <c r="AM89" s="2"/>
      <c r="AN89" s="2"/>
    </row>
    <row r="90" spans="1:40" x14ac:dyDescent="0.3">
      <c r="A90" s="2"/>
      <c r="B90" s="2"/>
      <c r="C90" s="2"/>
      <c r="D90" s="2"/>
      <c r="AD90" s="11"/>
      <c r="AE90" s="11"/>
      <c r="AF90" s="11"/>
      <c r="AG90" s="2"/>
      <c r="AH90" s="2"/>
      <c r="AI90" s="2"/>
      <c r="AJ90" s="2"/>
      <c r="AK90" s="2"/>
      <c r="AL90" s="2"/>
      <c r="AM90" s="2"/>
      <c r="AN90" s="2"/>
    </row>
    <row r="91" spans="1:40" x14ac:dyDescent="0.3">
      <c r="A91" s="2"/>
      <c r="B91" s="2"/>
      <c r="C91" s="2"/>
      <c r="D91" s="2"/>
      <c r="AD91" s="11"/>
      <c r="AE91" s="11"/>
      <c r="AF91" s="11"/>
      <c r="AG91" s="2"/>
      <c r="AH91" s="2"/>
      <c r="AI91" s="2"/>
      <c r="AJ91" s="2"/>
      <c r="AK91" s="2"/>
      <c r="AL91" s="2"/>
      <c r="AM91" s="2"/>
      <c r="AN91" s="2"/>
    </row>
    <row r="92" spans="1:40" x14ac:dyDescent="0.3">
      <c r="A92" s="2"/>
      <c r="B92" s="2"/>
      <c r="C92" s="2"/>
      <c r="D92" s="2"/>
      <c r="AD92" s="11"/>
      <c r="AE92" s="11"/>
      <c r="AF92" s="11"/>
      <c r="AG92" s="2"/>
      <c r="AH92" s="2"/>
      <c r="AI92" s="2"/>
      <c r="AJ92" s="2"/>
      <c r="AK92" s="2"/>
      <c r="AL92" s="2"/>
      <c r="AM92" s="2"/>
      <c r="AN92" s="2"/>
    </row>
    <row r="93" spans="1:40" x14ac:dyDescent="0.3">
      <c r="A93" s="2"/>
      <c r="B93" s="2"/>
      <c r="C93" s="2"/>
      <c r="D93" s="2"/>
      <c r="AD93" s="11"/>
      <c r="AE93" s="11"/>
      <c r="AF93" s="11"/>
      <c r="AG93" s="2"/>
      <c r="AH93" s="2"/>
      <c r="AI93" s="2"/>
      <c r="AJ93" s="2"/>
      <c r="AK93" s="2"/>
      <c r="AL93" s="2"/>
      <c r="AM93" s="2"/>
      <c r="AN93" s="2"/>
    </row>
    <row r="94" spans="1:40" x14ac:dyDescent="0.3">
      <c r="A94" s="2"/>
      <c r="B94" s="2"/>
      <c r="C94" s="2"/>
      <c r="D94" s="2"/>
      <c r="AD94" s="11"/>
      <c r="AE94" s="11"/>
      <c r="AF94" s="11"/>
      <c r="AG94" s="2"/>
      <c r="AH94" s="2"/>
      <c r="AI94" s="2"/>
      <c r="AJ94" s="2"/>
      <c r="AK94" s="2"/>
      <c r="AL94" s="2"/>
      <c r="AM94" s="2"/>
      <c r="AN94" s="2"/>
    </row>
    <row r="95" spans="1:40" x14ac:dyDescent="0.3">
      <c r="A95" s="2"/>
      <c r="B95" s="2"/>
      <c r="C95" s="2"/>
      <c r="D95" s="2"/>
      <c r="AD95" s="11"/>
      <c r="AE95" s="11"/>
      <c r="AF95" s="11"/>
      <c r="AG95" s="2"/>
      <c r="AH95" s="2"/>
      <c r="AI95" s="2"/>
      <c r="AJ95" s="2"/>
      <c r="AK95" s="2"/>
      <c r="AL95" s="2"/>
      <c r="AM95" s="2"/>
      <c r="AN95" s="2"/>
    </row>
    <row r="96" spans="1:40" x14ac:dyDescent="0.3">
      <c r="A96" s="2"/>
      <c r="B96" s="2"/>
      <c r="C96" s="2"/>
      <c r="D96" s="2"/>
      <c r="AD96" s="11"/>
      <c r="AE96" s="11"/>
      <c r="AF96" s="11"/>
      <c r="AG96" s="2"/>
      <c r="AH96" s="2"/>
      <c r="AI96" s="2"/>
      <c r="AJ96" s="2"/>
      <c r="AK96" s="2"/>
      <c r="AL96" s="2"/>
      <c r="AM96" s="2"/>
      <c r="AN96" s="2"/>
    </row>
    <row r="97" spans="1:40" x14ac:dyDescent="0.3">
      <c r="A97" s="2"/>
      <c r="B97" s="2"/>
      <c r="C97" s="2"/>
      <c r="D97" s="2"/>
      <c r="AD97" s="11"/>
      <c r="AE97" s="11"/>
      <c r="AF97" s="11"/>
      <c r="AG97" s="2"/>
      <c r="AH97" s="2"/>
      <c r="AI97" s="2"/>
      <c r="AJ97" s="2"/>
      <c r="AK97" s="2"/>
      <c r="AL97" s="2"/>
      <c r="AM97" s="2"/>
      <c r="AN97" s="2"/>
    </row>
    <row r="98" spans="1:40" x14ac:dyDescent="0.3">
      <c r="A98" s="2"/>
      <c r="B98" s="2"/>
      <c r="C98" s="2"/>
      <c r="D98" s="2"/>
      <c r="AD98" s="11"/>
      <c r="AE98" s="11"/>
      <c r="AF98" s="11"/>
      <c r="AG98" s="2"/>
      <c r="AH98" s="2"/>
      <c r="AI98" s="2"/>
      <c r="AJ98" s="2"/>
      <c r="AK98" s="2"/>
      <c r="AL98" s="2"/>
      <c r="AM98" s="2"/>
      <c r="AN98" s="2"/>
    </row>
    <row r="99" spans="1:40" x14ac:dyDescent="0.3">
      <c r="A99" s="2"/>
      <c r="B99" s="2"/>
      <c r="C99" s="2"/>
      <c r="D99" s="2"/>
      <c r="AD99" s="11"/>
      <c r="AE99" s="11"/>
      <c r="AF99" s="11"/>
      <c r="AG99" s="2"/>
      <c r="AH99" s="2"/>
      <c r="AI99" s="2"/>
      <c r="AJ99" s="2"/>
      <c r="AK99" s="2"/>
      <c r="AL99" s="2"/>
      <c r="AM99" s="2"/>
      <c r="AN99" s="2"/>
    </row>
    <row r="100" spans="1:40" x14ac:dyDescent="0.3">
      <c r="A100" s="2"/>
      <c r="B100" s="2"/>
      <c r="C100" s="2"/>
      <c r="D100" s="2"/>
      <c r="AD100" s="11"/>
      <c r="AE100" s="11"/>
      <c r="AF100" s="11"/>
      <c r="AG100" s="2"/>
      <c r="AH100" s="2"/>
      <c r="AI100" s="2"/>
      <c r="AJ100" s="2"/>
      <c r="AK100" s="2"/>
      <c r="AL100" s="2"/>
      <c r="AM100" s="2"/>
      <c r="AN100" s="2"/>
    </row>
  </sheetData>
  <mergeCells count="1">
    <mergeCell ref="E2:Z3"/>
  </mergeCells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c f c 7 7 d - 8 b 0 5 - 4 c 1 b - 9 0 1 8 - 3 5 d 4 c 5 5 7 a 7 1 9 "   x m l n s = " h t t p : / / s c h e m a s . m i c r o s o f t . c o m / D a t a M a s h u p " > A A A A A B 8 E A A B Q S w M E F A A C A A g A S F 0 6 W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S F 0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d O l k A X 9 W x G Q E A A M Q G A A A T A B w A R m 9 y b X V s Y X M v U 2 V j d G l v b j E u b S C i G A A o o B Q A A A A A A A A A A A A A A A A A A A A A A A A A A A D d k s 1 q h D A U R v e C 7 x C y a k E K X Q / u u i g U Z h b T n c h w T W 7 H Q E w k i T O L 0 n e v T v C 3 i n Z r N o a L 3 3 e 4 h 1 h k T m h F z v 7 7 e g i D M L A 5 G O S k Q C 4 Y N G N L Y i L R h Q G p z 1 l X h m E 9 O f G M v b y B A z 9 5 o t y q u A C H R o H M E a T L e X Z h W i l f T i O S v A s 0 Y F h e F 8 s j 3 M T 1 0 R 8 7 U 2 H 6 H H n A n 4 q G k Y F t m B 7 1 n R y h w J h O / 6 T R h 1 A 8 p m 2 A p j 9 J c 0 / b 5 n 6 j y y d k s m l c p H W Q P t T 2 P 7 J d e R g I t d A / 1 F k a v C p Q 7 q 4 L V D s R O t p p u 9 J R b E 3 q D G O i 1 T I j y j 2 9 0 9 F O / 9 L a x z Z o n T K G W j 2 E 1 f f S 6 J v g a P Y i d 2 a z 7 Y p n w m u i F 3 l D 3 V 9 a S n 2 v y r 1 I 7 v b Z r r a L r A m d d B 9 + A V B L A Q I t A B Q A A g A I A E h d O l l v / H M r p A A A A P Y A A A A S A A A A A A A A A A A A A A A A A A A A A A B D b 2 5 m a W c v U G F j a 2 F n Z S 5 4 b W x Q S w E C L Q A U A A I A C A B I X T p Z D 8 r p q 6 Q A A A D p A A A A E w A A A A A A A A A A A A A A A A D w A A A A W 0 N v b n R l b n R f V H l w Z X N d L n h t b F B L A Q I t A B Q A A g A I A E h d O l k A X 9 W x G Q E A A M Q G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5 A A A A A A A A d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w O T o 0 M j o x N i 4 2 M D c 5 N z c 5 W i I g L z 4 8 R W 5 0 c n k g V H l w Z T 0 i R m l s b E N v b H V t b l R 5 c G V z I i B W Y W x 1 Z T 0 i c 0 F n W U d C Z 1 k 9 I i A v P j x F b n R y e S B U e X B l P S J G a W x s Q 2 9 s d W 1 u T m F t Z X M i I F Z h b H V l P S J z W y Z x d W 9 0 O 2 1 l Z G l j Y X R p b 2 5 f a W Q m c X V v d D s s J n F 1 b 3 Q 7 b m F t Z S Z x d W 9 0 O y w m c X V v d D t k Z X N j c m l w d G l v b i Z x d W 9 0 O y w m c X V v d D t k b 3 N h Z 2 U m c X V v d D s s J n F 1 b 3 Q 7 c 2 l k Z V 9 l Z m Z l Y 3 R z J n F 1 b 3 Q 7 X S I g L z 4 8 R W 5 0 c n k g V H l w Z T 0 i U X V l c n l J R C I g V m F s d W U 9 I n M 5 M W I x O T U 3 N C 0 1 N j N l L T Q 0 N T c t O T E 0 O S 0 1 Y m E z N m M 2 N T l i M G E i I C 8 + P E V u d H J 5 I F R 5 c G U 9 I k 5 h d m l n Y X R p b 2 5 T d G V w T m F t Z S I g V m F s d W U 9 I n N O Y X Z p Z 2 F 0 a W 9 u I i A v P j x F b n R y e S B U e X B l P S J G a W x s V G F y Z 2 V 0 I i B W Y W x 1 Z T 0 i c 2 1 l Z G l j Y X R p b 2 5 z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X R p b 2 5 z L 0 F 1 d G 9 S Z W 1 v d m V k Q 2 9 s d W 1 u c z E u e 2 1 l Z G l j Y X R p b 2 5 f a W Q s M H 0 m c X V v d D s s J n F 1 b 3 Q 7 U 2 V j d G l v b j E v b W V k a W N h d G l v b n M v Q X V 0 b 1 J l b W 9 2 Z W R D b 2 x 1 b W 5 z M S 5 7 b m F t Z S w x f S Z x d W 9 0 O y w m c X V v d D t T Z W N 0 a W 9 u M S 9 t Z W R p Y 2 F 0 a W 9 u c y 9 B d X R v U m V t b 3 Z l Z E N v b H V t b n M x L n t k Z X N j c m l w d G l v b i w y f S Z x d W 9 0 O y w m c X V v d D t T Z W N 0 a W 9 u M S 9 t Z W R p Y 2 F 0 a W 9 u c y 9 B d X R v U m V t b 3 Z l Z E N v b H V t b n M x L n t k b 3 N h Z 2 U s M 3 0 m c X V v d D s s J n F 1 b 3 Q 7 U 2 V j d G l v b j E v b W V k a W N h d G l v b n M v Q X V 0 b 1 J l b W 9 2 Z W R D b 2 x 1 b W 5 z M S 5 7 c 2 l k Z V 9 l Z m Z l Y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G l j Y X R p b 2 5 z L 0 F 1 d G 9 S Z W 1 v d m V k Q 2 9 s d W 1 u c z E u e 2 1 l Z G l j Y X R p b 2 5 f a W Q s M H 0 m c X V v d D s s J n F 1 b 3 Q 7 U 2 V j d G l v b j E v b W V k a W N h d G l v b n M v Q X V 0 b 1 J l b W 9 2 Z W R D b 2 x 1 b W 5 z M S 5 7 b m F t Z S w x f S Z x d W 9 0 O y w m c X V v d D t T Z W N 0 a W 9 u M S 9 t Z W R p Y 2 F 0 a W 9 u c y 9 B d X R v U m V t b 3 Z l Z E N v b H V t b n M x L n t k Z X N j c m l w d G l v b i w y f S Z x d W 9 0 O y w m c X V v d D t T Z W N 0 a W 9 u M S 9 t Z W R p Y 2 F 0 a W 9 u c y 9 B d X R v U m V t b 3 Z l Z E N v b H V t b n M x L n t k b 3 N h Z 2 U s M 3 0 m c X V v d D s s J n F 1 b 3 Q 7 U 2 V j d G l v b j E v b W V k a W N h d G l v b n M v Q X V 0 b 1 J l b W 9 2 Z W R D b 2 x 1 b W 5 z M S 5 7 c 2 l k Z V 9 l Z m Z l Y 3 R z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Z G l j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X R p b 2 5 z L 2 1 h d G V y b m F s a G V h b H R o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0 a W 9 u c y 9 t Z W R p Y 2 F 0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d u Y W 5 0 d 2 9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A 5 O j Q y O j E 2 L j U 5 N z A y M D h a I i A v P j x F b n R y e S B U e X B l P S J G a W x s Q 2 9 s d W 1 u V H l w Z X M i I F Z h b H V l P S J z Q W d Z Q 0 J n W U d D U W t K I i A v P j x F b n R y e S B U e X B l P S J G a W x s Q 2 9 s d W 1 u T m F t Z X M i I F Z h b H V l P S J z W y Z x d W 9 0 O 3 d v b W F u X 2 l k J n F 1 b 3 Q 7 L C Z x d W 9 0 O 2 5 h b W U m c X V v d D s s J n F 1 b 3 Q 7 Y W d l J n F 1 b 3 Q 7 L C Z x d W 9 0 O 2 N v b n R h Y 3 R f b n V t Y m V y J n F 1 b 3 Q 7 L C Z x d W 9 0 O 2 F k Z H J l c 3 M m c X V v d D s s J n F 1 b 3 Q 7 Z W 1 h a W w m c X V v d D s s J n F 1 b 3 Q 7 c m V n a X N 0 c m F 0 a W 9 u X 2 R h d G U m c X V v d D s s J n F 1 b 3 Q 7 Z X h w Z W N 0 Z W R f Z G V s a X Z l c n l f Z G F 0 Z S Z x d W 9 0 O y w m c X V v d D t s Y X N 0 X 3 Z p c 2 l 0 X 2 R h d G U m c X V v d D t d I i A v P j x F b n R y e S B U e X B l P S J R d W V y e U l E I i B W Y W x 1 Z T 0 i c z d l Y 2 M y Y j h l L W N l Y W Y t N G I 4 M y 1 i Y W N m L T N l Z j I 1 Z G M x Y m I 0 M C I g L z 4 8 R W 5 0 c n k g V H l w Z T 0 i T m F 2 a W d h d G l v b l N 0 Z X B O Y W 1 l I i B W Y W x 1 Z T 0 i c 0 5 h d m l n Y X R p b 2 4 i I C 8 + P E V u d H J 5 I F R 5 c G U 9 I k Z p b G x U Y X J n Z X Q i I F Z h b H V l P S J z c H J l Z 2 5 h b n R 3 b 2 1 l b i I g L z 4 8 R W 5 0 c n k g V H l w Z T 0 i R m l s b F N 0 Y X R 1 c y I g V m F s d W U 9 I n N D b 2 1 w b G V 0 Z S I g L z 4 8 R W 5 0 c n k g V H l w Z T 0 i R m l s b E N v d W 5 0 I i B W Y W x 1 Z T 0 i b D U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n b m F u d H d v b W V u L 0 F 1 d G 9 S Z W 1 v d m V k Q 2 9 s d W 1 u c z E u e 3 d v b W F u X 2 l k L D B 9 J n F 1 b 3 Q 7 L C Z x d W 9 0 O 1 N l Y 3 R p b 2 4 x L 3 B y Z W d u Y W 5 0 d 2 9 t Z W 4 v Q X V 0 b 1 J l b W 9 2 Z W R D b 2 x 1 b W 5 z M S 5 7 b m F t Z S w x f S Z x d W 9 0 O y w m c X V v d D t T Z W N 0 a W 9 u M S 9 w c m V n b m F u d H d v b W V u L 0 F 1 d G 9 S Z W 1 v d m V k Q 2 9 s d W 1 u c z E u e 2 F n Z S w y f S Z x d W 9 0 O y w m c X V v d D t T Z W N 0 a W 9 u M S 9 w c m V n b m F u d H d v b W V u L 0 F 1 d G 9 S Z W 1 v d m V k Q 2 9 s d W 1 u c z E u e 2 N v b n R h Y 3 R f b n V t Y m V y L D N 9 J n F 1 b 3 Q 7 L C Z x d W 9 0 O 1 N l Y 3 R p b 2 4 x L 3 B y Z W d u Y W 5 0 d 2 9 t Z W 4 v Q X V 0 b 1 J l b W 9 2 Z W R D b 2 x 1 b W 5 z M S 5 7 Y W R k c m V z c y w 0 f S Z x d W 9 0 O y w m c X V v d D t T Z W N 0 a W 9 u M S 9 w c m V n b m F u d H d v b W V u L 0 F 1 d G 9 S Z W 1 v d m V k Q 2 9 s d W 1 u c z E u e 2 V t Y W l s L D V 9 J n F 1 b 3 Q 7 L C Z x d W 9 0 O 1 N l Y 3 R p b 2 4 x L 3 B y Z W d u Y W 5 0 d 2 9 t Z W 4 v Q X V 0 b 1 J l b W 9 2 Z W R D b 2 x 1 b W 5 z M S 5 7 c m V n a X N 0 c m F 0 a W 9 u X 2 R h d G U s N n 0 m c X V v d D s s J n F 1 b 3 Q 7 U 2 V j d G l v b j E v c H J l Z 2 5 h b n R 3 b 2 1 l b i 9 B d X R v U m V t b 3 Z l Z E N v b H V t b n M x L n t l e H B l Y 3 R l Z F 9 k Z W x p d m V y e V 9 k Y X R l L D d 9 J n F 1 b 3 Q 7 L C Z x d W 9 0 O 1 N l Y 3 R p b 2 4 x L 3 B y Z W d u Y W 5 0 d 2 9 t Z W 4 v Q X V 0 b 1 J l b W 9 2 Z W R D b 2 x 1 b W 5 z M S 5 7 b G F z d F 9 2 a X N p d F 9 k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Z W d u Y W 5 0 d 2 9 t Z W 4 v Q X V 0 b 1 J l b W 9 2 Z W R D b 2 x 1 b W 5 z M S 5 7 d 2 9 t Y W 5 f a W Q s M H 0 m c X V v d D s s J n F 1 b 3 Q 7 U 2 V j d G l v b j E v c H J l Z 2 5 h b n R 3 b 2 1 l b i 9 B d X R v U m V t b 3 Z l Z E N v b H V t b n M x L n t u Y W 1 l L D F 9 J n F 1 b 3 Q 7 L C Z x d W 9 0 O 1 N l Y 3 R p b 2 4 x L 3 B y Z W d u Y W 5 0 d 2 9 t Z W 4 v Q X V 0 b 1 J l b W 9 2 Z W R D b 2 x 1 b W 5 z M S 5 7 Y W d l L D J 9 J n F 1 b 3 Q 7 L C Z x d W 9 0 O 1 N l Y 3 R p b 2 4 x L 3 B y Z W d u Y W 5 0 d 2 9 t Z W 4 v Q X V 0 b 1 J l b W 9 2 Z W R D b 2 x 1 b W 5 z M S 5 7 Y 2 9 u d G F j d F 9 u d W 1 i Z X I s M 3 0 m c X V v d D s s J n F 1 b 3 Q 7 U 2 V j d G l v b j E v c H J l Z 2 5 h b n R 3 b 2 1 l b i 9 B d X R v U m V t b 3 Z l Z E N v b H V t b n M x L n t h Z G R y Z X N z L D R 9 J n F 1 b 3 Q 7 L C Z x d W 9 0 O 1 N l Y 3 R p b 2 4 x L 3 B y Z W d u Y W 5 0 d 2 9 t Z W 4 v Q X V 0 b 1 J l b W 9 2 Z W R D b 2 x 1 b W 5 z M S 5 7 Z W 1 h a W w s N X 0 m c X V v d D s s J n F 1 b 3 Q 7 U 2 V j d G l v b j E v c H J l Z 2 5 h b n R 3 b 2 1 l b i 9 B d X R v U m V t b 3 Z l Z E N v b H V t b n M x L n t y Z W d p c 3 R y Y X R p b 2 5 f Z G F 0 Z S w 2 f S Z x d W 9 0 O y w m c X V v d D t T Z W N 0 a W 9 u M S 9 w c m V n b m F u d H d v b W V u L 0 F 1 d G 9 S Z W 1 v d m V k Q 2 9 s d W 1 u c z E u e 2 V 4 c G V j d G V k X 2 R l b G l 2 Z X J 5 X 2 R h d G U s N 3 0 m c X V v d D s s J n F 1 b 3 Q 7 U 2 V j d G l v b j E v c H J l Z 2 5 h b n R 3 b 2 1 l b i 9 B d X R v U m V t b 3 Z l Z E N v b H V t b n M x L n t s Y X N 0 X 3 Z p c 2 l 0 X 2 R h d G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Z 2 5 h b n R 3 b 2 1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n b m F u d H d v b W V u L 2 1 h d G V y b m F s a G V h b H R o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n b m F u d H d v b W V u L 3 B y Z W d u Y W 5 0 d 2 9 t Z W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c m V z Y 3 J p c H R p b 2 5 f a W Q m c X V v d D s s J n F 1 b 3 Q 7 d 2 9 t Y W 5 f a W Q m c X V v d D s s J n F 1 b 3 Q 7 b W V k a W N h d G l v b l 9 p Z C Z x d W 9 0 O y w m c X V v d D t w c m V z Y 3 J p c H R p b 2 5 f Z G F 0 Z S Z x d W 9 0 O y w m c X V v d D t k b 3 N h Z 2 V f a W 5 z d H J 1 Y 3 R p b 2 5 z J n F 1 b 3 Q 7 L C Z x d W 9 0 O 2 Z v b G x v d 1 9 1 c F 9 k Y X R l J n F 1 b 3 Q 7 L C Z x d W 9 0 O 3 N 0 Y X R 1 c y Z x d W 9 0 O 1 0 i I C 8 + P E V u d H J 5 I F R 5 c G U 9 I k Z p b G x D b 2 x 1 b W 5 U e X B l c y I g V m F s d W U 9 I n N B Z 0 l D Q 1 F Z S k J n P T 0 i I C 8 + P E V u d H J 5 I F R 5 c G U 9 I k Z p b G x M Y X N 0 V X B k Y X R l Z C I g V m F s d W U 9 I m Q y M D I 0 L T A 5 L T I 2 V D A 5 O j Q y O j E 2 L j Y y M D Q w M z d a I i A v P j x F b n R y e S B U e X B l P S J G a W x s R X J y b 3 J D b 3 V u d C I g V m F s d W U 9 I m w w I i A v P j x F b n R y e S B U e X B l P S J R d W V y e U l E I i B W Y W x 1 Z T 0 i c z N m N T U z Y T M w L W I 4 Z T Q t N D Y 5 Z S 0 4 M T k w L T J i O T Q y Z j g x Z G E 1 Z S I g L z 4 8 R W 5 0 c n k g V H l w Z T 0 i T m F 2 a W d h d G l v b l N 0 Z X B O Y W 1 l I i B W Y W x 1 Z T 0 i c 0 5 h d m l n Y X R p b 2 4 i I C 8 + P E V u d H J 5 I F R 5 c G U 9 I k Z p b G x U Y X J n Z X Q i I F Z h b H V l P S J z c H J l c 2 N y a X B 0 a W 9 u c y I g L z 4 8 R W 5 0 c n k g V H l w Z T 0 i R m l s b E V y c m 9 y Q 2 9 k Z S I g V m F s d W U 9 I n N V b m t u b 3 d u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n M v Q X V 0 b 1 J l b W 9 2 Z W R D b 2 x 1 b W 5 z M S 5 7 c H J l c 2 N y a X B 0 a W 9 u X 2 l k L D B 9 J n F 1 b 3 Q 7 L C Z x d W 9 0 O 1 N l Y 3 R p b 2 4 x L 3 B y Z X N j c m l w d G l v b n M v Q X V 0 b 1 J l b W 9 2 Z W R D b 2 x 1 b W 5 z M S 5 7 d 2 9 t Y W 5 f a W Q s M X 0 m c X V v d D s s J n F 1 b 3 Q 7 U 2 V j d G l v b j E v c H J l c 2 N y a X B 0 a W 9 u c y 9 B d X R v U m V t b 3 Z l Z E N v b H V t b n M x L n t t Z W R p Y 2 F 0 a W 9 u X 2 l k L D J 9 J n F 1 b 3 Q 7 L C Z x d W 9 0 O 1 N l Y 3 R p b 2 4 x L 3 B y Z X N j c m l w d G l v b n M v Q X V 0 b 1 J l b W 9 2 Z W R D b 2 x 1 b W 5 z M S 5 7 c H J l c 2 N y a X B 0 a W 9 u X 2 R h d G U s M 3 0 m c X V v d D s s J n F 1 b 3 Q 7 U 2 V j d G l v b j E v c H J l c 2 N y a X B 0 a W 9 u c y 9 B d X R v U m V t b 3 Z l Z E N v b H V t b n M x L n t k b 3 N h Z 2 V f a W 5 z d H J 1 Y 3 R p b 2 5 z L D R 9 J n F 1 b 3 Q 7 L C Z x d W 9 0 O 1 N l Y 3 R p b 2 4 x L 3 B y Z X N j c m l w d G l v b n M v Q X V 0 b 1 J l b W 9 2 Z W R D b 2 x 1 b W 5 z M S 5 7 Z m 9 s b G 9 3 X 3 V w X 2 R h d G U s N X 0 m c X V v d D s s J n F 1 b 3 Q 7 U 2 V j d G l v b j E v c H J l c 2 N y a X B 0 a W 9 u c y 9 B d X R v U m V t b 3 Z l Z E N v b H V t b n M x L n t z d G F 0 d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l c 2 N y a X B 0 a W 9 u c y 9 B d X R v U m V t b 3 Z l Z E N v b H V t b n M x L n t w c m V z Y 3 J p c H R p b 2 5 f a W Q s M H 0 m c X V v d D s s J n F 1 b 3 Q 7 U 2 V j d G l v b j E v c H J l c 2 N y a X B 0 a W 9 u c y 9 B d X R v U m V t b 3 Z l Z E N v b H V t b n M x L n t 3 b 2 1 h b l 9 p Z C w x f S Z x d W 9 0 O y w m c X V v d D t T Z W N 0 a W 9 u M S 9 w c m V z Y 3 J p c H R p b 2 5 z L 0 F 1 d G 9 S Z W 1 v d m V k Q 2 9 s d W 1 u c z E u e 2 1 l Z G l j Y X R p b 2 5 f a W Q s M n 0 m c X V v d D s s J n F 1 b 3 Q 7 U 2 V j d G l v b j E v c H J l c 2 N y a X B 0 a W 9 u c y 9 B d X R v U m V t b 3 Z l Z E N v b H V t b n M x L n t w c m V z Y 3 J p c H R p b 2 5 f Z G F 0 Z S w z f S Z x d W 9 0 O y w m c X V v d D t T Z W N 0 a W 9 u M S 9 w c m V z Y 3 J p c H R p b 2 5 z L 0 F 1 d G 9 S Z W 1 v d m V k Q 2 9 s d W 1 u c z E u e 2 R v c 2 F n Z V 9 p b n N 0 c n V j d G l v b n M s N H 0 m c X V v d D s s J n F 1 b 3 Q 7 U 2 V j d G l v b j E v c H J l c 2 N y a X B 0 a W 9 u c y 9 B d X R v U m V t b 3 Z l Z E N v b H V t b n M x L n t m b 2 x s b 3 d f d X B f Z G F 0 Z S w 1 f S Z x d W 9 0 O y w m c X V v d D t T Z W N 0 a W 9 u M S 9 w c m V z Y 3 J p c H R p b 2 5 z L 0 F 1 d G 9 S Z W 1 v d m V k Q 2 9 s d W 1 u c z E u e 3 N 0 Y X R 1 c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n M v b W F 0 Z X J u Y W x o Z W F s d G h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n M v c H J l c 2 N y a X B 0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G N h c m V w c m 9 2 a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F s d G h j Y X J l c H J v d m l k Z X J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D k 6 N D I 6 M T Y u N T Q 2 N j A z N V o i I C 8 + P E V u d H J 5 I F R 5 c G U 9 I k Z p b G x D b 2 x 1 b W 5 U e X B l c y I g V m F s d W U 9 I n N B Z 1 l H Q m d Z R y I g L z 4 8 R W 5 0 c n k g V H l w Z T 0 i R m l s b E N v b H V t b k 5 h b W V z I i B W Y W x 1 Z T 0 i c 1 s m c X V v d D t w c m 9 2 a W R l c l 9 p Z C Z x d W 9 0 O y w m c X V v d D t u Y W 1 l J n F 1 b 3 Q 7 L C Z x d W 9 0 O 3 N w Z W N p Y W x p e m F 0 a W 9 u J n F 1 b 3 Q 7 L C Z x d W 9 0 O 2 N v b n R h Y 3 R f b n V t Y m V y J n F 1 b 3 Q 7 L C Z x d W 9 0 O 2 V t Y W l s J n F 1 b 3 Q 7 L C Z x d W 9 0 O 2 F k Z H J l c 3 M m c X V v d D t d I i A v P j x F b n R y e S B U e X B l P S J G a W x s U 3 R h d H V z I i B W Y W x 1 Z T 0 i c 0 N v b X B s Z X R l I i A v P j x F b n R y e S B U e X B l P S J R d W V y e U l E I i B W Y W x 1 Z T 0 i c z l m Y j k z M j l k L T g 2 N G Q t N G N i Z i 0 5 Y j A 4 L T l h M 2 U x N G U 0 Y z Z m Y y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s d G h j Y X J l c H J v d m l k Z X J z L 0 F 1 d G 9 S Z W 1 v d m V k Q 2 9 s d W 1 u c z E u e 3 B y b 3 Z p Z G V y X 2 l k L D B 9 J n F 1 b 3 Q 7 L C Z x d W 9 0 O 1 N l Y 3 R p b 2 4 x L 2 h l Y W x 0 a G N h c m V w c m 9 2 a W R l c n M v Q X V 0 b 1 J l b W 9 2 Z W R D b 2 x 1 b W 5 z M S 5 7 b m F t Z S w x f S Z x d W 9 0 O y w m c X V v d D t T Z W N 0 a W 9 u M S 9 o Z W F s d G h j Y X J l c H J v d m l k Z X J z L 0 F 1 d G 9 S Z W 1 v d m V k Q 2 9 s d W 1 u c z E u e 3 N w Z W N p Y W x p e m F 0 a W 9 u L D J 9 J n F 1 b 3 Q 7 L C Z x d W 9 0 O 1 N l Y 3 R p b 2 4 x L 2 h l Y W x 0 a G N h c m V w c m 9 2 a W R l c n M v Q X V 0 b 1 J l b W 9 2 Z W R D b 2 x 1 b W 5 z M S 5 7 Y 2 9 u d G F j d F 9 u d W 1 i Z X I s M 3 0 m c X V v d D s s J n F 1 b 3 Q 7 U 2 V j d G l v b j E v a G V h b H R o Y 2 F y Z X B y b 3 Z p Z G V y c y 9 B d X R v U m V t b 3 Z l Z E N v b H V t b n M x L n t l b W F p b C w 0 f S Z x d W 9 0 O y w m c X V v d D t T Z W N 0 a W 9 u M S 9 o Z W F s d G h j Y X J l c H J v d m l k Z X J z L 0 F 1 d G 9 S Z W 1 v d m V k Q 2 9 s d W 1 u c z E u e 2 F k Z H J l c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V h b H R o Y 2 F y Z X B y b 3 Z p Z G V y c y 9 B d X R v U m V t b 3 Z l Z E N v b H V t b n M x L n t w c m 9 2 a W R l c l 9 p Z C w w f S Z x d W 9 0 O y w m c X V v d D t T Z W N 0 a W 9 u M S 9 o Z W F s d G h j Y X J l c H J v d m l k Z X J z L 0 F 1 d G 9 S Z W 1 v d m V k Q 2 9 s d W 1 u c z E u e 2 5 h b W U s M X 0 m c X V v d D s s J n F 1 b 3 Q 7 U 2 V j d G l v b j E v a G V h b H R o Y 2 F y Z X B y b 3 Z p Z G V y c y 9 B d X R v U m V t b 3 Z l Z E N v b H V t b n M x L n t z c G V j a W F s a X p h d G l v b i w y f S Z x d W 9 0 O y w m c X V v d D t T Z W N 0 a W 9 u M S 9 o Z W F s d G h j Y X J l c H J v d m l k Z X J z L 0 F 1 d G 9 S Z W 1 v d m V k Q 2 9 s d W 1 u c z E u e 2 N v b n R h Y 3 R f b n V t Y m V y L D N 9 J n F 1 b 3 Q 7 L C Z x d W 9 0 O 1 N l Y 3 R p b 2 4 x L 2 h l Y W x 0 a G N h c m V w c m 9 2 a W R l c n M v Q X V 0 b 1 J l b W 9 2 Z W R D b 2 x 1 b W 5 z M S 5 7 Z W 1 h a W w s N H 0 m c X V v d D s s J n F 1 b 3 Q 7 U 2 V j d G l v b j E v a G V h b H R o Y 2 F y Z X B y b 3 Z p Z G V y c y 9 B d X R v U m V t b 3 Z l Z E N v b H V t b n M x L n t h Z G R y Z X N z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W x 0 a G N h c m V w c m 9 2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X B y b 3 Z p Z G V y c y 9 t Y X R l c m 5 h b G h l Y W x 0 a G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X B y b 3 Z p Z G V y c y 9 o Z W F s d G h j Y X J l c H J v d m l k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s b G 9 3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9 s b G 9 3 d X B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D k 6 N D I 6 M T Y u N T U 1 N j A y M V o i I C 8 + P E V u d H J 5 I F R 5 c G U 9 I k Z p b G x D b 2 x 1 b W 5 U e X B l c y I g V m F s d W U 9 I n N B Z 0 l K Q W d Z R y I g L z 4 8 R W 5 0 c n k g V H l w Z T 0 i R m l s b E N v b H V t b k 5 h b W V z I i B W Y W x 1 Z T 0 i c 1 s m c X V v d D t m b 2 x s b 3 d 1 c F 9 p Z C Z x d W 9 0 O y w m c X V v d D t w c m V z Y 3 J p c H R p b 2 5 f a W Q m c X V v d D s s J n F 1 b 3 Q 7 Z m 9 s b G 9 3 d X B f Z G F 0 Z S Z x d W 9 0 O y w m c X V v d D t w c m 9 2 a W R l c l 9 p Z C Z x d W 9 0 O y w m c X V v d D t u b 3 R l c y Z x d W 9 0 O y w m c X V v d D t z d G F 0 d X M m c X V v d D t d I i A v P j x F b n R y e S B U e X B l P S J G a W x s U 3 R h d H V z I i B W Y W x 1 Z T 0 i c 0 N v b X B s Z X R l I i A v P j x F b n R y e S B U e X B l P S J R d W V y e U l E I i B W Y W x 1 Z T 0 i c z g z Z j U 2 M j Q 5 L T Y z Y j g t N D Y 3 O S 0 5 Y z h h L T Y 2 Z D N k N z I 2 N m E 4 N i I g L z 4 8 R W 5 0 c n k g V H l w Z T 0 i R m l s b E N v d W 5 0 I i B W Y W x 1 Z T 0 i b D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x s b 3 d 1 c H M v Q X V 0 b 1 J l b W 9 2 Z W R D b 2 x 1 b W 5 z M S 5 7 Z m 9 s b G 9 3 d X B f a W Q s M H 0 m c X V v d D s s J n F 1 b 3 Q 7 U 2 V j d G l v b j E v Z m 9 s b G 9 3 d X B z L 0 F 1 d G 9 S Z W 1 v d m V k Q 2 9 s d W 1 u c z E u e 3 B y Z X N j c m l w d G l v b l 9 p Z C w x f S Z x d W 9 0 O y w m c X V v d D t T Z W N 0 a W 9 u M S 9 m b 2 x s b 3 d 1 c H M v Q X V 0 b 1 J l b W 9 2 Z W R D b 2 x 1 b W 5 z M S 5 7 Z m 9 s b G 9 3 d X B f Z G F 0 Z S w y f S Z x d W 9 0 O y w m c X V v d D t T Z W N 0 a W 9 u M S 9 m b 2 x s b 3 d 1 c H M v Q X V 0 b 1 J l b W 9 2 Z W R D b 2 x 1 b W 5 z M S 5 7 c H J v d m l k Z X J f a W Q s M 3 0 m c X V v d D s s J n F 1 b 3 Q 7 U 2 V j d G l v b j E v Z m 9 s b G 9 3 d X B z L 0 F 1 d G 9 S Z W 1 v d m V k Q 2 9 s d W 1 u c z E u e 2 5 v d G V z L D R 9 J n F 1 b 3 Q 7 L C Z x d W 9 0 O 1 N l Y 3 R p b 2 4 x L 2 Z v b G x v d 3 V w c y 9 B d X R v U m V t b 3 Z l Z E N v b H V t b n M x L n t z d G F 0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9 s b G 9 3 d X B z L 0 F 1 d G 9 S Z W 1 v d m V k Q 2 9 s d W 1 u c z E u e 2 Z v b G x v d 3 V w X 2 l k L D B 9 J n F 1 b 3 Q 7 L C Z x d W 9 0 O 1 N l Y 3 R p b 2 4 x L 2 Z v b G x v d 3 V w c y 9 B d X R v U m V t b 3 Z l Z E N v b H V t b n M x L n t w c m V z Y 3 J p c H R p b 2 5 f a W Q s M X 0 m c X V v d D s s J n F 1 b 3 Q 7 U 2 V j d G l v b j E v Z m 9 s b G 9 3 d X B z L 0 F 1 d G 9 S Z W 1 v d m V k Q 2 9 s d W 1 u c z E u e 2 Z v b G x v d 3 V w X 2 R h d G U s M n 0 m c X V v d D s s J n F 1 b 3 Q 7 U 2 V j d G l v b j E v Z m 9 s b G 9 3 d X B z L 0 F 1 d G 9 S Z W 1 v d m V k Q 2 9 s d W 1 u c z E u e 3 B y b 3 Z p Z G V y X 2 l k L D N 9 J n F 1 b 3 Q 7 L C Z x d W 9 0 O 1 N l Y 3 R p b 2 4 x L 2 Z v b G x v d 3 V w c y 9 B d X R v U m V t b 3 Z l Z E N v b H V t b n M x L n t u b 3 R l c y w 0 f S Z x d W 9 0 O y w m c X V v d D t T Z W N 0 a W 9 u M S 9 m b 2 x s b 3 d 1 c H M v Q X V 0 b 1 J l b W 9 2 Z W R D b 2 x 1 b W 5 z M S 5 7 c 3 R h d H V z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b G x v d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x s b 3 d 1 c H M v b W F 0 Z X J u Y W x o Z W F s d G h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G x v d 3 V w c y 9 m b 2 x s b 3 d 1 c H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6 8 2 N Y H d k 6 4 i q h A Z r l 7 h w A A A A A C A A A A A A A Q Z g A A A A E A A C A A A A D 8 i y I E J H O X K z V f s 9 s 3 c t H 4 p 7 E k 5 H T 8 v F n W H T Y 7 0 d z s F Q A A A A A O g A A A A A I A A C A A A A C k r 8 n e b e t y q 2 u T e m 1 R n B 4 v I u D N k F X O y r F F a g u H 5 X 4 q U 1 A A A A C d r k 3 e x N i z Q y E N 7 9 a M t U 5 M a f S H / c B v e U b r 3 l R S J H i I j 6 0 A F I S 9 g z 6 R / w W 8 q N m L 3 P k m U O m U n l 5 p A K d U u 2 7 u H B y C R P G P y T B G W k C Y w S 2 X G x k v z 0 A A A A A W B 8 R l 1 x E / l L 6 V 0 5 5 e R h 0 6 4 6 R t M m q R r + Z r Q O 4 Y T X n u 4 k 6 X 2 C U r k U 6 a U v A F w D 1 t d b d r R 8 4 s D 1 a y g Z f O X + 9 Q K s o E < / D a t a M a s h u p > 
</file>

<file path=customXml/itemProps1.xml><?xml version="1.0" encoding="utf-8"?>
<ds:datastoreItem xmlns:ds="http://schemas.openxmlformats.org/officeDocument/2006/customXml" ds:itemID="{9E84C5DF-86AA-4D1D-81E3-B94527A361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prescriptions</vt:lpstr>
      <vt:lpstr>medications</vt:lpstr>
      <vt:lpstr>pregnantwomen</vt:lpstr>
      <vt:lpstr>followups</vt:lpstr>
      <vt:lpstr>healthcareproviders</vt:lpstr>
      <vt:lpstr>Pivot_Tables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Mucyo</dc:creator>
  <cp:lastModifiedBy>Mucyo</cp:lastModifiedBy>
  <dcterms:created xsi:type="dcterms:W3CDTF">2024-09-24T18:42:11Z</dcterms:created>
  <dcterms:modified xsi:type="dcterms:W3CDTF">2024-09-26T10:41:48Z</dcterms:modified>
</cp:coreProperties>
</file>