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09C4071-4D51-4981-9E97-F46753608235}" xr6:coauthVersionLast="36" xr6:coauthVersionMax="36" xr10:uidLastSave="{00000000-0000-0000-0000-000000000000}"/>
  <bookViews>
    <workbookView xWindow="0" yWindow="0" windowWidth="19200" windowHeight="7520" activeTab="6" xr2:uid="{00000000-000D-0000-FFFF-FFFF00000000}"/>
  </bookViews>
  <sheets>
    <sheet name="Sheet11" sheetId="12" r:id="rId1"/>
    <sheet name="Sheet6" sheetId="7" r:id="rId2"/>
    <sheet name="Sheet5" sheetId="6" r:id="rId3"/>
    <sheet name="Sources" sheetId="4" r:id="rId4"/>
    <sheet name="Usage" sheetId="3" r:id="rId5"/>
    <sheet name="Sheet13" sheetId="14" r:id="rId6"/>
    <sheet name="Dashboard" sheetId="15" r:id="rId7"/>
    <sheet name="Production" sheetId="2" r:id="rId8"/>
    <sheet name="Sheet7" sheetId="8" r:id="rId9"/>
    <sheet name="Sheet12" sheetId="13" r:id="rId10"/>
  </sheets>
  <definedNames>
    <definedName name="_xlchart.v1.0" hidden="1">Sheet5!$A$2:$A$6</definedName>
    <definedName name="_xlchart.v1.1" hidden="1">Sheet5!$B$1</definedName>
    <definedName name="_xlchart.v1.2" hidden="1">Sheet5!$B$2:$B$6</definedName>
    <definedName name="_xlchart.v1.3" hidden="1">Sheet5!$A$2:$A$6</definedName>
    <definedName name="_xlchart.v1.4" hidden="1">Sheet5!$B$1</definedName>
    <definedName name="_xlchart.v1.5" hidden="1">Sheet5!$B$2:$B$6</definedName>
    <definedName name="ExternalData_1" localSheetId="7" hidden="1">Production!$A$1:$E$6</definedName>
    <definedName name="ExternalData_2" localSheetId="4" hidden="1">Usage!$A$1:$E$6</definedName>
    <definedName name="ExternalData_3" localSheetId="3" hidden="1">Sources!$A$1:$D$6</definedName>
    <definedName name="ExternalData_5" localSheetId="0" hidden="1">Sheet11!$A$1:$D$6</definedName>
  </definedNames>
  <calcPr calcId="191029"/>
</workbook>
</file>

<file path=xl/calcChain.xml><?xml version="1.0" encoding="utf-8"?>
<calcChain xmlns="http://schemas.openxmlformats.org/spreadsheetml/2006/main">
  <c r="B7" i="13" l="1"/>
  <c r="C3" i="13" s="1"/>
  <c r="C2" i="8"/>
  <c r="C3" i="8"/>
  <c r="C4" i="8"/>
  <c r="C5" i="8"/>
  <c r="C6" i="8"/>
  <c r="C6" i="13" l="1"/>
  <c r="C5" i="13"/>
  <c r="C2" i="13"/>
  <c r="C4" i="13"/>
  <c r="C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duction" description="Connection to the 'Production' query in the workbook." type="5" refreshedVersion="6" background="1" saveData="1">
    <dbPr connection="Provider=Microsoft.Mashup.OleDb.1;Data Source=$Workbook$;Location=Production;Extended Properties=&quot;&quot;" command="SELECT * FROM [Production]"/>
  </connection>
  <connection id="2" xr16:uid="{00000000-0015-0000-FFFF-FFFF01000000}" keepAlive="1" name="Query - Regions" description="Connection to the 'Regions' query in the workbook." type="5" refreshedVersion="6" background="1" saveData="1">
    <dbPr connection="Provider=Microsoft.Mashup.OleDb.1;Data Source=$Workbook$;Location=Regions;Extended Properties=&quot;&quot;" command="SELECT * FROM [Regions]"/>
  </connection>
  <connection id="3" xr16:uid="{00000000-0015-0000-FFFF-FFFF02000000}" keepAlive="1" name="Query - Regions1" description="Connection to the 'Regions1' query in the workbook." type="5" refreshedVersion="6" background="1" saveData="1">
    <dbPr connection="Provider=Microsoft.Mashup.OleDb.1;Data Source=$Workbook$;Location=Regions1;Extended Properties=&quot;&quot;" command="SELECT * FROM [Regions1]"/>
  </connection>
  <connection id="4" xr16:uid="{00000000-0015-0000-FFFF-FFFF03000000}" keepAlive="1" name="Query - Sources" description="Connection to the 'Sources' query in the workbook." type="5" refreshedVersion="6" background="1" saveData="1">
    <dbPr connection="Provider=Microsoft.Mashup.OleDb.1;Data Source=$Workbook$;Location=Sources;Extended Properties=&quot;&quot;" command="SELECT * FROM [Sources]"/>
  </connection>
  <connection id="5" xr16:uid="{00000000-0015-0000-FFFF-FFFF04000000}" keepAlive="1" name="Query - Usage" description="Connection to the 'Usage' query in the workbook." type="5" refreshedVersion="6" background="1">
    <dbPr connection="Provider=Microsoft.Mashup.OleDb.1;Data Source=$Workbook$;Location=Usage;Extended Properties=&quot;&quot;" command="SELECT * FROM [Usage]"/>
  </connection>
</connections>
</file>

<file path=xl/sharedStrings.xml><?xml version="1.0" encoding="utf-8"?>
<sst xmlns="http://schemas.openxmlformats.org/spreadsheetml/2006/main" count="74" uniqueCount="38">
  <si>
    <t>UsageID</t>
  </si>
  <si>
    <t>RegionID</t>
  </si>
  <si>
    <t>EnergySourceID</t>
  </si>
  <si>
    <t>ConsumptionAmount</t>
  </si>
  <si>
    <t>Date</t>
  </si>
  <si>
    <t>ProductionID</t>
  </si>
  <si>
    <t>ProductionAmount</t>
  </si>
  <si>
    <t>EnergyType</t>
  </si>
  <si>
    <t>Description</t>
  </si>
  <si>
    <t>Efficiency</t>
  </si>
  <si>
    <t>Solar</t>
  </si>
  <si>
    <t>Energy from the sun captured using solar panels.</t>
  </si>
  <si>
    <t>Wind</t>
  </si>
  <si>
    <t>Energy from wind captured using wind turbines.</t>
  </si>
  <si>
    <t>Hydropower</t>
  </si>
  <si>
    <t>Energy from flowing water captured using hydro turbines.</t>
  </si>
  <si>
    <t>Geothermal</t>
  </si>
  <si>
    <t>Energy from the Earthâ€™s heat captured using geothermal systems.</t>
  </si>
  <si>
    <t>Biomass</t>
  </si>
  <si>
    <t>Energy from organic materials such as wood and agricultural waste.</t>
  </si>
  <si>
    <t>Ration</t>
  </si>
  <si>
    <t>Column1</t>
  </si>
  <si>
    <t>RegionName</t>
  </si>
  <si>
    <t>Country</t>
  </si>
  <si>
    <t>Population</t>
  </si>
  <si>
    <t>Nairobi</t>
  </si>
  <si>
    <t>Kenya</t>
  </si>
  <si>
    <t>Addis Ababa</t>
  </si>
  <si>
    <t>Ethiopia</t>
  </si>
  <si>
    <t>Dar es Salaam</t>
  </si>
  <si>
    <t>Tanzania</t>
  </si>
  <si>
    <t>Lagos</t>
  </si>
  <si>
    <t>Nigeria</t>
  </si>
  <si>
    <t>Cape Town</t>
  </si>
  <si>
    <t>South Africa</t>
  </si>
  <si>
    <t>Total</t>
  </si>
  <si>
    <t>% Contribution</t>
  </si>
  <si>
    <t xml:space="preserve">Energy Monitorig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</si>
</sst>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7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Energy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AD47">
                <a:lumMod val="50000"/>
              </a:srgb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F5-4818-BBE5-3DCDAB0C2C9E}"/>
              </c:ext>
            </c:extLst>
          </c:dPt>
          <c:cat>
            <c:strRef>
              <c:f>Sheet6!$A$2:$B$6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Sheet6!$C$2:$C$6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15000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5-4818-BBE5-3DCDAB0C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0306527"/>
        <c:axId val="1988717935"/>
      </c:barChart>
      <c:catAx>
        <c:axId val="1700306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17935"/>
        <c:crosses val="autoZero"/>
        <c:auto val="1"/>
        <c:lblAlgn val="ctr"/>
        <c:lblOffset val="100"/>
        <c:noMultiLvlLbl val="0"/>
      </c:catAx>
      <c:valAx>
        <c:axId val="19887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Production 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ProductionAmount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Sheet12!$A$2:$A$6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Sheet12!$B$2:$B$6</c:f>
              <c:numCache>
                <c:formatCode>General</c:formatCode>
                <c:ptCount val="5"/>
                <c:pt idx="0">
                  <c:v>4000</c:v>
                </c:pt>
                <c:pt idx="1">
                  <c:v>2500</c:v>
                </c:pt>
                <c:pt idx="2">
                  <c:v>1800</c:v>
                </c:pt>
                <c:pt idx="3">
                  <c:v>12000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6-4FB3-B1A2-C75C5B10D911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% Contribution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Sheet12!$A$2:$A$6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Sheet12!$C$2:$C$6</c:f>
              <c:numCache>
                <c:formatCode>0</c:formatCode>
                <c:ptCount val="5"/>
                <c:pt idx="0">
                  <c:v>14.134275618374559</c:v>
                </c:pt>
                <c:pt idx="1">
                  <c:v>8.8339222614840995</c:v>
                </c:pt>
                <c:pt idx="2">
                  <c:v>6.3604240282685502</c:v>
                </c:pt>
                <c:pt idx="3">
                  <c:v>42.402826855123678</c:v>
                </c:pt>
                <c:pt idx="4">
                  <c:v>28.268551236749119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6-4FB3-B1A2-C75C5B10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0626447"/>
        <c:axId val="1698711679"/>
      </c:barChart>
      <c:catAx>
        <c:axId val="213062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11679"/>
        <c:crosses val="autoZero"/>
        <c:auto val="1"/>
        <c:lblAlgn val="ctr"/>
        <c:lblOffset val="100"/>
        <c:noMultiLvlLbl val="0"/>
      </c:catAx>
      <c:valAx>
        <c:axId val="16987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</a:t>
            </a:r>
            <a:r>
              <a:rPr lang="en-US" baseline="0"/>
              <a:t> by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Sheet13!$A$2:$A$6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Sheet13!$B$2:$B$6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15000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8-4AEF-908A-7BA88D7C88BD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Sheet13!$A$2:$A$6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Sheet13!$C$2:$C$6</c:f>
              <c:numCache>
                <c:formatCode>General</c:formatCode>
                <c:ptCount val="5"/>
                <c:pt idx="0">
                  <c:v>5545000</c:v>
                </c:pt>
                <c:pt idx="1">
                  <c:v>5078000</c:v>
                </c:pt>
                <c:pt idx="2">
                  <c:v>7078000</c:v>
                </c:pt>
                <c:pt idx="3">
                  <c:v>15300000</c:v>
                </c:pt>
                <c:pt idx="4">
                  <c:v>4336880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8-4AEF-908A-7BA88D7C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742079"/>
        <c:axId val="2128923167"/>
      </c:lineChart>
      <c:catAx>
        <c:axId val="9457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3167"/>
        <c:crosses val="autoZero"/>
        <c:auto val="1"/>
        <c:lblAlgn val="ctr"/>
        <c:lblOffset val="100"/>
        <c:noMultiLvlLbl val="0"/>
      </c:catAx>
      <c:valAx>
        <c:axId val="21289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</a:t>
            </a:r>
            <a:r>
              <a:rPr lang="en-US" baseline="0"/>
              <a:t> by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Sheet13!$A$2:$A$6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Sheet13!$B$2:$B$6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15000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9-4858-AACB-753BE854B7D1}"/>
            </c:ext>
          </c:extLst>
        </c:ser>
        <c:ser>
          <c:idx val="1"/>
          <c:order val="1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Sheet13!$A$2:$A$6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Sheet13!$C$2:$C$6</c:f>
              <c:numCache>
                <c:formatCode>General</c:formatCode>
                <c:ptCount val="5"/>
                <c:pt idx="0">
                  <c:v>5545000</c:v>
                </c:pt>
                <c:pt idx="1">
                  <c:v>5078000</c:v>
                </c:pt>
                <c:pt idx="2">
                  <c:v>7078000</c:v>
                </c:pt>
                <c:pt idx="3">
                  <c:v>15300000</c:v>
                </c:pt>
                <c:pt idx="4">
                  <c:v>4336880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9-4858-AACB-753BE854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742079"/>
        <c:axId val="2128923167"/>
      </c:lineChart>
      <c:catAx>
        <c:axId val="9457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3167"/>
        <c:crosses val="autoZero"/>
        <c:auto val="1"/>
        <c:lblAlgn val="ctr"/>
        <c:lblOffset val="100"/>
        <c:noMultiLvlLbl val="0"/>
      </c:catAx>
      <c:valAx>
        <c:axId val="21289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Energy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5D-45E3-BC7A-151064B3F268}"/>
              </c:ext>
            </c:extLst>
          </c:dPt>
          <c:cat>
            <c:strRef>
              <c:f>Sheet6!$A$2:$B$6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Sheet6!$C$2:$C$6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15000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D-45E3-BC7A-151064B3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0306527"/>
        <c:axId val="1988717935"/>
      </c:barChart>
      <c:catAx>
        <c:axId val="1700306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17935"/>
        <c:crosses val="autoZero"/>
        <c:auto val="1"/>
        <c:lblAlgn val="ctr"/>
        <c:lblOffset val="100"/>
        <c:noMultiLvlLbl val="0"/>
      </c:catAx>
      <c:valAx>
        <c:axId val="19887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</a:t>
            </a:r>
            <a:r>
              <a:rPr lang="en-US" baseline="0"/>
              <a:t> by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ProductionAmount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Sheet7!$A$2:$A$6</c:f>
              <c:numCache>
                <c:formatCode>General</c:formatCode>
                <c:ptCount val="5"/>
                <c:pt idx="0">
                  <c:v>4000</c:v>
                </c:pt>
                <c:pt idx="1">
                  <c:v>2500</c:v>
                </c:pt>
                <c:pt idx="2">
                  <c:v>1800</c:v>
                </c:pt>
                <c:pt idx="3">
                  <c:v>12000</c:v>
                </c:pt>
                <c:pt idx="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A-4D2A-96D2-E808906148E0}"/>
            </c:ext>
          </c:extLst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ConsumptionAmount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Sheet7!$B$2:$B$6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15000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A-4D2A-96D2-E8089061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295023"/>
        <c:axId val="1991128431"/>
      </c:lineChart>
      <c:catAx>
        <c:axId val="17822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28431"/>
        <c:crosses val="autoZero"/>
        <c:auto val="1"/>
        <c:lblAlgn val="ctr"/>
        <c:lblOffset val="100"/>
        <c:noMultiLvlLbl val="0"/>
      </c:catAx>
      <c:valAx>
        <c:axId val="19911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Production 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ProductionAmount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Sheet12!$A$2:$A$6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Sheet12!$B$2:$B$6</c:f>
              <c:numCache>
                <c:formatCode>General</c:formatCode>
                <c:ptCount val="5"/>
                <c:pt idx="0">
                  <c:v>4000</c:v>
                </c:pt>
                <c:pt idx="1">
                  <c:v>2500</c:v>
                </c:pt>
                <c:pt idx="2">
                  <c:v>1800</c:v>
                </c:pt>
                <c:pt idx="3">
                  <c:v>12000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8-45E8-A79C-FB5985E301FF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% Contribution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Sheet12!$A$2:$A$6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Hydropower</c:v>
                </c:pt>
                <c:pt idx="3">
                  <c:v>Geothermal</c:v>
                </c:pt>
                <c:pt idx="4">
                  <c:v>Biomass</c:v>
                </c:pt>
              </c:strCache>
            </c:strRef>
          </c:cat>
          <c:val>
            <c:numRef>
              <c:f>Sheet12!$C$2:$C$6</c:f>
              <c:numCache>
                <c:formatCode>0</c:formatCode>
                <c:ptCount val="5"/>
                <c:pt idx="0">
                  <c:v>14.134275618374559</c:v>
                </c:pt>
                <c:pt idx="1">
                  <c:v>8.8339222614840995</c:v>
                </c:pt>
                <c:pt idx="2">
                  <c:v>6.3604240282685502</c:v>
                </c:pt>
                <c:pt idx="3">
                  <c:v>42.402826855123678</c:v>
                </c:pt>
                <c:pt idx="4">
                  <c:v>28.268551236749119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8-45E8-A79C-FB5985E3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0626447"/>
        <c:axId val="1698711679"/>
      </c:barChart>
      <c:catAx>
        <c:axId val="213062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11679"/>
        <c:crosses val="autoZero"/>
        <c:auto val="1"/>
        <c:lblAlgn val="ctr"/>
        <c:lblOffset val="100"/>
        <c:noMultiLvlLbl val="0"/>
      </c:catAx>
      <c:valAx>
        <c:axId val="16987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by date(Aug)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Production!$D$1</c:f>
              <c:strCache>
                <c:ptCount val="1"/>
                <c:pt idx="0">
                  <c:v>ProductionAmount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Production!$D$2:$D$6</c:f>
              <c:numCache>
                <c:formatCode>General</c:formatCode>
                <c:ptCount val="5"/>
                <c:pt idx="0">
                  <c:v>4000</c:v>
                </c:pt>
                <c:pt idx="1">
                  <c:v>2500</c:v>
                </c:pt>
                <c:pt idx="2">
                  <c:v>1800</c:v>
                </c:pt>
                <c:pt idx="3">
                  <c:v>12000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9-4DF2-A042-34D0DF1BF4E1}"/>
            </c:ext>
          </c:extLst>
        </c:ser>
        <c:ser>
          <c:idx val="1"/>
          <c:order val="1"/>
          <c:tx>
            <c:strRef>
              <c:f>Production!$E$1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Production!$E$2:$E$6</c:f>
              <c:numCache>
                <c:formatCode>m/d/yyyy\ h:mm</c:formatCode>
                <c:ptCount val="5"/>
                <c:pt idx="0">
                  <c:v>45505</c:v>
                </c:pt>
                <c:pt idx="1">
                  <c:v>45505</c:v>
                </c:pt>
                <c:pt idx="2">
                  <c:v>45505</c:v>
                </c:pt>
                <c:pt idx="3">
                  <c:v>45505</c:v>
                </c:pt>
                <c:pt idx="4">
                  <c:v>45505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9-4DF2-A042-34D0DF1BF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4335983"/>
        <c:axId val="2141678719"/>
      </c:barChart>
      <c:catAx>
        <c:axId val="165433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78719"/>
        <c:crosses val="autoZero"/>
        <c:auto val="1"/>
        <c:lblAlgn val="ctr"/>
        <c:lblOffset val="100"/>
        <c:noMultiLvlLbl val="0"/>
      </c:catAx>
      <c:valAx>
        <c:axId val="214167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by date(Aug)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Production!$D$1</c:f>
              <c:strCache>
                <c:ptCount val="1"/>
                <c:pt idx="0">
                  <c:v>ProductionAmount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Production!$D$2:$D$6</c:f>
              <c:numCache>
                <c:formatCode>General</c:formatCode>
                <c:ptCount val="5"/>
                <c:pt idx="0">
                  <c:v>4000</c:v>
                </c:pt>
                <c:pt idx="1">
                  <c:v>2500</c:v>
                </c:pt>
                <c:pt idx="2">
                  <c:v>1800</c:v>
                </c:pt>
                <c:pt idx="3">
                  <c:v>12000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6-4991-BAA8-81868BF18F2D}"/>
            </c:ext>
          </c:extLst>
        </c:ser>
        <c:ser>
          <c:idx val="1"/>
          <c:order val="1"/>
          <c:tx>
            <c:strRef>
              <c:f>Production!$E$1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Production!$E$2:$E$6</c:f>
              <c:numCache>
                <c:formatCode>m/d/yyyy\ h:mm</c:formatCode>
                <c:ptCount val="5"/>
                <c:pt idx="0">
                  <c:v>45505</c:v>
                </c:pt>
                <c:pt idx="1">
                  <c:v>45505</c:v>
                </c:pt>
                <c:pt idx="2">
                  <c:v>45505</c:v>
                </c:pt>
                <c:pt idx="3">
                  <c:v>45505</c:v>
                </c:pt>
                <c:pt idx="4">
                  <c:v>45505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6-4991-BAA8-81868BF18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4335983"/>
        <c:axId val="2141678719"/>
      </c:barChart>
      <c:catAx>
        <c:axId val="165433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78719"/>
        <c:crosses val="autoZero"/>
        <c:auto val="1"/>
        <c:lblAlgn val="ctr"/>
        <c:lblOffset val="100"/>
        <c:noMultiLvlLbl val="0"/>
      </c:catAx>
      <c:valAx>
        <c:axId val="214167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ProductionAmount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Sheet7!$A$2:$A$6</c:f>
              <c:numCache>
                <c:formatCode>General</c:formatCode>
                <c:ptCount val="5"/>
                <c:pt idx="0">
                  <c:v>4000</c:v>
                </c:pt>
                <c:pt idx="1">
                  <c:v>2500</c:v>
                </c:pt>
                <c:pt idx="2">
                  <c:v>1800</c:v>
                </c:pt>
                <c:pt idx="3">
                  <c:v>12000</c:v>
                </c:pt>
                <c:pt idx="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6-4CBB-B405-3DBE7A0F37BA}"/>
            </c:ext>
          </c:extLst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ConsumptionAmount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Sheet7!$B$2:$B$6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2000</c:v>
                </c:pt>
                <c:pt idx="3">
                  <c:v>15000</c:v>
                </c:pt>
                <c:pt idx="4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6-4CBB-B405-3DBE7A0F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295023"/>
        <c:axId val="1991128431"/>
      </c:lineChart>
      <c:catAx>
        <c:axId val="17822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28431"/>
        <c:crosses val="autoZero"/>
        <c:auto val="1"/>
        <c:lblAlgn val="ctr"/>
        <c:lblOffset val="100"/>
        <c:noMultiLvlLbl val="0"/>
      </c:catAx>
      <c:valAx>
        <c:axId val="19911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2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Energy Efficiency</a:t>
            </a:r>
            <a:endParaRPr lang="en-US"/>
          </a:p>
        </cx:rich>
      </cx:tx>
    </cx:title>
    <cx:plotArea>
      <cx:plotAreaRegion>
        <cx:series layoutId="sunburst" uniqueId="{1B72E2C7-7F93-442A-9D49-63010B6A16AF}">
          <cx:tx>
            <cx:txData>
              <cx:f>_xlchart.v1.1</cx:f>
              <cx:v>Efficiency</cx:v>
            </cx:txData>
          </cx:tx>
          <cx:dataPt idx="0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1">
            <cx:spPr>
              <a:solidFill>
                <a:srgbClr val="70AD47">
                  <a:lumMod val="50000"/>
                </a:srgbClr>
              </a:solidFill>
            </cx:spPr>
          </cx:dataPt>
          <cx:dataPt idx="2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ED7D31">
                  <a:lumMod val="75000"/>
                </a:srgbClr>
              </a:solidFill>
            </cx:spPr>
          </cx:dataPt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Energy Efficiency</a:t>
            </a:r>
            <a:endParaRPr lang="en-US"/>
          </a:p>
        </cx:rich>
      </cx:tx>
    </cx:title>
    <cx:plotArea>
      <cx:plotAreaRegion>
        <cx:series layoutId="sunburst" uniqueId="{1B72E2C7-7F93-442A-9D49-63010B6A16AF}">
          <cx:tx>
            <cx:txData>
              <cx:f>_xlchart.v1.4</cx:f>
              <cx:v>Efficiency</cx:v>
            </cx:txData>
          </cx:tx>
          <cx:dataPt idx="0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1">
            <cx:spPr>
              <a:solidFill>
                <a:srgbClr val="70AD47">
                  <a:lumMod val="50000"/>
                </a:srgbClr>
              </a:solidFill>
            </cx:spPr>
          </cx:dataPt>
          <cx:dataPt idx="2">
            <cx:spPr>
              <a:solidFill>
                <a:srgbClr val="FFC000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ED7D31">
                  <a:lumMod val="75000"/>
                </a:srgbClr>
              </a:solidFill>
            </cx:spPr>
          </cx:dataPt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28575</xdr:rowOff>
    </xdr:from>
    <xdr:to>
      <xdr:col>5</xdr:col>
      <xdr:colOff>361950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976F1-F15D-4743-A118-9BCC2043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174625</xdr:rowOff>
    </xdr:from>
    <xdr:to>
      <xdr:col>6</xdr:col>
      <xdr:colOff>488950</xdr:colOff>
      <xdr:row>21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91C00D-6653-4882-AF04-D2F303D1FE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279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15875</xdr:rowOff>
    </xdr:from>
    <xdr:to>
      <xdr:col>5</xdr:col>
      <xdr:colOff>114300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4F482-12BF-46F1-85D6-D8BEF0B5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139700</xdr:rowOff>
    </xdr:from>
    <xdr:to>
      <xdr:col>15</xdr:col>
      <xdr:colOff>304800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FEBAC-C80B-4265-BA06-7EBB5D338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34</xdr:row>
      <xdr:rowOff>120650</xdr:rowOff>
    </xdr:from>
    <xdr:to>
      <xdr:col>23</xdr:col>
      <xdr:colOff>152400</xdr:colOff>
      <xdr:row>49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7D74B71-AA58-441E-AFA2-C75A661CD0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6381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19</xdr:row>
      <xdr:rowOff>133350</xdr:rowOff>
    </xdr:from>
    <xdr:to>
      <xdr:col>15</xdr:col>
      <xdr:colOff>304800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D2FD7-0106-4220-89BB-8474FD9F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469900</xdr:colOff>
      <xdr:row>4</xdr:row>
      <xdr:rowOff>139700</xdr:rowOff>
    </xdr:from>
    <xdr:to>
      <xdr:col>23</xdr:col>
      <xdr:colOff>165100</xdr:colOff>
      <xdr:row>19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400F78-782F-437C-BB71-F38B4AC82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463550</xdr:colOff>
      <xdr:row>19</xdr:row>
      <xdr:rowOff>133350</xdr:rowOff>
    </xdr:from>
    <xdr:to>
      <xdr:col>23</xdr:col>
      <xdr:colOff>158750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0FFC8C-ABAF-49D2-905B-D8B0B8C90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34</xdr:row>
      <xdr:rowOff>127000</xdr:rowOff>
    </xdr:from>
    <xdr:to>
      <xdr:col>15</xdr:col>
      <xdr:colOff>304800</xdr:colOff>
      <xdr:row>49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1DD350-F45D-4F09-92DB-95F2EE49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168275</xdr:rowOff>
    </xdr:from>
    <xdr:to>
      <xdr:col>4</xdr:col>
      <xdr:colOff>441325</xdr:colOff>
      <xdr:row>21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2B2E8-FE22-4AC1-B5AC-14B91F7AF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168275</xdr:rowOff>
    </xdr:from>
    <xdr:to>
      <xdr:col>4</xdr:col>
      <xdr:colOff>393700</xdr:colOff>
      <xdr:row>21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E88A7-E05B-4F0E-81F8-902D3DF59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4</xdr:col>
      <xdr:colOff>552450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F8164-6B0D-44A0-AEA9-53AC2708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RegionID" tableColumnId="1"/>
      <queryTableField id="2" name="RegionName" tableColumnId="2"/>
      <queryTableField id="3" name="Country" tableColumnId="3"/>
      <queryTableField id="4" name="Popul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3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EnergySourceID" tableColumnId="1"/>
      <queryTableField id="2" name="EnergyType" tableColumnId="2"/>
      <queryTableField id="3" name="Description" tableColumnId="3"/>
      <queryTableField id="4" name="Efficienc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400-000002000000}" autoFormatId="16" applyNumberFormats="0" applyBorderFormats="0" applyFontFormats="0" applyPatternFormats="0" applyAlignmentFormats="0" applyWidthHeightFormats="0">
  <queryTableRefresh nextId="6">
    <queryTableFields count="5">
      <queryTableField id="1" name="UsageID" tableColumnId="1"/>
      <queryTableField id="2" name="RegionID" tableColumnId="2"/>
      <queryTableField id="3" name="EnergySourceID" tableColumnId="3"/>
      <queryTableField id="4" name="ConsumptionAmount" tableColumnId="4"/>
      <queryTableField id="5" name="Dat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7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ProductionID" tableColumnId="1"/>
      <queryTableField id="2" name="RegionID" tableColumnId="2"/>
      <queryTableField id="3" name="EnergySourceID" tableColumnId="3"/>
      <queryTableField id="4" name="ProductionAmount" tableColumnId="4"/>
      <queryTableField id="5" name="D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Regions1" displayName="Regions1" ref="A1:D6" tableType="queryTable" totalsRowShown="0">
  <autoFilter ref="A1:D6" xr:uid="{00000000-0009-0000-0100-000009000000}"/>
  <tableColumns count="4">
    <tableColumn id="1" xr3:uid="{00000000-0010-0000-0000-000001000000}" uniqueName="1" name="RegionID" queryTableFieldId="1"/>
    <tableColumn id="2" xr3:uid="{00000000-0010-0000-0000-000002000000}" uniqueName="2" name="RegionName" queryTableFieldId="2"/>
    <tableColumn id="3" xr3:uid="{00000000-0010-0000-0000-000003000000}" uniqueName="3" name="Country" queryTableFieldId="3"/>
    <tableColumn id="4" xr3:uid="{00000000-0010-0000-0000-000004000000}" uniqueName="4" name="Population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:A7" totalsRowShown="0">
  <autoFilter ref="A1:A7" xr:uid="{00000000-0009-0000-0100-00000A000000}"/>
  <tableColumns count="1">
    <tableColumn id="2" xr3:uid="{00000000-0010-0000-0900-000002000000}" name="EnergyType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B1:C7" totalsRowShown="0">
  <autoFilter ref="B1:C7" xr:uid="{00000000-0009-0000-0100-00000B000000}"/>
  <tableColumns count="2">
    <tableColumn id="1" xr3:uid="{00000000-0010-0000-0A00-000001000000}" name="ProductionAmount"/>
    <tableColumn id="2" xr3:uid="{00000000-0010-0000-0A00-000002000000}" name="% Contribution" dataDxfId="0">
      <calculatedColumnFormula>B2/$B$7*100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B6" totalsRowShown="0">
  <autoFilter ref="A1:B6" xr:uid="{00000000-0009-0000-0100-000005000000}"/>
  <tableColumns count="2">
    <tableColumn id="1" xr3:uid="{00000000-0010-0000-0100-000001000000}" name="Column1"/>
    <tableColumn id="2" xr3:uid="{00000000-0010-0000-0100-000002000000}" name="EnergyTyp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C1:C6" totalsRowShown="0">
  <autoFilter ref="C1:C6" xr:uid="{00000000-0009-0000-0100-000008000000}"/>
  <tableColumns count="1">
    <tableColumn id="1" xr3:uid="{00000000-0010-0000-0200-000001000000}" name="ConsumptionAmou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B6" totalsRowShown="0">
  <autoFilter ref="A1:B6" xr:uid="{00000000-0009-0000-0100-000006000000}"/>
  <tableColumns count="2">
    <tableColumn id="1" xr3:uid="{00000000-0010-0000-0300-000001000000}" name="EnergyType"/>
    <tableColumn id="2" xr3:uid="{00000000-0010-0000-0300-000002000000}" name="Efficienc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Sources" displayName="Sources" ref="A1:D6" tableType="queryTable" totalsRowShown="0">
  <autoFilter ref="A1:D6" xr:uid="{00000000-0009-0000-0100-000003000000}"/>
  <tableColumns count="4">
    <tableColumn id="1" xr3:uid="{00000000-0010-0000-0400-000001000000}" uniqueName="1" name="EnergySourceID" queryTableFieldId="1"/>
    <tableColumn id="2" xr3:uid="{00000000-0010-0000-0400-000002000000}" uniqueName="2" name="EnergyType" queryTableFieldId="2"/>
    <tableColumn id="3" xr3:uid="{00000000-0010-0000-0400-000003000000}" uniqueName="3" name="Description" queryTableFieldId="3"/>
    <tableColumn id="4" xr3:uid="{00000000-0010-0000-0400-000004000000}" uniqueName="4" name="Efficiency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Regions" displayName="Regions" ref="A1:E6" tableType="queryTable" totalsRowShown="0">
  <autoFilter ref="A1:E6" xr:uid="{00000000-0009-0000-0100-000002000000}"/>
  <tableColumns count="5">
    <tableColumn id="1" xr3:uid="{00000000-0010-0000-0500-000001000000}" uniqueName="1" name="UsageID" queryTableFieldId="1"/>
    <tableColumn id="2" xr3:uid="{00000000-0010-0000-0500-000002000000}" uniqueName="2" name="RegionID" queryTableFieldId="2"/>
    <tableColumn id="3" xr3:uid="{00000000-0010-0000-0500-000003000000}" uniqueName="3" name="EnergySourceID" queryTableFieldId="3"/>
    <tableColumn id="4" xr3:uid="{00000000-0010-0000-0500-000004000000}" uniqueName="4" name="ConsumptionAmount" queryTableFieldId="4"/>
    <tableColumn id="5" xr3:uid="{00000000-0010-0000-0500-000005000000}" uniqueName="5" name="Date" queryTableFieldId="5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12" displayName="Table12" ref="A1:C6" totalsRowShown="0">
  <autoFilter ref="A1:C6" xr:uid="{00000000-0009-0000-0100-00000C000000}"/>
  <tableColumns count="3">
    <tableColumn id="1" xr3:uid="{00000000-0010-0000-0600-000001000000}" name="EnergyType"/>
    <tableColumn id="2" xr3:uid="{00000000-0010-0000-0600-000002000000}" name="ConsumptionAmount"/>
    <tableColumn id="3" xr3:uid="{00000000-0010-0000-0600-000003000000}" name="Popul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Production" displayName="Production" ref="A1:E6" tableType="queryTable" totalsRowShown="0">
  <autoFilter ref="A1:E6" xr:uid="{00000000-0009-0000-0100-000001000000}"/>
  <tableColumns count="5">
    <tableColumn id="1" xr3:uid="{00000000-0010-0000-0700-000001000000}" uniqueName="1" name="ProductionID" queryTableFieldId="1"/>
    <tableColumn id="2" xr3:uid="{00000000-0010-0000-0700-000002000000}" uniqueName="2" name="RegionID" queryTableFieldId="2"/>
    <tableColumn id="3" xr3:uid="{00000000-0010-0000-0700-000003000000}" uniqueName="3" name="EnergySourceID" queryTableFieldId="3"/>
    <tableColumn id="4" xr3:uid="{00000000-0010-0000-0700-000004000000}" uniqueName="4" name="ProductionAmount" queryTableFieldId="4"/>
    <tableColumn id="5" xr3:uid="{00000000-0010-0000-0700-000005000000}" uniqueName="5" name="Date" queryTableFieldId="5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7" displayName="Table7" ref="A1:C6" totalsRowShown="0">
  <autoFilter ref="A1:C6" xr:uid="{00000000-0009-0000-0100-000007000000}"/>
  <tableColumns count="3">
    <tableColumn id="1" xr3:uid="{00000000-0010-0000-0800-000001000000}" name="ProductionAmount"/>
    <tableColumn id="2" xr3:uid="{00000000-0010-0000-0800-000002000000}" name="ConsumptionAmount"/>
    <tableColumn id="3" xr3:uid="{00000000-0010-0000-0800-000003000000}" name="Ration" dataDxfId="1">
      <calculatedColumnFormula>A2/B2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G10" sqref="G10"/>
    </sheetView>
  </sheetViews>
  <sheetFormatPr defaultRowHeight="14.5" x14ac:dyDescent="0.35"/>
  <cols>
    <col min="1" max="1" width="10.54296875" bestFit="1" customWidth="1"/>
    <col min="2" max="2" width="13.6328125" bestFit="1" customWidth="1"/>
    <col min="3" max="3" width="10.90625" bestFit="1" customWidth="1"/>
    <col min="4" max="4" width="12.26953125" bestFit="1" customWidth="1"/>
  </cols>
  <sheetData>
    <row r="1" spans="1:4" x14ac:dyDescent="0.35">
      <c r="A1" t="s">
        <v>1</v>
      </c>
      <c r="B1" t="s">
        <v>22</v>
      </c>
      <c r="C1" t="s">
        <v>23</v>
      </c>
      <c r="D1" t="s">
        <v>24</v>
      </c>
    </row>
    <row r="2" spans="1:4" x14ac:dyDescent="0.35">
      <c r="A2">
        <v>1</v>
      </c>
      <c r="B2" t="s">
        <v>25</v>
      </c>
      <c r="C2" t="s">
        <v>26</v>
      </c>
      <c r="D2">
        <v>5545000</v>
      </c>
    </row>
    <row r="3" spans="1:4" x14ac:dyDescent="0.35">
      <c r="A3">
        <v>2</v>
      </c>
      <c r="B3" t="s">
        <v>27</v>
      </c>
      <c r="C3" t="s">
        <v>28</v>
      </c>
      <c r="D3">
        <v>5078000</v>
      </c>
    </row>
    <row r="4" spans="1:4" x14ac:dyDescent="0.35">
      <c r="A4">
        <v>3</v>
      </c>
      <c r="B4" t="s">
        <v>29</v>
      </c>
      <c r="C4" t="s">
        <v>30</v>
      </c>
      <c r="D4">
        <v>7078000</v>
      </c>
    </row>
    <row r="5" spans="1:4" x14ac:dyDescent="0.35">
      <c r="A5">
        <v>4</v>
      </c>
      <c r="B5" t="s">
        <v>31</v>
      </c>
      <c r="C5" t="s">
        <v>32</v>
      </c>
      <c r="D5">
        <v>15300000</v>
      </c>
    </row>
    <row r="6" spans="1:4" x14ac:dyDescent="0.35">
      <c r="A6">
        <v>5</v>
      </c>
      <c r="B6" t="s">
        <v>33</v>
      </c>
      <c r="C6" t="s">
        <v>34</v>
      </c>
      <c r="D6">
        <v>4336880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G14" sqref="G14"/>
    </sheetView>
  </sheetViews>
  <sheetFormatPr defaultRowHeight="14.5" x14ac:dyDescent="0.35"/>
  <cols>
    <col min="1" max="1" width="12.7265625" bestFit="1" customWidth="1"/>
    <col min="2" max="2" width="19.36328125" bestFit="1" customWidth="1"/>
    <col min="3" max="3" width="16.7265625" customWidth="1"/>
  </cols>
  <sheetData>
    <row r="1" spans="1:3" x14ac:dyDescent="0.35">
      <c r="A1" t="s">
        <v>7</v>
      </c>
      <c r="B1" t="s">
        <v>6</v>
      </c>
      <c r="C1" t="s">
        <v>36</v>
      </c>
    </row>
    <row r="2" spans="1:3" x14ac:dyDescent="0.35">
      <c r="A2" t="s">
        <v>10</v>
      </c>
      <c r="B2">
        <v>4000</v>
      </c>
      <c r="C2" s="3">
        <f t="shared" ref="C2:C7" si="0">B2/$B$7*100</f>
        <v>14.134275618374559</v>
      </c>
    </row>
    <row r="3" spans="1:3" x14ac:dyDescent="0.35">
      <c r="A3" t="s">
        <v>12</v>
      </c>
      <c r="B3">
        <v>2500</v>
      </c>
      <c r="C3" s="3">
        <f t="shared" si="0"/>
        <v>8.8339222614840995</v>
      </c>
    </row>
    <row r="4" spans="1:3" x14ac:dyDescent="0.35">
      <c r="A4" t="s">
        <v>14</v>
      </c>
      <c r="B4">
        <v>1800</v>
      </c>
      <c r="C4" s="3">
        <f t="shared" si="0"/>
        <v>6.3604240282685502</v>
      </c>
    </row>
    <row r="5" spans="1:3" x14ac:dyDescent="0.35">
      <c r="A5" t="s">
        <v>16</v>
      </c>
      <c r="B5">
        <v>12000</v>
      </c>
      <c r="C5" s="3">
        <f t="shared" si="0"/>
        <v>42.402826855123678</v>
      </c>
    </row>
    <row r="6" spans="1:3" x14ac:dyDescent="0.35">
      <c r="A6" t="s">
        <v>18</v>
      </c>
      <c r="B6">
        <v>8000</v>
      </c>
      <c r="C6" s="3">
        <f t="shared" si="0"/>
        <v>28.268551236749119</v>
      </c>
    </row>
    <row r="7" spans="1:3" x14ac:dyDescent="0.35">
      <c r="A7" t="s">
        <v>35</v>
      </c>
      <c r="B7">
        <f>SUM(B2:B6)</f>
        <v>28300</v>
      </c>
      <c r="C7" s="3">
        <f t="shared" si="0"/>
        <v>100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H14" sqref="H14"/>
    </sheetView>
  </sheetViews>
  <sheetFormatPr defaultRowHeight="14.5" x14ac:dyDescent="0.35"/>
  <cols>
    <col min="2" max="2" width="12.7265625" bestFit="1" customWidth="1"/>
    <col min="3" max="3" width="21.36328125" bestFit="1" customWidth="1"/>
  </cols>
  <sheetData>
    <row r="1" spans="1:3" x14ac:dyDescent="0.35">
      <c r="A1" t="s">
        <v>21</v>
      </c>
      <c r="B1" t="s">
        <v>7</v>
      </c>
      <c r="C1" t="s">
        <v>3</v>
      </c>
    </row>
    <row r="2" spans="1:3" x14ac:dyDescent="0.35">
      <c r="B2" t="s">
        <v>10</v>
      </c>
      <c r="C2">
        <v>5000</v>
      </c>
    </row>
    <row r="3" spans="1:3" x14ac:dyDescent="0.35">
      <c r="B3" t="s">
        <v>12</v>
      </c>
      <c r="C3">
        <v>3000</v>
      </c>
    </row>
    <row r="4" spans="1:3" x14ac:dyDescent="0.35">
      <c r="B4" t="s">
        <v>14</v>
      </c>
      <c r="C4">
        <v>2000</v>
      </c>
    </row>
    <row r="5" spans="1:3" x14ac:dyDescent="0.35">
      <c r="B5" t="s">
        <v>16</v>
      </c>
      <c r="C5">
        <v>15000</v>
      </c>
    </row>
    <row r="6" spans="1:3" x14ac:dyDescent="0.35">
      <c r="B6" t="s">
        <v>18</v>
      </c>
      <c r="C6">
        <v>10000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J13" sqref="J13"/>
    </sheetView>
  </sheetViews>
  <sheetFormatPr defaultRowHeight="14.5" x14ac:dyDescent="0.35"/>
  <cols>
    <col min="1" max="1" width="12.7265625" bestFit="1" customWidth="1"/>
    <col min="2" max="2" width="10.90625" bestFit="1" customWidth="1"/>
  </cols>
  <sheetData>
    <row r="1" spans="1:2" x14ac:dyDescent="0.35">
      <c r="A1" t="s">
        <v>7</v>
      </c>
      <c r="B1" t="s">
        <v>9</v>
      </c>
    </row>
    <row r="2" spans="1:2" x14ac:dyDescent="0.35">
      <c r="A2" t="s">
        <v>10</v>
      </c>
      <c r="B2">
        <v>15</v>
      </c>
    </row>
    <row r="3" spans="1:2" x14ac:dyDescent="0.35">
      <c r="A3" t="s">
        <v>12</v>
      </c>
      <c r="B3">
        <v>40</v>
      </c>
    </row>
    <row r="4" spans="1:2" x14ac:dyDescent="0.35">
      <c r="A4" t="s">
        <v>14</v>
      </c>
      <c r="B4">
        <v>35</v>
      </c>
    </row>
    <row r="5" spans="1:2" x14ac:dyDescent="0.35">
      <c r="A5" t="s">
        <v>16</v>
      </c>
      <c r="B5">
        <v>25</v>
      </c>
    </row>
    <row r="6" spans="1:2" x14ac:dyDescent="0.35">
      <c r="A6" t="s">
        <v>18</v>
      </c>
      <c r="B6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9" sqref="C9"/>
    </sheetView>
  </sheetViews>
  <sheetFormatPr defaultRowHeight="14.5" x14ac:dyDescent="0.35"/>
  <cols>
    <col min="1" max="1" width="16.26953125" bestFit="1" customWidth="1"/>
    <col min="2" max="2" width="12.7265625" bestFit="1" customWidth="1"/>
    <col min="3" max="3" width="59" bestFit="1" customWidth="1"/>
    <col min="4" max="4" width="10.90625" bestFit="1" customWidth="1"/>
  </cols>
  <sheetData>
    <row r="1" spans="1:4" x14ac:dyDescent="0.35">
      <c r="A1" t="s">
        <v>2</v>
      </c>
      <c r="B1" t="s">
        <v>7</v>
      </c>
      <c r="C1" t="s">
        <v>8</v>
      </c>
      <c r="D1" t="s">
        <v>9</v>
      </c>
    </row>
    <row r="2" spans="1:4" x14ac:dyDescent="0.35">
      <c r="A2">
        <v>1</v>
      </c>
      <c r="B2" t="s">
        <v>10</v>
      </c>
      <c r="C2" t="s">
        <v>11</v>
      </c>
      <c r="D2">
        <v>15</v>
      </c>
    </row>
    <row r="3" spans="1:4" x14ac:dyDescent="0.35">
      <c r="A3">
        <v>2</v>
      </c>
      <c r="B3" t="s">
        <v>12</v>
      </c>
      <c r="C3" t="s">
        <v>13</v>
      </c>
      <c r="D3">
        <v>40</v>
      </c>
    </row>
    <row r="4" spans="1:4" x14ac:dyDescent="0.35">
      <c r="A4">
        <v>3</v>
      </c>
      <c r="B4" t="s">
        <v>14</v>
      </c>
      <c r="C4" t="s">
        <v>15</v>
      </c>
      <c r="D4">
        <v>35</v>
      </c>
    </row>
    <row r="5" spans="1:4" x14ac:dyDescent="0.35">
      <c r="A5">
        <v>4</v>
      </c>
      <c r="B5" t="s">
        <v>16</v>
      </c>
      <c r="C5" t="s">
        <v>17</v>
      </c>
      <c r="D5">
        <v>25</v>
      </c>
    </row>
    <row r="6" spans="1:4" x14ac:dyDescent="0.35">
      <c r="A6">
        <v>5</v>
      </c>
      <c r="B6" t="s">
        <v>18</v>
      </c>
      <c r="C6" t="s">
        <v>19</v>
      </c>
      <c r="D6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F16" sqref="F16"/>
    </sheetView>
  </sheetViews>
  <sheetFormatPr defaultRowHeight="14.5" x14ac:dyDescent="0.35"/>
  <cols>
    <col min="1" max="1" width="9.90625" bestFit="1" customWidth="1"/>
    <col min="2" max="2" width="10.54296875" bestFit="1" customWidth="1"/>
    <col min="3" max="3" width="16.26953125" bestFit="1" customWidth="1"/>
    <col min="4" max="4" width="21.36328125" bestFit="1" customWidth="1"/>
    <col min="5" max="5" width="12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1</v>
      </c>
      <c r="C2">
        <v>1</v>
      </c>
      <c r="D2">
        <v>5000</v>
      </c>
      <c r="E2" s="1">
        <v>45505</v>
      </c>
    </row>
    <row r="3" spans="1:5" x14ac:dyDescent="0.35">
      <c r="A3">
        <v>2</v>
      </c>
      <c r="B3">
        <v>2</v>
      </c>
      <c r="C3">
        <v>2</v>
      </c>
      <c r="D3">
        <v>3000</v>
      </c>
      <c r="E3" s="1">
        <v>45505</v>
      </c>
    </row>
    <row r="4" spans="1:5" x14ac:dyDescent="0.35">
      <c r="A4">
        <v>3</v>
      </c>
      <c r="B4">
        <v>3</v>
      </c>
      <c r="C4">
        <v>3</v>
      </c>
      <c r="D4">
        <v>2000</v>
      </c>
      <c r="E4" s="1">
        <v>45505</v>
      </c>
    </row>
    <row r="5" spans="1:5" x14ac:dyDescent="0.35">
      <c r="A5">
        <v>4</v>
      </c>
      <c r="B5">
        <v>4</v>
      </c>
      <c r="C5">
        <v>4</v>
      </c>
      <c r="D5">
        <v>15000</v>
      </c>
      <c r="E5" s="1">
        <v>45505</v>
      </c>
    </row>
    <row r="6" spans="1:5" x14ac:dyDescent="0.35">
      <c r="A6">
        <v>5</v>
      </c>
      <c r="B6">
        <v>5</v>
      </c>
      <c r="C6">
        <v>5</v>
      </c>
      <c r="D6">
        <v>10000</v>
      </c>
      <c r="E6" s="1">
        <v>45505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D5" sqref="D5"/>
    </sheetView>
  </sheetViews>
  <sheetFormatPr defaultRowHeight="14.5" x14ac:dyDescent="0.35"/>
  <cols>
    <col min="1" max="1" width="12.7265625" bestFit="1" customWidth="1"/>
    <col min="2" max="2" width="21.36328125" bestFit="1" customWidth="1"/>
    <col min="3" max="3" width="12.26953125" bestFit="1" customWidth="1"/>
  </cols>
  <sheetData>
    <row r="1" spans="1:3" x14ac:dyDescent="0.35">
      <c r="A1" t="s">
        <v>7</v>
      </c>
      <c r="B1" t="s">
        <v>3</v>
      </c>
      <c r="C1" t="s">
        <v>24</v>
      </c>
    </row>
    <row r="2" spans="1:3" x14ac:dyDescent="0.35">
      <c r="A2" t="s">
        <v>10</v>
      </c>
      <c r="B2">
        <v>5000</v>
      </c>
      <c r="C2">
        <v>5545000</v>
      </c>
    </row>
    <row r="3" spans="1:3" x14ac:dyDescent="0.35">
      <c r="A3" t="s">
        <v>12</v>
      </c>
      <c r="B3">
        <v>3000</v>
      </c>
      <c r="C3">
        <v>5078000</v>
      </c>
    </row>
    <row r="4" spans="1:3" x14ac:dyDescent="0.35">
      <c r="A4" t="s">
        <v>14</v>
      </c>
      <c r="B4">
        <v>2000</v>
      </c>
      <c r="C4">
        <v>7078000</v>
      </c>
    </row>
    <row r="5" spans="1:3" x14ac:dyDescent="0.35">
      <c r="A5" t="s">
        <v>16</v>
      </c>
      <c r="B5">
        <v>15000</v>
      </c>
      <c r="C5">
        <v>15300000</v>
      </c>
    </row>
    <row r="6" spans="1:3" x14ac:dyDescent="0.35">
      <c r="A6" t="s">
        <v>18</v>
      </c>
      <c r="B6">
        <v>10000</v>
      </c>
      <c r="C6">
        <v>4336880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I1:W3"/>
  <sheetViews>
    <sheetView showGridLines="0" tabSelected="1" topLeftCell="G31" workbookViewId="0">
      <selection activeCell="H4" sqref="H4"/>
    </sheetView>
  </sheetViews>
  <sheetFormatPr defaultRowHeight="14.5" x14ac:dyDescent="0.35"/>
  <sheetData>
    <row r="1" spans="9:23" ht="14.5" customHeight="1" x14ac:dyDescent="0.35">
      <c r="I1" s="4" t="s">
        <v>37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9:23" x14ac:dyDescent="0.35"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9:23" x14ac:dyDescent="0.35"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</sheetData>
  <mergeCells count="1">
    <mergeCell ref="I1:W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I5" sqref="I5"/>
    </sheetView>
  </sheetViews>
  <sheetFormatPr defaultRowHeight="14.5" x14ac:dyDescent="0.35"/>
  <cols>
    <col min="1" max="1" width="14.1796875" bestFit="1" customWidth="1"/>
    <col min="2" max="2" width="10.54296875" bestFit="1" customWidth="1"/>
    <col min="3" max="3" width="16.26953125" bestFit="1" customWidth="1"/>
    <col min="4" max="4" width="19.36328125" bestFit="1" customWidth="1"/>
    <col min="5" max="5" width="12.453125" bestFit="1" customWidth="1"/>
  </cols>
  <sheetData>
    <row r="1" spans="1:5" x14ac:dyDescent="0.35">
      <c r="A1" t="s">
        <v>5</v>
      </c>
      <c r="B1" t="s">
        <v>1</v>
      </c>
      <c r="C1" t="s">
        <v>2</v>
      </c>
      <c r="D1" t="s">
        <v>6</v>
      </c>
      <c r="E1" t="s">
        <v>4</v>
      </c>
    </row>
    <row r="2" spans="1:5" x14ac:dyDescent="0.35">
      <c r="A2">
        <v>1</v>
      </c>
      <c r="B2">
        <v>1</v>
      </c>
      <c r="C2">
        <v>1</v>
      </c>
      <c r="D2">
        <v>4000</v>
      </c>
      <c r="E2" s="1">
        <v>45505</v>
      </c>
    </row>
    <row r="3" spans="1:5" x14ac:dyDescent="0.35">
      <c r="A3">
        <v>2</v>
      </c>
      <c r="B3">
        <v>2</v>
      </c>
      <c r="C3">
        <v>2</v>
      </c>
      <c r="D3">
        <v>2500</v>
      </c>
      <c r="E3" s="1">
        <v>45505</v>
      </c>
    </row>
    <row r="4" spans="1:5" x14ac:dyDescent="0.35">
      <c r="A4">
        <v>3</v>
      </c>
      <c r="B4">
        <v>3</v>
      </c>
      <c r="C4">
        <v>3</v>
      </c>
      <c r="D4">
        <v>1800</v>
      </c>
      <c r="E4" s="1">
        <v>45505</v>
      </c>
    </row>
    <row r="5" spans="1:5" x14ac:dyDescent="0.35">
      <c r="A5">
        <v>4</v>
      </c>
      <c r="B5">
        <v>4</v>
      </c>
      <c r="C5">
        <v>4</v>
      </c>
      <c r="D5">
        <v>12000</v>
      </c>
      <c r="E5" s="1">
        <v>45505</v>
      </c>
    </row>
    <row r="6" spans="1:5" x14ac:dyDescent="0.35">
      <c r="A6">
        <v>5</v>
      </c>
      <c r="B6">
        <v>5</v>
      </c>
      <c r="C6">
        <v>5</v>
      </c>
      <c r="D6">
        <v>8000</v>
      </c>
      <c r="E6" s="1">
        <v>45505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H15" sqref="H15"/>
    </sheetView>
  </sheetViews>
  <sheetFormatPr defaultRowHeight="14.5" x14ac:dyDescent="0.35"/>
  <cols>
    <col min="1" max="1" width="19.36328125" bestFit="1" customWidth="1"/>
    <col min="2" max="2" width="21.36328125" bestFit="1" customWidth="1"/>
    <col min="3" max="3" width="10.36328125" bestFit="1" customWidth="1"/>
  </cols>
  <sheetData>
    <row r="1" spans="1:3" x14ac:dyDescent="0.35">
      <c r="A1" t="s">
        <v>6</v>
      </c>
      <c r="B1" t="s">
        <v>3</v>
      </c>
      <c r="C1" t="s">
        <v>20</v>
      </c>
    </row>
    <row r="2" spans="1:3" x14ac:dyDescent="0.35">
      <c r="A2">
        <v>4000</v>
      </c>
      <c r="B2">
        <v>5000</v>
      </c>
      <c r="C2">
        <f>A2/B2</f>
        <v>0.8</v>
      </c>
    </row>
    <row r="3" spans="1:3" x14ac:dyDescent="0.35">
      <c r="A3">
        <v>2500</v>
      </c>
      <c r="B3">
        <v>3000</v>
      </c>
      <c r="C3" s="2">
        <f>A3/B3</f>
        <v>0.83333333333333337</v>
      </c>
    </row>
    <row r="4" spans="1:3" x14ac:dyDescent="0.35">
      <c r="A4">
        <v>1800</v>
      </c>
      <c r="B4">
        <v>2000</v>
      </c>
      <c r="C4">
        <f>A4/B4</f>
        <v>0.9</v>
      </c>
    </row>
    <row r="5" spans="1:3" x14ac:dyDescent="0.35">
      <c r="A5">
        <v>12000</v>
      </c>
      <c r="B5">
        <v>15000</v>
      </c>
      <c r="C5">
        <f>A5/B5</f>
        <v>0.8</v>
      </c>
    </row>
    <row r="6" spans="1:3" x14ac:dyDescent="0.35">
      <c r="A6">
        <v>8000</v>
      </c>
      <c r="B6">
        <v>10000</v>
      </c>
      <c r="C6">
        <f>A6/B6</f>
        <v>0.8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A p o a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A K a G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m h p Z K c i + d 5 s B A A A q C Q A A E w A c A E Z v c m 1 1 b G F z L 1 N l Y 3 R p b 2 4 x L m 0 g o h g A K K A U A A A A A A A A A A A A A A A A A A A A A A A A A A A A 7 Z R N a 8 I w G M f v g t 8 h d B e F U F C 2 H T Z 6 k N Y x L 8 N N d 9 p 2 y N L H G s i L 5 E V W x O + + a A r d U P F l s M N c L 0 2 e f 5 5 / n v T X J w a o Z U q i U X h 3 b p u N Z s N M i Y Y c D b X K X Z A T x M E 2 G 8 g / I + U 0 B R 9 J z T z O F H U C p G 3 d M Q 5 x q q T 1 E 9 O K s p v X O j u m Z h 6 1 8 U s G n A l m Q S c R j j B K F X d C m u Q K o 7 6 k K m e y S D r d q y 5 G j 0 5 Z G N m S Q 1 I P 4 w c l 4 a 2 N Q x U X k f c X X s v R P Z A c t I l 8 S W P y 7 h d W S h V v h Y I x e q n i P c 5 H l H C i T W K 1 + 2 q Z T o k s v O O 4 n E F t N 9 Z E m o n S I h S 8 E k 1 r y / 5 4 s Y j q Q w 8 y f 8 S B t N e X 8 S p j i d E i e o J i h 9 K X o I s y V L p N r 3 1 7 Q j l p N 1 d k x I K P W j 9 H u R 8 v l + 1 m g 8 m t R / s K O d R k T i F c p Z 4 R 3 m d D i q 1 8 T i f r v 6 h x Y n Y M W s v E w X j D x i f h r V L 3 4 L 3 8 Q 3 j 3 s Q r 6 2 r / C Y e H D B k Z g q G Z r j B t a f z J h l I G k 5 X f L A x G u f 7 p T A K 4 T / 7 v z l 7 v z y I u 3 8 4 O b t 3 N G v b m b Y V A e i N j s y n S F T J c b 8 a G a O U 6 q Z j 2 w I z 8 B U E s B A i 0 A F A A C A A g A A p o a W d v I I g i l A A A A 9 w A A A B I A A A A A A A A A A A A A A A A A A A A A A E N v b m Z p Z y 9 Q Y W N r Y W d l L n h t b F B L A Q I t A B Q A A g A I A A K a G l k P y u m r p A A A A O k A A A A T A A A A A A A A A A A A A A A A A P E A A A B b Q 2 9 u d G V u d F 9 U e X B l c 1 0 u e G 1 s U E s B A i 0 A F A A C A A g A A p o a W S n I v n e b A Q A A K g k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y 0 A A A A A A A B t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T E 6 N T Y 6 N T g u M z g w M T Q w M F o i I C 8 + P E V u d H J 5 I F R 5 c G U 9 I k Z p b G x D b 2 x 1 b W 5 U e X B l c y I g V m F s d W U 9 I n N B d 0 1 E Q X d r P S I g L z 4 8 R W 5 0 c n k g V H l w Z T 0 i R m l s b E N v b H V t b k 5 h b W V z I i B W Y W x 1 Z T 0 i c 1 s m c X V v d D t Q c m 9 k d W N 0 a W 9 u S U Q m c X V v d D s s J n F 1 b 3 Q 7 U m V n a W 9 u S U Q m c X V v d D s s J n F 1 b 3 Q 7 R W 5 l c m d 5 U 2 9 1 c m N l S U Q m c X V v d D s s J n F 1 b 3 Q 7 U H J v Z H V j d G l v b k F t b 3 V u d C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l v b i 9 D a G F u Z 2 V k I F R 5 c G U u e 1 B y b 2 R 1 Y 3 R p b 2 5 J R C w w f S Z x d W 9 0 O y w m c X V v d D t T Z W N 0 a W 9 u M S 9 Q c m 9 k d W N 0 a W 9 u L 0 N o Y W 5 n Z W Q g V H l w Z S 5 7 U m V n a W 9 u S U Q s M X 0 m c X V v d D s s J n F 1 b 3 Q 7 U 2 V j d G l v b j E v U H J v Z H V j d G l v b i 9 D a G F u Z 2 V k I F R 5 c G U u e 0 V u Z X J n e V N v d X J j Z U l E L D J 9 J n F 1 b 3 Q 7 L C Z x d W 9 0 O 1 N l Y 3 R p b 2 4 x L 1 B y b 2 R 1 Y 3 R p b 2 4 v Q 2 h h b m d l Z C B U e X B l L n t Q c m 9 k d W N 0 a W 9 u Q W 1 v d W 5 0 L D N 9 J n F 1 b 3 Q 7 L C Z x d W 9 0 O 1 N l Y 3 R p b 2 4 x L 1 B y b 2 R 1 Y 3 R p b 2 4 v Q 2 h h b m d l Z C B U e X B l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R p b 2 4 v Q 2 h h b m d l Z C B U e X B l L n t Q c m 9 k d W N 0 a W 9 u S U Q s M H 0 m c X V v d D s s J n F 1 b 3 Q 7 U 2 V j d G l v b j E v U H J v Z H V j d G l v b i 9 D a G F u Z 2 V k I F R 5 c G U u e 1 J l Z 2 l v b k l E L D F 9 J n F 1 b 3 Q 7 L C Z x d W 9 0 O 1 N l Y 3 R p b 2 4 x L 1 B y b 2 R 1 Y 3 R p b 2 4 v Q 2 h h b m d l Z C B U e X B l L n t F b m V y Z 3 l T b 3 V y Y 2 V J R C w y f S Z x d W 9 0 O y w m c X V v d D t T Z W N 0 a W 9 u M S 9 Q c m 9 k d W N 0 a W 9 u L 0 N o Y W 5 n Z W Q g V H l w Z S 5 7 U H J v Z H V j d G l v b k F t b 3 V u d C w z f S Z x d W 9 0 O y w m c X V v d D t T Z W N 0 a W 9 u M S 9 Q c m 9 k d W N 0 a W 9 u L 0 N o Y W 5 n Z W Q g V H l w Z S 5 7 R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x O j U 3 O j I 5 L j g 1 N z E z M D F a I i A v P j x F b n R y e S B U e X B l P S J G a W x s Q 2 9 s d W 1 u V H l w Z X M i I F Z h b H V l P S J z Q X d N R E F 3 Y z 0 i I C 8 + P E V u d H J 5 I F R 5 c G U 9 I k Z p b G x D b 2 x 1 b W 5 O Y W 1 l c y I g V m F s d W U 9 I n N b J n F 1 b 3 Q 7 V X N h Z 2 V J R C Z x d W 9 0 O y w m c X V v d D t S Z W d p b 2 5 J R C Z x d W 9 0 O y w m c X V v d D t F b m V y Z 3 l T b 3 V y Y 2 V J R C Z x d W 9 0 O y w m c X V v d D t D b 2 5 z d W 1 w d G l v b k F t b 3 V u d C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c y 9 D a G F u Z 2 V k I F R 5 c G U u e 1 V z Y W d l S U Q s M H 0 m c X V v d D s s J n F 1 b 3 Q 7 U 2 V j d G l v b j E v U m V n a W 9 u c y 9 D a G F u Z 2 V k I F R 5 c G U u e 1 J l Z 2 l v b k l E L D F 9 J n F 1 b 3 Q 7 L C Z x d W 9 0 O 1 N l Y 3 R p b 2 4 x L 1 J l Z 2 l v b n M v Q 2 h h b m d l Z C B U e X B l L n t F b m V y Z 3 l T b 3 V y Y 2 V J R C w y f S Z x d W 9 0 O y w m c X V v d D t T Z W N 0 a W 9 u M S 9 S Z W d p b 2 5 z L 0 N o Y W 5 n Z W Q g V H l w Z S 5 7 Q 2 9 u c 3 V t c H R p b 2 5 B b W 9 1 b n Q s M 3 0 m c X V v d D s s J n F 1 b 3 Q 7 U 2 V j d G l v b j E v U m V n a W 9 u c y 9 D a G F u Z 2 V k I F R 5 c G U u e 0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n a W 9 u c y 9 D a G F u Z 2 V k I F R 5 c G U u e 1 V z Y W d l S U Q s M H 0 m c X V v d D s s J n F 1 b 3 Q 7 U 2 V j d G l v b j E v U m V n a W 9 u c y 9 D a G F u Z 2 V k I F R 5 c G U u e 1 J l Z 2 l v b k l E L D F 9 J n F 1 b 3 Q 7 L C Z x d W 9 0 O 1 N l Y 3 R p b 2 4 x L 1 J l Z 2 l v b n M v Q 2 h h b m d l Z C B U e X B l L n t F b m V y Z 3 l T b 3 V y Y 2 V J R C w y f S Z x d W 9 0 O y w m c X V v d D t T Z W N 0 a W 9 u M S 9 S Z W d p b 2 5 z L 0 N o Y W 5 n Z W Q g V H l w Z S 5 7 Q 2 9 u c 3 V t c H R p b 2 5 B b W 9 1 b n Q s M 3 0 m c X V v d D s s J n F 1 b 3 Q 7 U 2 V j d G l v b j E v U m V n a W 9 u c y 9 D a G F u Z 2 V k I F R 5 c G U u e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d X J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x M T o 1 O D o x M C 4 0 N T Y 1 N z k 3 W i I g L z 4 8 R W 5 0 c n k g V H l w Z T 0 i R m l s b E N v b H V t b l R 5 c G V z I i B W Y W x 1 Z T 0 i c 0 F 3 W U d B d z 0 9 I i A v P j x F b n R y e S B U e X B l P S J G a W x s Q 2 9 s d W 1 u T m F t Z X M i I F Z h b H V l P S J z W y Z x d W 9 0 O 0 V u Z X J n e V N v d X J j Z U l E J n F 1 b 3 Q 7 L C Z x d W 9 0 O 0 V u Z X J n e V R 5 c G U m c X V v d D s s J n F 1 b 3 Q 7 R G V z Y 3 J p c H R p b 2 4 m c X V v d D s s J n F 1 b 3 Q 7 R W Z m a W N p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X J j Z X M v Q 2 h h b m d l Z C B U e X B l L n t F b m V y Z 3 l T b 3 V y Y 2 V J R C w w f S Z x d W 9 0 O y w m c X V v d D t T Z W N 0 a W 9 u M S 9 T b 3 V y Y 2 V z L 0 N o Y W 5 n Z W Q g V H l w Z S 5 7 R W 5 l c m d 5 V H l w Z S w x f S Z x d W 9 0 O y w m c X V v d D t T Z W N 0 a W 9 u M S 9 T b 3 V y Y 2 V z L 0 N o Y W 5 n Z W Q g V H l w Z S 5 7 R G V z Y 3 J p c H R p b 2 4 s M n 0 m c X V v d D s s J n F 1 b 3 Q 7 U 2 V j d G l v b j E v U 2 9 1 c m N l c y 9 D a G F u Z 2 V k I F R 5 c G U u e 0 V m Z m l j a W V u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1 c m N l c y 9 D a G F u Z 2 V k I F R 5 c G U u e 0 V u Z X J n e V N v d X J j Z U l E L D B 9 J n F 1 b 3 Q 7 L C Z x d W 9 0 O 1 N l Y 3 R p b 2 4 x L 1 N v d X J j Z X M v Q 2 h h b m d l Z C B U e X B l L n t F b m V y Z 3 l U e X B l L D F 9 J n F 1 b 3 Q 7 L C Z x d W 9 0 O 1 N l Y 3 R p b 2 4 x L 1 N v d X J j Z X M v Q 2 h h b m d l Z C B U e X B l L n t E Z X N j c m l w d G l v b i w y f S Z x d W 9 0 O y w m c X V v d D t T Z W N 0 a W 9 u M S 9 T b 3 V y Y 2 V z L 0 N o Y W 5 n Z W Q g V H l w Z S 5 7 R W Z m a W N p Z W 5 j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1 c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T I 6 M D A 6 M D k u N D M 1 N D Q y M V o i I C 8 + P E V u d H J 5 I F R 5 c G U 9 I k Z p b G x D b 2 x 1 b W 5 U e X B l c y I g V m F s d W U 9 I n N B d 0 1 E Q X d r P S I g L z 4 8 R W 5 0 c n k g V H l w Z T 0 i R m l s b E N v b H V t b k 5 h b W V z I i B W Y W x 1 Z T 0 i c 1 s m c X V v d D t V c 2 F n Z U l E J n F 1 b 3 Q 7 L C Z x d W 9 0 O 1 J l Z 2 l v b k l E J n F 1 b 3 Q 7 L C Z x d W 9 0 O 0 V u Z X J n e V N v d X J j Z U l E J n F 1 b 3 Q 7 L C Z x d W 9 0 O 0 N v b n N 1 b X B 0 a W 9 u Q W 1 v d W 5 0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F n Z S 9 D a G F u Z 2 V k I F R 5 c G U u e 1 V z Y W d l S U Q s M H 0 m c X V v d D s s J n F 1 b 3 Q 7 U 2 V j d G l v b j E v V X N h Z 2 U v Q 2 h h b m d l Z C B U e X B l L n t S Z W d p b 2 5 J R C w x f S Z x d W 9 0 O y w m c X V v d D t T Z W N 0 a W 9 u M S 9 V c 2 F n Z S 9 D a G F u Z 2 V k I F R 5 c G U u e 0 V u Z X J n e V N v d X J j Z U l E L D J 9 J n F 1 b 3 Q 7 L C Z x d W 9 0 O 1 N l Y 3 R p b 2 4 x L 1 V z Y W d l L 0 N o Y W 5 n Z W Q g V H l w Z S 5 7 Q 2 9 u c 3 V t c H R p b 2 5 B b W 9 1 b n Q s M 3 0 m c X V v d D s s J n F 1 b 3 Q 7 U 2 V j d G l v b j E v V X N h Z 2 U v Q 2 h h b m d l Z C B U e X B l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V z Y W d l L 0 N o Y W 5 n Z W Q g V H l w Z S 5 7 V X N h Z 2 V J R C w w f S Z x d W 9 0 O y w m c X V v d D t T Z W N 0 a W 9 u M S 9 V c 2 F n Z S 9 D a G F u Z 2 V k I F R 5 c G U u e 1 J l Z 2 l v b k l E L D F 9 J n F 1 b 3 Q 7 L C Z x d W 9 0 O 1 N l Y 3 R p b 2 4 x L 1 V z Y W d l L 0 N o Y W 5 n Z W Q g V H l w Z S 5 7 R W 5 l c m d 5 U 2 9 1 c m N l S U Q s M n 0 m c X V v d D s s J n F 1 b 3 Q 7 U 2 V j d G l v b j E v V X N h Z 2 U v Q 2 h h b m d l Z C B U e X B l L n t D b 2 5 z d W 1 w d G l v b k F t b 3 V u d C w z f S Z x d W 9 0 O y w m c X V v d D t T Z W N 0 a W 9 u M S 9 V c 2 F n Z S 9 D a G F u Z 2 V k I F R 5 c G U u e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p b 2 5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2 O j E 1 O j A 2 L j Q x N D U y N z l a I i A v P j x F b n R y e S B U e X B l P S J G a W x s Q 2 9 s d W 1 u V H l w Z X M i I F Z h b H V l P S J z Q X d Z R 0 F 3 P T 0 i I C 8 + P E V u d H J 5 I F R 5 c G U 9 I k Z p b G x D b 2 x 1 b W 5 O Y W 1 l c y I g V m F s d W U 9 I n N b J n F 1 b 3 Q 7 U m V n a W 9 u S U Q m c X V v d D s s J n F 1 b 3 Q 7 U m V n a W 9 u T m F t Z S Z x d W 9 0 O y w m c X V v d D t D b 3 V u d H J 5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M S 9 D a G F u Z 2 V k I F R 5 c G U u e 1 J l Z 2 l v b k l E L D B 9 J n F 1 b 3 Q 7 L C Z x d W 9 0 O 1 N l Y 3 R p b 2 4 x L 1 J l Z 2 l v b n M x L 0 N o Y W 5 n Z W Q g V H l w Z S 5 7 U m V n a W 9 u T m F t Z S w x f S Z x d W 9 0 O y w m c X V v d D t T Z W N 0 a W 9 u M S 9 S Z W d p b 2 5 z M S 9 D a G F u Z 2 V k I F R 5 c G U u e 0 N v d W 5 0 c n k s M n 0 m c X V v d D s s J n F 1 b 3 Q 7 U 2 V j d G l v b j E v U m V n a W 9 u c z E v Q 2 h h b m d l Z C B U e X B l L n t Q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Z 2 l v b n M x L 0 N o Y W 5 n Z W Q g V H l w Z S 5 7 U m V n a W 9 u S U Q s M H 0 m c X V v d D s s J n F 1 b 3 Q 7 U 2 V j d G l v b j E v U m V n a W 9 u c z E v Q 2 h h b m d l Z C B U e X B l L n t S Z W d p b 2 5 O Y W 1 l L D F 9 J n F 1 b 3 Q 7 L C Z x d W 9 0 O 1 N l Y 3 R p b 2 4 x L 1 J l Z 2 l v b n M x L 0 N o Y W 5 n Z W Q g V H l w Z S 5 7 Q 2 9 1 b n R y e S w y f S Z x d W 9 0 O y w m c X V v d D t T Z W N 0 a W 9 u M S 9 S Z W d p b 2 5 z M S 9 D a G F u Z 2 V k I F R 5 c G U u e 1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G 5 s u Z z a p D q Y N v 4 e 2 U i A s A A A A A A g A A A A A A E G Y A A A A B A A A g A A A A H r e h S R K e R a x h c 4 6 g b U b 3 d w Z 6 B p l R R 2 y P D D O r k U + / b R Y A A A A A D o A A A A A C A A A g A A A A S d s J z T P G 7 P 0 n 7 c / D l h V r A k K n 8 x W U Y Z B e e Q D W q B J a 0 b 1 Q A A A A U l D A i Y 9 o p c Y z q B Z A i j J e L L F 1 W + w A z f U f 2 J v n V v D 1 i d I W M T X R O d B K G 8 z O N Y B G 8 5 f R 4 P s t Q 9 P G 9 M / p M Y N B W r b 7 z R k s j T I 6 m z 7 o 3 w D 7 D G O i x Z R A A A A A 4 p L f f B N K Y S M S s J N M 3 G j p z O 3 s A 8 P + 1 8 H I g 7 F w x G 0 3 5 R O C Y c j f 8 L c g W + y y W a T p 6 S Q f K K a Y W r I e y i g 9 c 4 7 y g L G Y q Q = = < / D a t a M a s h u p > 
</file>

<file path=customXml/itemProps1.xml><?xml version="1.0" encoding="utf-8"?>
<ds:datastoreItem xmlns:ds="http://schemas.openxmlformats.org/officeDocument/2006/customXml" ds:itemID="{BEB5E0BF-47C5-460A-A520-28E151012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Sheet11</vt:lpstr>
      <vt:lpstr>Sheet6</vt:lpstr>
      <vt:lpstr>Sheet5</vt:lpstr>
      <vt:lpstr>Sources</vt:lpstr>
      <vt:lpstr>Usage</vt:lpstr>
      <vt:lpstr>Sheet13</vt:lpstr>
      <vt:lpstr>Dashboard</vt:lpstr>
      <vt:lpstr>Production</vt:lpstr>
      <vt:lpstr>Sheet7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kairuthi</dc:creator>
  <cp:lastModifiedBy>user</cp:lastModifiedBy>
  <dcterms:created xsi:type="dcterms:W3CDTF">2024-08-27T18:02:34Z</dcterms:created>
  <dcterms:modified xsi:type="dcterms:W3CDTF">2024-08-27T18:02:34Z</dcterms:modified>
</cp:coreProperties>
</file>