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<sst xmlns="http://schemas.openxmlformats.org/spreadsheetml/2006/main" count="388" uniqueCount="31">
  <si>
    <t>COUNTRY, AREA OR TERRITORY</t>
  </si>
  <si>
    <t>Year</t>
  </si>
  <si>
    <t>School age population (thousands)</t>
  </si>
  <si>
    <t>% urban</t>
  </si>
  <si>
    <t>% pre-primary</t>
  </si>
  <si>
    <t>% primary</t>
  </si>
  <si>
    <t>% secondary</t>
  </si>
  <si>
    <t>RURAL</t>
  </si>
  <si>
    <t>SDG region</t>
  </si>
  <si>
    <t>WHO Region</t>
  </si>
  <si>
    <t>UNICEF Programme Region</t>
  </si>
  <si>
    <t>UNICEF Reporting Regions</t>
  </si>
  <si>
    <t>UNESCO UIS Regions</t>
  </si>
  <si>
    <t>UNESCO GEMR Regions</t>
  </si>
  <si>
    <t>iso3 code</t>
  </si>
  <si>
    <t>AVG %</t>
  </si>
  <si>
    <t>No water service 
 (no facility or unimproved)</t>
  </si>
  <si>
    <t>Basic water services 
 (improved and available)</t>
  </si>
  <si>
    <t>Limited water services 
 (improved, not available)</t>
  </si>
  <si>
    <t>No sanitation service 
 (no facility or unimproved)</t>
  </si>
  <si>
    <t>Basic hygiene services
 (facility with water and soap)</t>
  </si>
  <si>
    <t>Limited hygiene services 
 (facility with water, but no soap)</t>
  </si>
  <si>
    <t>No hygiene service 
 (no facility or no water)</t>
  </si>
  <si>
    <t>Kenya</t>
  </si>
  <si>
    <t>-</t>
  </si>
  <si>
    <t>Sub-Saharan Africa</t>
  </si>
  <si>
    <t>Africa</t>
  </si>
  <si>
    <t>Eastern and Southern Africa</t>
  </si>
  <si>
    <t>KEN</t>
  </si>
  <si>
    <t xml:space="preserve">SDG SIX DASHBOARD </t>
  </si>
  <si>
    <t>SUM of School age population (thousands)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</si>
</sst>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9.0"/>
      <color rgb="FF000000"/>
      <name val="Arial"/>
    </font>
    <font/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sz val="9.0"/>
      <color rgb="FF000000"/>
      <name val="Arial"/>
    </font>
    <font>
      <color theme="1"/>
      <name val="Arial"/>
      <scheme val="minor"/>
    </font>
    <font>
      <b/>
      <sz val="24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EBC11"/>
        <bgColor rgb="FFFEBC11"/>
      </patternFill>
    </fill>
    <fill>
      <patternFill patternType="solid">
        <fgColor rgb="FF00B8EC"/>
        <bgColor rgb="FF00B8EC"/>
      </patternFill>
    </fill>
    <fill>
      <patternFill patternType="solid">
        <fgColor rgb="FFFFF176"/>
        <bgColor rgb="FFFFF176"/>
      </patternFill>
    </fill>
    <fill>
      <patternFill patternType="solid">
        <fgColor rgb="FFAB47BC"/>
        <bgColor rgb="FFAB47BC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</fills>
  <borders count="6">
    <border/>
    <border>
      <left style="thin">
        <color rgb="FFD9D9D9"/>
      </left>
      <right style="thin">
        <color rgb="FFD9D9D9"/>
      </right>
      <top style="thin">
        <color rgb="FFD9D9D9"/>
      </top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D9D9D9"/>
      </right>
      <top style="thin">
        <color rgb="FFD9D9D9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wrapText="0"/>
    </xf>
    <xf borderId="3" fillId="2" fontId="1" numFmtId="0" xfId="0" applyAlignment="1" applyBorder="1" applyFont="1">
      <alignment horizontal="center" readingOrder="0" shrinkToFit="0" wrapText="0"/>
    </xf>
    <xf borderId="3" fillId="0" fontId="2" numFmtId="0" xfId="0" applyBorder="1" applyFont="1"/>
    <xf borderId="2" fillId="0" fontId="2" numFmtId="0" xfId="0" applyBorder="1" applyFont="1"/>
    <xf borderId="0" fillId="2" fontId="3" numFmtId="0" xfId="0" applyAlignment="1" applyFont="1">
      <alignment horizontal="center" readingOrder="0" shrinkToFit="0" vertical="bottom" wrapText="0"/>
    </xf>
    <xf borderId="4" fillId="0" fontId="2" numFmtId="0" xfId="0" applyBorder="1" applyFont="1"/>
    <xf borderId="0" fillId="2" fontId="1" numFmtId="0" xfId="0" applyAlignment="1" applyFont="1">
      <alignment horizontal="center" readingOrder="0" shrinkToFit="0" vertical="bottom" wrapText="0"/>
    </xf>
    <xf borderId="0" fillId="3" fontId="4" numFmtId="0" xfId="0" applyAlignment="1" applyFill="1" applyFont="1">
      <alignment horizontal="center" readingOrder="0" vertical="bottom"/>
    </xf>
    <xf borderId="0" fillId="4" fontId="5" numFmtId="0" xfId="0" applyAlignment="1" applyFill="1" applyFont="1">
      <alignment horizontal="center" readingOrder="0" vertical="bottom"/>
    </xf>
    <xf borderId="0" fillId="5" fontId="4" numFmtId="0" xfId="0" applyAlignment="1" applyFill="1" applyFont="1">
      <alignment horizontal="center" readingOrder="0" vertical="bottom"/>
    </xf>
    <xf borderId="0" fillId="6" fontId="5" numFmtId="0" xfId="0" applyAlignment="1" applyFill="1" applyFont="1">
      <alignment horizontal="center" readingOrder="0" vertical="bottom"/>
    </xf>
    <xf borderId="4" fillId="7" fontId="1" numFmtId="0" xfId="0" applyAlignment="1" applyBorder="1" applyFill="1" applyFont="1">
      <alignment readingOrder="0" shrinkToFit="0" wrapText="0"/>
    </xf>
    <xf borderId="5" fillId="7" fontId="6" numFmtId="0" xfId="0" applyAlignment="1" applyBorder="1" applyFont="1">
      <alignment horizontal="right" readingOrder="0" shrinkToFit="0" vertical="bottom" wrapText="0"/>
    </xf>
    <xf borderId="5" fillId="7" fontId="6" numFmtId="0" xfId="0" applyAlignment="1" applyBorder="1" applyFont="1">
      <alignment horizontal="center" readingOrder="0" shrinkToFit="0" vertical="bottom" wrapText="0"/>
    </xf>
    <xf borderId="0" fillId="7" fontId="6" numFmtId="0" xfId="0" applyAlignment="1" applyFont="1">
      <alignment readingOrder="0" shrinkToFit="0" vertical="bottom" wrapText="0"/>
    </xf>
    <xf borderId="0" fillId="0" fontId="7" numFmtId="0" xfId="0" applyFont="1"/>
    <xf borderId="0" fillId="8" fontId="8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b="0">
                <a:solidFill>
                  <a:srgbClr val="FF0000"/>
                </a:solidFill>
                <a:latin typeface="+mn-lt"/>
              </a:rPr>
              <a:t>AVERAGE PERCENTAGE OF WATER SUPPLY PER YEAR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Data!$H$3:$H$26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b="0">
                <a:solidFill>
                  <a:srgbClr val="FF0000"/>
                </a:solidFill>
                <a:latin typeface="+mn-lt"/>
              </a:rPr>
              <a:t> SCHOOL AGE POPULATION PER YEAR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Data!$C$1:$C$2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Data!$B$3:$B$26</c:f>
            </c:strRef>
          </c:cat>
          <c:val>
            <c:numRef>
              <c:f>Data!$C$3:$C$26</c:f>
              <c:numCache/>
            </c:numRef>
          </c:val>
        </c:ser>
        <c:overlap val="100"/>
        <c:axId val="1303874877"/>
        <c:axId val="250805780"/>
      </c:barChart>
      <c:catAx>
        <c:axId val="1303874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 age population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805780"/>
      </c:catAx>
      <c:valAx>
        <c:axId val="250805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874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b="0">
                <a:solidFill>
                  <a:srgbClr val="FF0000"/>
                </a:solidFill>
                <a:latin typeface="+mn-lt"/>
              </a:rPr>
              <a:t>PERCENTAGE POPULATION PER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Primary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Data!$B$3:$B$26</c:f>
            </c:strRef>
          </c:cat>
          <c:val>
            <c:numRef>
              <c:f>Data!$F$3:$F$26</c:f>
              <c:numCache/>
            </c:numRef>
          </c:val>
          <c:smooth val="0"/>
        </c:ser>
        <c:ser>
          <c:idx val="1"/>
          <c:order val="1"/>
          <c:tx>
            <c:v>Pre-primary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Data!$B$3:$B$26</c:f>
            </c:strRef>
          </c:cat>
          <c:val>
            <c:numRef>
              <c:f>Data!$E$3:$E$26</c:f>
              <c:numCache/>
            </c:numRef>
          </c:val>
          <c:smooth val="0"/>
        </c:ser>
        <c:ser>
          <c:idx val="2"/>
          <c:order val="2"/>
          <c:tx>
            <c:v>Secondary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Data!$B$3:$B$26</c:f>
            </c:strRef>
          </c:cat>
          <c:val>
            <c:numRef>
              <c:f>Data!$G$3:$G$26</c:f>
              <c:numCache/>
            </c:numRef>
          </c:val>
          <c:smooth val="0"/>
        </c:ser>
        <c:axId val="1485361435"/>
        <c:axId val="1816822188"/>
      </c:lineChart>
      <c:catAx>
        <c:axId val="1485361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822188"/>
      </c:catAx>
      <c:valAx>
        <c:axId val="1816822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361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3</xdr:row>
      <xdr:rowOff>190500</xdr:rowOff>
    </xdr:from>
    <xdr:ext cx="5181600" cy="2943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</xdr:colOff>
      <xdr:row>18</xdr:row>
      <xdr:rowOff>85725</xdr:rowOff>
    </xdr:from>
    <xdr:ext cx="9058275" cy="5400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838200</xdr:colOff>
      <xdr:row>44</xdr:row>
      <xdr:rowOff>200025</xdr:rowOff>
    </xdr:from>
    <xdr:ext cx="58197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26" sheet="Data"/>
  </cacheSource>
  <cacheFields>
    <cacheField name="Year" numFmtId="0">
      <sharedItems containsString="0" containsBlank="1" containsNumber="1" containsInteger="1">
        <m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School age population (thousands)" numFmtId="0">
      <sharedItems containsString="0" containsBlank="1" containsNumber="1" containsInteger="1">
        <m/>
        <n v="12985.0"/>
        <n v="13254.0"/>
        <n v="13545.0"/>
        <n v="13832.0"/>
        <n v="14135.0"/>
        <n v="14455.0"/>
        <n v="14782.0"/>
        <n v="15121.0"/>
        <n v="15479.0"/>
        <n v="15873.0"/>
        <n v="16294.0"/>
        <n v="16731.0"/>
        <n v="17169.0"/>
        <n v="17599.0"/>
        <n v="17990.0"/>
        <n v="18341.0"/>
        <n v="18653.0"/>
        <n v="18938.0"/>
        <n v="19181.0"/>
        <n v="19391.0"/>
        <n v="19602.0"/>
        <n v="19791.0"/>
        <n v="19942.0"/>
        <n v="2077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rowGrandTotals="0" compact="0" compactData="0">
  <location ref="H47:I72" firstHeaderRow="0" firstDataRow="1" firstDataCol="0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chool age population (thousand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0"/>
  </rowFields>
  <dataFields>
    <dataField name="SUM of School age population (thousands)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3" max="3" width="26.13"/>
    <col customWidth="1" min="8" max="8" width="13.38"/>
    <col customWidth="1" min="9" max="9" width="21.75"/>
    <col customWidth="1" min="21" max="21" width="13.38"/>
    <col customWidth="1" min="22" max="22" width="21.13"/>
    <col customWidth="1" min="23" max="23" width="20.5"/>
    <col customWidth="1" min="24" max="24" width="16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5"/>
      <c r="J1" s="6" t="s">
        <v>7</v>
      </c>
      <c r="K1" s="7"/>
      <c r="L1" s="8"/>
      <c r="M1" s="5"/>
      <c r="N1" s="5"/>
      <c r="O1" s="5"/>
      <c r="P1" s="5"/>
      <c r="Q1" s="6" t="s">
        <v>7</v>
      </c>
      <c r="R1" s="7"/>
      <c r="S1" s="8"/>
      <c r="T1" s="9" t="s">
        <v>8</v>
      </c>
      <c r="U1" s="9" t="s">
        <v>9</v>
      </c>
      <c r="V1" s="9" t="s">
        <v>10</v>
      </c>
      <c r="W1" s="9" t="s">
        <v>11</v>
      </c>
      <c r="X1" s="9" t="s">
        <v>12</v>
      </c>
      <c r="Y1" s="9" t="s">
        <v>13</v>
      </c>
      <c r="Z1" s="9" t="s">
        <v>14</v>
      </c>
    </row>
    <row r="2">
      <c r="A2" s="10"/>
      <c r="B2" s="10"/>
      <c r="C2" s="10"/>
      <c r="D2" s="10"/>
      <c r="E2" s="10"/>
      <c r="F2" s="10"/>
      <c r="G2" s="10"/>
      <c r="H2" s="11" t="s">
        <v>15</v>
      </c>
      <c r="I2" s="12" t="s">
        <v>16</v>
      </c>
      <c r="J2" s="13" t="s">
        <v>17</v>
      </c>
      <c r="K2" s="14" t="s">
        <v>18</v>
      </c>
      <c r="L2" s="12" t="s">
        <v>16</v>
      </c>
      <c r="M2" s="12" t="s">
        <v>16</v>
      </c>
      <c r="N2" s="12" t="s">
        <v>16</v>
      </c>
      <c r="O2" s="12" t="s">
        <v>19</v>
      </c>
      <c r="P2" s="12" t="s">
        <v>19</v>
      </c>
      <c r="Q2" s="15" t="s">
        <v>20</v>
      </c>
      <c r="R2" s="14" t="s">
        <v>21</v>
      </c>
      <c r="S2" s="12" t="s">
        <v>22</v>
      </c>
    </row>
    <row r="3">
      <c r="A3" s="16" t="s">
        <v>23</v>
      </c>
      <c r="B3" s="17">
        <v>2000.0</v>
      </c>
      <c r="C3" s="17">
        <v>12985.0</v>
      </c>
      <c r="D3" s="17">
        <v>20.0</v>
      </c>
      <c r="E3" s="17">
        <v>22.0</v>
      </c>
      <c r="F3" s="17">
        <v>41.0</v>
      </c>
      <c r="G3" s="17">
        <v>36.0</v>
      </c>
      <c r="H3" s="17">
        <f>AVERAGE(D3:G3)</f>
        <v>29.75</v>
      </c>
      <c r="I3" s="18" t="s">
        <v>24</v>
      </c>
      <c r="J3" s="18" t="s">
        <v>24</v>
      </c>
      <c r="K3" s="18" t="s">
        <v>24</v>
      </c>
      <c r="L3" s="18" t="s">
        <v>24</v>
      </c>
      <c r="M3" s="18" t="s">
        <v>24</v>
      </c>
      <c r="N3" s="18" t="s">
        <v>24</v>
      </c>
      <c r="O3" s="18" t="s">
        <v>24</v>
      </c>
      <c r="P3" s="18" t="s">
        <v>24</v>
      </c>
      <c r="Q3" s="18" t="s">
        <v>24</v>
      </c>
      <c r="R3" s="18" t="s">
        <v>24</v>
      </c>
      <c r="S3" s="18" t="s">
        <v>24</v>
      </c>
      <c r="T3" s="19" t="s">
        <v>25</v>
      </c>
      <c r="U3" s="19" t="s">
        <v>26</v>
      </c>
      <c r="V3" s="19" t="s">
        <v>27</v>
      </c>
      <c r="W3" s="19" t="s">
        <v>25</v>
      </c>
      <c r="X3" s="19" t="s">
        <v>25</v>
      </c>
      <c r="Y3" s="19" t="s">
        <v>25</v>
      </c>
      <c r="Z3" s="19" t="s">
        <v>28</v>
      </c>
    </row>
    <row r="4">
      <c r="A4" s="16" t="s">
        <v>23</v>
      </c>
      <c r="B4" s="17">
        <v>2001.0</v>
      </c>
      <c r="C4" s="17">
        <v>13254.0</v>
      </c>
      <c r="D4" s="17">
        <v>20.0</v>
      </c>
      <c r="E4" s="17">
        <v>23.0</v>
      </c>
      <c r="F4" s="17">
        <v>41.0</v>
      </c>
      <c r="G4" s="17">
        <v>37.0</v>
      </c>
      <c r="H4" s="17">
        <f t="shared" ref="H4:H26" si="1">SUM(D4:G4)/4</f>
        <v>30.25</v>
      </c>
      <c r="I4" s="18" t="s">
        <v>24</v>
      </c>
      <c r="J4" s="18" t="s">
        <v>24</v>
      </c>
      <c r="K4" s="18" t="s">
        <v>24</v>
      </c>
      <c r="L4" s="18" t="s">
        <v>24</v>
      </c>
      <c r="M4" s="18" t="s">
        <v>24</v>
      </c>
      <c r="N4" s="18" t="s">
        <v>24</v>
      </c>
      <c r="O4" s="18" t="s">
        <v>24</v>
      </c>
      <c r="P4" s="18" t="s">
        <v>24</v>
      </c>
      <c r="Q4" s="18" t="s">
        <v>24</v>
      </c>
      <c r="R4" s="18" t="s">
        <v>24</v>
      </c>
      <c r="S4" s="18" t="s">
        <v>24</v>
      </c>
      <c r="T4" s="19" t="s">
        <v>25</v>
      </c>
      <c r="U4" s="19" t="s">
        <v>26</v>
      </c>
      <c r="V4" s="19" t="s">
        <v>27</v>
      </c>
      <c r="W4" s="19" t="s">
        <v>25</v>
      </c>
      <c r="X4" s="19" t="s">
        <v>25</v>
      </c>
      <c r="Y4" s="19" t="s">
        <v>25</v>
      </c>
      <c r="Z4" s="19" t="s">
        <v>28</v>
      </c>
    </row>
    <row r="5">
      <c r="A5" s="16" t="s">
        <v>23</v>
      </c>
      <c r="B5" s="17">
        <v>2002.0</v>
      </c>
      <c r="C5" s="17">
        <v>13545.0</v>
      </c>
      <c r="D5" s="17">
        <v>21.0</v>
      </c>
      <c r="E5" s="17">
        <v>23.0</v>
      </c>
      <c r="F5" s="17">
        <v>41.0</v>
      </c>
      <c r="G5" s="17">
        <v>37.0</v>
      </c>
      <c r="H5" s="17">
        <f t="shared" si="1"/>
        <v>30.5</v>
      </c>
      <c r="I5" s="18" t="s">
        <v>24</v>
      </c>
      <c r="J5" s="18" t="s">
        <v>24</v>
      </c>
      <c r="K5" s="18" t="s">
        <v>24</v>
      </c>
      <c r="L5" s="18" t="s">
        <v>24</v>
      </c>
      <c r="M5" s="18" t="s">
        <v>24</v>
      </c>
      <c r="N5" s="18" t="s">
        <v>24</v>
      </c>
      <c r="O5" s="18" t="s">
        <v>24</v>
      </c>
      <c r="P5" s="18" t="s">
        <v>24</v>
      </c>
      <c r="Q5" s="18" t="s">
        <v>24</v>
      </c>
      <c r="R5" s="18" t="s">
        <v>24</v>
      </c>
      <c r="S5" s="18" t="s">
        <v>24</v>
      </c>
      <c r="T5" s="19" t="s">
        <v>25</v>
      </c>
      <c r="U5" s="19" t="s">
        <v>26</v>
      </c>
      <c r="V5" s="19" t="s">
        <v>27</v>
      </c>
      <c r="W5" s="19" t="s">
        <v>25</v>
      </c>
      <c r="X5" s="19" t="s">
        <v>25</v>
      </c>
      <c r="Y5" s="19" t="s">
        <v>25</v>
      </c>
      <c r="Z5" s="19" t="s">
        <v>28</v>
      </c>
    </row>
    <row r="6">
      <c r="A6" s="16" t="s">
        <v>23</v>
      </c>
      <c r="B6" s="17">
        <v>2003.0</v>
      </c>
      <c r="C6" s="17">
        <v>13832.0</v>
      </c>
      <c r="D6" s="17">
        <v>21.0</v>
      </c>
      <c r="E6" s="17">
        <v>23.0</v>
      </c>
      <c r="F6" s="17">
        <v>40.0</v>
      </c>
      <c r="G6" s="17">
        <v>37.0</v>
      </c>
      <c r="H6" s="17">
        <f t="shared" si="1"/>
        <v>30.25</v>
      </c>
      <c r="I6" s="18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18" t="s">
        <v>24</v>
      </c>
      <c r="Q6" s="18" t="s">
        <v>24</v>
      </c>
      <c r="R6" s="18" t="s">
        <v>24</v>
      </c>
      <c r="S6" s="18" t="s">
        <v>24</v>
      </c>
      <c r="T6" s="19" t="s">
        <v>25</v>
      </c>
      <c r="U6" s="19" t="s">
        <v>26</v>
      </c>
      <c r="V6" s="19" t="s">
        <v>27</v>
      </c>
      <c r="W6" s="19" t="s">
        <v>25</v>
      </c>
      <c r="X6" s="19" t="s">
        <v>25</v>
      </c>
      <c r="Y6" s="19" t="s">
        <v>25</v>
      </c>
      <c r="Z6" s="19" t="s">
        <v>28</v>
      </c>
    </row>
    <row r="7">
      <c r="A7" s="16" t="s">
        <v>23</v>
      </c>
      <c r="B7" s="17">
        <v>2004.0</v>
      </c>
      <c r="C7" s="17">
        <v>14135.0</v>
      </c>
      <c r="D7" s="17">
        <v>21.0</v>
      </c>
      <c r="E7" s="17">
        <v>23.0</v>
      </c>
      <c r="F7" s="17">
        <v>40.0</v>
      </c>
      <c r="G7" s="17">
        <v>37.0</v>
      </c>
      <c r="H7" s="17">
        <f t="shared" si="1"/>
        <v>30.25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9" t="s">
        <v>25</v>
      </c>
      <c r="U7" s="19" t="s">
        <v>26</v>
      </c>
      <c r="V7" s="19" t="s">
        <v>27</v>
      </c>
      <c r="W7" s="19" t="s">
        <v>25</v>
      </c>
      <c r="X7" s="19" t="s">
        <v>25</v>
      </c>
      <c r="Y7" s="19" t="s">
        <v>25</v>
      </c>
      <c r="Z7" s="19" t="s">
        <v>28</v>
      </c>
    </row>
    <row r="8">
      <c r="A8" s="16" t="s">
        <v>23</v>
      </c>
      <c r="B8" s="17">
        <v>2005.0</v>
      </c>
      <c r="C8" s="17">
        <v>14455.0</v>
      </c>
      <c r="D8" s="17">
        <v>22.0</v>
      </c>
      <c r="E8" s="17">
        <v>23.0</v>
      </c>
      <c r="F8" s="17">
        <v>40.0</v>
      </c>
      <c r="G8" s="17">
        <v>36.0</v>
      </c>
      <c r="H8" s="17">
        <f t="shared" si="1"/>
        <v>30.25</v>
      </c>
      <c r="I8" s="18" t="s">
        <v>24</v>
      </c>
      <c r="J8" s="18" t="s">
        <v>24</v>
      </c>
      <c r="K8" s="18" t="s">
        <v>24</v>
      </c>
      <c r="L8" s="18" t="s">
        <v>24</v>
      </c>
      <c r="M8" s="18" t="s">
        <v>24</v>
      </c>
      <c r="N8" s="18" t="s">
        <v>24</v>
      </c>
      <c r="O8" s="18" t="s">
        <v>24</v>
      </c>
      <c r="P8" s="18" t="s">
        <v>24</v>
      </c>
      <c r="Q8" s="18" t="s">
        <v>24</v>
      </c>
      <c r="R8" s="18" t="s">
        <v>24</v>
      </c>
      <c r="S8" s="18" t="s">
        <v>24</v>
      </c>
      <c r="T8" s="19" t="s">
        <v>25</v>
      </c>
      <c r="U8" s="19" t="s">
        <v>26</v>
      </c>
      <c r="V8" s="19" t="s">
        <v>27</v>
      </c>
      <c r="W8" s="19" t="s">
        <v>25</v>
      </c>
      <c r="X8" s="19" t="s">
        <v>25</v>
      </c>
      <c r="Y8" s="19" t="s">
        <v>25</v>
      </c>
      <c r="Z8" s="19" t="s">
        <v>28</v>
      </c>
    </row>
    <row r="9">
      <c r="A9" s="16" t="s">
        <v>23</v>
      </c>
      <c r="B9" s="17">
        <v>2006.0</v>
      </c>
      <c r="C9" s="17">
        <v>14782.0</v>
      </c>
      <c r="D9" s="17">
        <v>22.0</v>
      </c>
      <c r="E9" s="17">
        <v>24.0</v>
      </c>
      <c r="F9" s="17">
        <v>41.0</v>
      </c>
      <c r="G9" s="17">
        <v>36.0</v>
      </c>
      <c r="H9" s="17">
        <f t="shared" si="1"/>
        <v>30.75</v>
      </c>
      <c r="I9" s="18" t="s">
        <v>24</v>
      </c>
      <c r="J9" s="18" t="s">
        <v>24</v>
      </c>
      <c r="K9" s="18" t="s">
        <v>24</v>
      </c>
      <c r="L9" s="18" t="s">
        <v>24</v>
      </c>
      <c r="M9" s="18" t="s">
        <v>24</v>
      </c>
      <c r="N9" s="18" t="s">
        <v>24</v>
      </c>
      <c r="O9" s="18" t="s">
        <v>24</v>
      </c>
      <c r="P9" s="18" t="s">
        <v>24</v>
      </c>
      <c r="Q9" s="18" t="s">
        <v>24</v>
      </c>
      <c r="R9" s="18" t="s">
        <v>24</v>
      </c>
      <c r="S9" s="18" t="s">
        <v>24</v>
      </c>
      <c r="T9" s="19" t="s">
        <v>25</v>
      </c>
      <c r="U9" s="19" t="s">
        <v>26</v>
      </c>
      <c r="V9" s="19" t="s">
        <v>27</v>
      </c>
      <c r="W9" s="19" t="s">
        <v>25</v>
      </c>
      <c r="X9" s="19" t="s">
        <v>25</v>
      </c>
      <c r="Y9" s="19" t="s">
        <v>25</v>
      </c>
      <c r="Z9" s="19" t="s">
        <v>28</v>
      </c>
    </row>
    <row r="10">
      <c r="A10" s="16" t="s">
        <v>23</v>
      </c>
      <c r="B10" s="17">
        <v>2007.0</v>
      </c>
      <c r="C10" s="17">
        <v>15121.0</v>
      </c>
      <c r="D10" s="17">
        <v>22.0</v>
      </c>
      <c r="E10" s="17">
        <v>24.0</v>
      </c>
      <c r="F10" s="17">
        <v>41.0</v>
      </c>
      <c r="G10" s="17">
        <v>35.0</v>
      </c>
      <c r="H10" s="17">
        <f t="shared" si="1"/>
        <v>30.5</v>
      </c>
      <c r="I10" s="18" t="s">
        <v>24</v>
      </c>
      <c r="J10" s="18" t="s">
        <v>24</v>
      </c>
      <c r="K10" s="18" t="s">
        <v>24</v>
      </c>
      <c r="L10" s="18" t="s">
        <v>24</v>
      </c>
      <c r="M10" s="18" t="s">
        <v>24</v>
      </c>
      <c r="N10" s="18" t="s">
        <v>24</v>
      </c>
      <c r="O10" s="18" t="s">
        <v>24</v>
      </c>
      <c r="P10" s="18" t="s">
        <v>24</v>
      </c>
      <c r="Q10" s="18" t="s">
        <v>24</v>
      </c>
      <c r="R10" s="18" t="s">
        <v>24</v>
      </c>
      <c r="S10" s="18" t="s">
        <v>24</v>
      </c>
      <c r="T10" s="19" t="s">
        <v>25</v>
      </c>
      <c r="U10" s="19" t="s">
        <v>26</v>
      </c>
      <c r="V10" s="19" t="s">
        <v>27</v>
      </c>
      <c r="W10" s="19" t="s">
        <v>25</v>
      </c>
      <c r="X10" s="19" t="s">
        <v>25</v>
      </c>
      <c r="Y10" s="19" t="s">
        <v>25</v>
      </c>
      <c r="Z10" s="19" t="s">
        <v>28</v>
      </c>
    </row>
    <row r="11">
      <c r="A11" s="16" t="s">
        <v>23</v>
      </c>
      <c r="B11" s="17">
        <v>2008.0</v>
      </c>
      <c r="C11" s="17">
        <v>15479.0</v>
      </c>
      <c r="D11" s="17">
        <v>23.0</v>
      </c>
      <c r="E11" s="17">
        <v>24.0</v>
      </c>
      <c r="F11" s="17">
        <v>41.0</v>
      </c>
      <c r="G11" s="17">
        <v>35.0</v>
      </c>
      <c r="H11" s="17">
        <f t="shared" si="1"/>
        <v>30.75</v>
      </c>
      <c r="I11" s="18" t="s">
        <v>24</v>
      </c>
      <c r="J11" s="18" t="s">
        <v>24</v>
      </c>
      <c r="K11" s="18" t="s">
        <v>24</v>
      </c>
      <c r="L11" s="18" t="s">
        <v>24</v>
      </c>
      <c r="M11" s="18" t="s">
        <v>24</v>
      </c>
      <c r="N11" s="18" t="s">
        <v>24</v>
      </c>
      <c r="O11" s="18">
        <v>5.0</v>
      </c>
      <c r="P11" s="18">
        <v>8.0</v>
      </c>
      <c r="Q11" s="18" t="s">
        <v>24</v>
      </c>
      <c r="R11" s="18" t="s">
        <v>24</v>
      </c>
      <c r="S11" s="18" t="s">
        <v>24</v>
      </c>
      <c r="T11" s="19" t="s">
        <v>25</v>
      </c>
      <c r="U11" s="19" t="s">
        <v>26</v>
      </c>
      <c r="V11" s="19" t="s">
        <v>27</v>
      </c>
      <c r="W11" s="19" t="s">
        <v>25</v>
      </c>
      <c r="X11" s="19" t="s">
        <v>25</v>
      </c>
      <c r="Y11" s="19" t="s">
        <v>25</v>
      </c>
      <c r="Z11" s="19" t="s">
        <v>28</v>
      </c>
    </row>
    <row r="12">
      <c r="A12" s="16" t="s">
        <v>23</v>
      </c>
      <c r="B12" s="17">
        <v>2009.0</v>
      </c>
      <c r="C12" s="17">
        <v>15873.0</v>
      </c>
      <c r="D12" s="17">
        <v>23.0</v>
      </c>
      <c r="E12" s="17">
        <v>24.0</v>
      </c>
      <c r="F12" s="17">
        <v>41.0</v>
      </c>
      <c r="G12" s="17">
        <v>35.0</v>
      </c>
      <c r="H12" s="17">
        <f t="shared" si="1"/>
        <v>30.75</v>
      </c>
      <c r="I12" s="18" t="s">
        <v>24</v>
      </c>
      <c r="J12" s="18" t="s">
        <v>24</v>
      </c>
      <c r="K12" s="18" t="s">
        <v>24</v>
      </c>
      <c r="L12" s="18" t="s">
        <v>24</v>
      </c>
      <c r="M12" s="18" t="s">
        <v>24</v>
      </c>
      <c r="N12" s="18" t="s">
        <v>24</v>
      </c>
      <c r="O12" s="18">
        <v>5.0</v>
      </c>
      <c r="P12" s="18">
        <v>8.0</v>
      </c>
      <c r="Q12" s="18" t="s">
        <v>24</v>
      </c>
      <c r="R12" s="18" t="s">
        <v>24</v>
      </c>
      <c r="S12" s="18" t="s">
        <v>24</v>
      </c>
      <c r="T12" s="19" t="s">
        <v>25</v>
      </c>
      <c r="U12" s="19" t="s">
        <v>26</v>
      </c>
      <c r="V12" s="19" t="s">
        <v>27</v>
      </c>
      <c r="W12" s="19" t="s">
        <v>25</v>
      </c>
      <c r="X12" s="19" t="s">
        <v>25</v>
      </c>
      <c r="Y12" s="19" t="s">
        <v>25</v>
      </c>
      <c r="Z12" s="19" t="s">
        <v>28</v>
      </c>
    </row>
    <row r="13">
      <c r="A13" s="16" t="s">
        <v>23</v>
      </c>
      <c r="B13" s="17">
        <v>2010.0</v>
      </c>
      <c r="C13" s="17">
        <v>16294.0</v>
      </c>
      <c r="D13" s="17">
        <v>24.0</v>
      </c>
      <c r="E13" s="17">
        <v>24.0</v>
      </c>
      <c r="F13" s="17">
        <v>42.0</v>
      </c>
      <c r="G13" s="17">
        <v>35.0</v>
      </c>
      <c r="H13" s="17">
        <f t="shared" si="1"/>
        <v>31.25</v>
      </c>
      <c r="I13" s="18">
        <v>25.0</v>
      </c>
      <c r="J13" s="18" t="s">
        <v>24</v>
      </c>
      <c r="K13" s="18" t="s">
        <v>24</v>
      </c>
      <c r="L13" s="18" t="s">
        <v>24</v>
      </c>
      <c r="M13" s="18">
        <v>26.0</v>
      </c>
      <c r="N13" s="18">
        <v>20.0</v>
      </c>
      <c r="O13" s="18">
        <v>5.0</v>
      </c>
      <c r="P13" s="18">
        <v>8.0</v>
      </c>
      <c r="Q13" s="18" t="s">
        <v>24</v>
      </c>
      <c r="R13" s="18" t="s">
        <v>24</v>
      </c>
      <c r="S13" s="18" t="s">
        <v>24</v>
      </c>
      <c r="T13" s="19" t="s">
        <v>25</v>
      </c>
      <c r="U13" s="19" t="s">
        <v>26</v>
      </c>
      <c r="V13" s="19" t="s">
        <v>27</v>
      </c>
      <c r="W13" s="19" t="s">
        <v>25</v>
      </c>
      <c r="X13" s="19" t="s">
        <v>25</v>
      </c>
      <c r="Y13" s="19" t="s">
        <v>25</v>
      </c>
      <c r="Z13" s="19" t="s">
        <v>28</v>
      </c>
    </row>
    <row r="14">
      <c r="A14" s="16" t="s">
        <v>23</v>
      </c>
      <c r="B14" s="17">
        <v>2011.0</v>
      </c>
      <c r="C14" s="17">
        <v>16731.0</v>
      </c>
      <c r="D14" s="17">
        <v>24.0</v>
      </c>
      <c r="E14" s="17">
        <v>24.0</v>
      </c>
      <c r="F14" s="17">
        <v>42.0</v>
      </c>
      <c r="G14" s="17">
        <v>35.0</v>
      </c>
      <c r="H14" s="17">
        <f t="shared" si="1"/>
        <v>31.25</v>
      </c>
      <c r="I14" s="18">
        <v>25.0</v>
      </c>
      <c r="J14" s="18" t="s">
        <v>24</v>
      </c>
      <c r="K14" s="18" t="s">
        <v>24</v>
      </c>
      <c r="L14" s="18" t="s">
        <v>24</v>
      </c>
      <c r="M14" s="18">
        <v>26.0</v>
      </c>
      <c r="N14" s="18">
        <v>20.0</v>
      </c>
      <c r="O14" s="18">
        <v>5.0</v>
      </c>
      <c r="P14" s="18">
        <v>8.0</v>
      </c>
      <c r="Q14" s="18" t="s">
        <v>24</v>
      </c>
      <c r="R14" s="18" t="s">
        <v>24</v>
      </c>
      <c r="S14" s="18" t="s">
        <v>24</v>
      </c>
      <c r="T14" s="19" t="s">
        <v>25</v>
      </c>
      <c r="U14" s="19" t="s">
        <v>26</v>
      </c>
      <c r="V14" s="19" t="s">
        <v>27</v>
      </c>
      <c r="W14" s="19" t="s">
        <v>25</v>
      </c>
      <c r="X14" s="19" t="s">
        <v>25</v>
      </c>
      <c r="Y14" s="19" t="s">
        <v>25</v>
      </c>
      <c r="Z14" s="19" t="s">
        <v>28</v>
      </c>
    </row>
    <row r="15">
      <c r="A15" s="16" t="s">
        <v>23</v>
      </c>
      <c r="B15" s="17">
        <v>2012.0</v>
      </c>
      <c r="C15" s="17">
        <v>17169.0</v>
      </c>
      <c r="D15" s="17">
        <v>24.0</v>
      </c>
      <c r="E15" s="17">
        <v>24.0</v>
      </c>
      <c r="F15" s="17">
        <v>42.0</v>
      </c>
      <c r="G15" s="17">
        <v>35.0</v>
      </c>
      <c r="H15" s="17">
        <f t="shared" si="1"/>
        <v>31.25</v>
      </c>
      <c r="I15" s="18">
        <v>25.0</v>
      </c>
      <c r="J15" s="18" t="s">
        <v>24</v>
      </c>
      <c r="K15" s="18" t="s">
        <v>24</v>
      </c>
      <c r="L15" s="18" t="s">
        <v>24</v>
      </c>
      <c r="M15" s="18">
        <v>26.0</v>
      </c>
      <c r="N15" s="18">
        <v>20.0</v>
      </c>
      <c r="O15" s="18">
        <v>5.0</v>
      </c>
      <c r="P15" s="18">
        <v>8.0</v>
      </c>
      <c r="Q15" s="18" t="s">
        <v>24</v>
      </c>
      <c r="R15" s="18" t="s">
        <v>24</v>
      </c>
      <c r="S15" s="18" t="s">
        <v>24</v>
      </c>
      <c r="T15" s="19" t="s">
        <v>25</v>
      </c>
      <c r="U15" s="19" t="s">
        <v>26</v>
      </c>
      <c r="V15" s="19" t="s">
        <v>27</v>
      </c>
      <c r="W15" s="19" t="s">
        <v>25</v>
      </c>
      <c r="X15" s="19" t="s">
        <v>25</v>
      </c>
      <c r="Y15" s="19" t="s">
        <v>25</v>
      </c>
      <c r="Z15" s="19" t="s">
        <v>28</v>
      </c>
    </row>
    <row r="16">
      <c r="A16" s="16" t="s">
        <v>23</v>
      </c>
      <c r="B16" s="17">
        <v>2013.0</v>
      </c>
      <c r="C16" s="17">
        <v>17599.0</v>
      </c>
      <c r="D16" s="17">
        <v>25.0</v>
      </c>
      <c r="E16" s="17">
        <v>23.0</v>
      </c>
      <c r="F16" s="17">
        <v>42.0</v>
      </c>
      <c r="G16" s="17">
        <v>35.0</v>
      </c>
      <c r="H16" s="17">
        <f t="shared" si="1"/>
        <v>31.25</v>
      </c>
      <c r="I16" s="18">
        <v>25.0</v>
      </c>
      <c r="J16" s="18">
        <v>72.0</v>
      </c>
      <c r="K16" s="18">
        <v>3.0</v>
      </c>
      <c r="L16" s="18">
        <v>25.0</v>
      </c>
      <c r="M16" s="18">
        <v>26.0</v>
      </c>
      <c r="N16" s="18">
        <v>20.0</v>
      </c>
      <c r="O16" s="18">
        <v>5.0</v>
      </c>
      <c r="P16" s="18">
        <v>8.0</v>
      </c>
      <c r="Q16" s="18">
        <v>2.0</v>
      </c>
      <c r="R16" s="18">
        <v>13.0</v>
      </c>
      <c r="S16" s="18">
        <v>85.0</v>
      </c>
      <c r="T16" s="19" t="s">
        <v>25</v>
      </c>
      <c r="U16" s="19" t="s">
        <v>26</v>
      </c>
      <c r="V16" s="19" t="s">
        <v>27</v>
      </c>
      <c r="W16" s="19" t="s">
        <v>25</v>
      </c>
      <c r="X16" s="19" t="s">
        <v>25</v>
      </c>
      <c r="Y16" s="19" t="s">
        <v>25</v>
      </c>
      <c r="Z16" s="19" t="s">
        <v>28</v>
      </c>
    </row>
    <row r="17">
      <c r="A17" s="16" t="s">
        <v>23</v>
      </c>
      <c r="B17" s="17">
        <v>2014.0</v>
      </c>
      <c r="C17" s="17">
        <v>17990.0</v>
      </c>
      <c r="D17" s="17">
        <v>25.0</v>
      </c>
      <c r="E17" s="17">
        <v>23.0</v>
      </c>
      <c r="F17" s="17">
        <v>42.0</v>
      </c>
      <c r="G17" s="17">
        <v>35.0</v>
      </c>
      <c r="H17" s="17">
        <f t="shared" si="1"/>
        <v>31.25</v>
      </c>
      <c r="I17" s="18">
        <v>25.0</v>
      </c>
      <c r="J17" s="18">
        <v>72.0</v>
      </c>
      <c r="K17" s="18">
        <v>3.0</v>
      </c>
      <c r="L17" s="18">
        <v>25.0</v>
      </c>
      <c r="M17" s="18">
        <v>26.0</v>
      </c>
      <c r="N17" s="18">
        <v>20.0</v>
      </c>
      <c r="O17" s="18">
        <v>5.0</v>
      </c>
      <c r="P17" s="18">
        <v>8.0</v>
      </c>
      <c r="Q17" s="18">
        <v>2.0</v>
      </c>
      <c r="R17" s="18">
        <v>13.0</v>
      </c>
      <c r="S17" s="18">
        <v>85.0</v>
      </c>
      <c r="T17" s="19" t="s">
        <v>25</v>
      </c>
      <c r="U17" s="19" t="s">
        <v>26</v>
      </c>
      <c r="V17" s="19" t="s">
        <v>27</v>
      </c>
      <c r="W17" s="19" t="s">
        <v>25</v>
      </c>
      <c r="X17" s="19" t="s">
        <v>25</v>
      </c>
      <c r="Y17" s="19" t="s">
        <v>25</v>
      </c>
      <c r="Z17" s="19" t="s">
        <v>28</v>
      </c>
    </row>
    <row r="18">
      <c r="A18" s="16" t="s">
        <v>23</v>
      </c>
      <c r="B18" s="17">
        <v>2015.0</v>
      </c>
      <c r="C18" s="17">
        <v>18341.0</v>
      </c>
      <c r="D18" s="17">
        <v>26.0</v>
      </c>
      <c r="E18" s="17">
        <v>22.0</v>
      </c>
      <c r="F18" s="17">
        <v>42.0</v>
      </c>
      <c r="G18" s="17">
        <v>35.0</v>
      </c>
      <c r="H18" s="17">
        <f t="shared" si="1"/>
        <v>31.25</v>
      </c>
      <c r="I18" s="18">
        <v>25.0</v>
      </c>
      <c r="J18" s="18">
        <v>72.0</v>
      </c>
      <c r="K18" s="18">
        <v>3.0</v>
      </c>
      <c r="L18" s="18">
        <v>25.0</v>
      </c>
      <c r="M18" s="18">
        <v>26.0</v>
      </c>
      <c r="N18" s="18">
        <v>20.0</v>
      </c>
      <c r="O18" s="18">
        <v>5.0</v>
      </c>
      <c r="P18" s="18">
        <v>8.0</v>
      </c>
      <c r="Q18" s="18">
        <v>2.0</v>
      </c>
      <c r="R18" s="18">
        <v>13.0</v>
      </c>
      <c r="S18" s="18">
        <v>85.0</v>
      </c>
      <c r="T18" s="19" t="s">
        <v>25</v>
      </c>
      <c r="U18" s="19" t="s">
        <v>26</v>
      </c>
      <c r="V18" s="19" t="s">
        <v>27</v>
      </c>
      <c r="W18" s="19" t="s">
        <v>25</v>
      </c>
      <c r="X18" s="19" t="s">
        <v>25</v>
      </c>
      <c r="Y18" s="19" t="s">
        <v>25</v>
      </c>
      <c r="Z18" s="19" t="s">
        <v>28</v>
      </c>
    </row>
    <row r="19">
      <c r="A19" s="16" t="s">
        <v>23</v>
      </c>
      <c r="B19" s="17">
        <v>2016.0</v>
      </c>
      <c r="C19" s="17">
        <v>18653.0</v>
      </c>
      <c r="D19" s="17">
        <v>26.0</v>
      </c>
      <c r="E19" s="17">
        <v>22.0</v>
      </c>
      <c r="F19" s="17">
        <v>42.0</v>
      </c>
      <c r="G19" s="17">
        <v>36.0</v>
      </c>
      <c r="H19" s="17">
        <f t="shared" si="1"/>
        <v>31.5</v>
      </c>
      <c r="I19" s="18">
        <v>25.0</v>
      </c>
      <c r="J19" s="18">
        <v>72.0</v>
      </c>
      <c r="K19" s="18">
        <v>3.0</v>
      </c>
      <c r="L19" s="18">
        <v>25.0</v>
      </c>
      <c r="M19" s="18">
        <v>26.0</v>
      </c>
      <c r="N19" s="18">
        <v>20.0</v>
      </c>
      <c r="O19" s="18">
        <v>5.0</v>
      </c>
      <c r="P19" s="18">
        <v>8.0</v>
      </c>
      <c r="Q19" s="18">
        <v>2.0</v>
      </c>
      <c r="R19" s="18">
        <v>13.0</v>
      </c>
      <c r="S19" s="18">
        <v>85.0</v>
      </c>
      <c r="T19" s="19" t="s">
        <v>25</v>
      </c>
      <c r="U19" s="19" t="s">
        <v>26</v>
      </c>
      <c r="V19" s="19" t="s">
        <v>27</v>
      </c>
      <c r="W19" s="19" t="s">
        <v>25</v>
      </c>
      <c r="X19" s="19" t="s">
        <v>25</v>
      </c>
      <c r="Y19" s="19" t="s">
        <v>25</v>
      </c>
      <c r="Z19" s="19" t="s">
        <v>28</v>
      </c>
    </row>
    <row r="20">
      <c r="A20" s="16" t="s">
        <v>23</v>
      </c>
      <c r="B20" s="17">
        <v>2017.0</v>
      </c>
      <c r="C20" s="17">
        <v>18938.0</v>
      </c>
      <c r="D20" s="17">
        <v>27.0</v>
      </c>
      <c r="E20" s="17">
        <v>21.0</v>
      </c>
      <c r="F20" s="17">
        <v>42.0</v>
      </c>
      <c r="G20" s="17">
        <v>36.0</v>
      </c>
      <c r="H20" s="17">
        <f t="shared" si="1"/>
        <v>31.5</v>
      </c>
      <c r="I20" s="18">
        <v>25.0</v>
      </c>
      <c r="J20" s="18">
        <v>72.0</v>
      </c>
      <c r="K20" s="18">
        <v>3.0</v>
      </c>
      <c r="L20" s="18">
        <v>25.0</v>
      </c>
      <c r="M20" s="18">
        <v>26.0</v>
      </c>
      <c r="N20" s="18">
        <v>20.0</v>
      </c>
      <c r="O20" s="18" t="s">
        <v>24</v>
      </c>
      <c r="P20" s="18" t="s">
        <v>24</v>
      </c>
      <c r="Q20" s="18">
        <v>2.0</v>
      </c>
      <c r="R20" s="18">
        <v>13.0</v>
      </c>
      <c r="S20" s="18">
        <v>85.0</v>
      </c>
      <c r="T20" s="19" t="s">
        <v>25</v>
      </c>
      <c r="U20" s="19" t="s">
        <v>26</v>
      </c>
      <c r="V20" s="19" t="s">
        <v>27</v>
      </c>
      <c r="W20" s="19" t="s">
        <v>25</v>
      </c>
      <c r="X20" s="19" t="s">
        <v>25</v>
      </c>
      <c r="Y20" s="19" t="s">
        <v>25</v>
      </c>
      <c r="Z20" s="19" t="s">
        <v>28</v>
      </c>
    </row>
    <row r="21">
      <c r="A21" s="16" t="s">
        <v>23</v>
      </c>
      <c r="B21" s="17">
        <v>2018.0</v>
      </c>
      <c r="C21" s="17">
        <v>19181.0</v>
      </c>
      <c r="D21" s="17">
        <v>27.0</v>
      </c>
      <c r="E21" s="17">
        <v>21.0</v>
      </c>
      <c r="F21" s="17">
        <v>42.0</v>
      </c>
      <c r="G21" s="17">
        <v>37.0</v>
      </c>
      <c r="H21" s="17">
        <f t="shared" si="1"/>
        <v>31.75</v>
      </c>
      <c r="I21" s="18">
        <v>25.0</v>
      </c>
      <c r="J21" s="18">
        <v>72.0</v>
      </c>
      <c r="K21" s="18">
        <v>3.0</v>
      </c>
      <c r="L21" s="18">
        <v>25.0</v>
      </c>
      <c r="M21" s="18">
        <v>26.0</v>
      </c>
      <c r="N21" s="18">
        <v>20.0</v>
      </c>
      <c r="O21" s="18" t="s">
        <v>24</v>
      </c>
      <c r="P21" s="18" t="s">
        <v>24</v>
      </c>
      <c r="Q21" s="18">
        <v>2.0</v>
      </c>
      <c r="R21" s="18">
        <v>13.0</v>
      </c>
      <c r="S21" s="18">
        <v>85.0</v>
      </c>
      <c r="T21" s="19" t="s">
        <v>25</v>
      </c>
      <c r="U21" s="19" t="s">
        <v>26</v>
      </c>
      <c r="V21" s="19" t="s">
        <v>27</v>
      </c>
      <c r="W21" s="19" t="s">
        <v>25</v>
      </c>
      <c r="X21" s="19" t="s">
        <v>25</v>
      </c>
      <c r="Y21" s="19" t="s">
        <v>25</v>
      </c>
      <c r="Z21" s="19" t="s">
        <v>28</v>
      </c>
    </row>
    <row r="22">
      <c r="A22" s="16" t="s">
        <v>23</v>
      </c>
      <c r="B22" s="17">
        <v>2019.0</v>
      </c>
      <c r="C22" s="17">
        <v>19391.0</v>
      </c>
      <c r="D22" s="17">
        <v>28.0</v>
      </c>
      <c r="E22" s="17">
        <v>21.0</v>
      </c>
      <c r="F22" s="17">
        <v>42.0</v>
      </c>
      <c r="G22" s="17">
        <v>37.0</v>
      </c>
      <c r="H22" s="17">
        <f t="shared" si="1"/>
        <v>32</v>
      </c>
      <c r="I22" s="18" t="s">
        <v>24</v>
      </c>
      <c r="J22" s="18">
        <v>72.0</v>
      </c>
      <c r="K22" s="18">
        <v>3.0</v>
      </c>
      <c r="L22" s="18">
        <v>25.0</v>
      </c>
      <c r="M22" s="18" t="s">
        <v>24</v>
      </c>
      <c r="N22" s="18" t="s">
        <v>24</v>
      </c>
      <c r="O22" s="18" t="s">
        <v>24</v>
      </c>
      <c r="P22" s="18" t="s">
        <v>24</v>
      </c>
      <c r="Q22" s="18">
        <v>2.0</v>
      </c>
      <c r="R22" s="18">
        <v>13.0</v>
      </c>
      <c r="S22" s="18">
        <v>85.0</v>
      </c>
      <c r="T22" s="19" t="s">
        <v>25</v>
      </c>
      <c r="U22" s="19" t="s">
        <v>26</v>
      </c>
      <c r="V22" s="19" t="s">
        <v>27</v>
      </c>
      <c r="W22" s="19" t="s">
        <v>25</v>
      </c>
      <c r="X22" s="19" t="s">
        <v>25</v>
      </c>
      <c r="Y22" s="19" t="s">
        <v>25</v>
      </c>
      <c r="Z22" s="19" t="s">
        <v>28</v>
      </c>
    </row>
    <row r="23">
      <c r="A23" s="16" t="s">
        <v>23</v>
      </c>
      <c r="B23" s="17">
        <v>2020.0</v>
      </c>
      <c r="C23" s="17">
        <v>19602.0</v>
      </c>
      <c r="D23" s="17">
        <v>28.0</v>
      </c>
      <c r="E23" s="17">
        <v>21.0</v>
      </c>
      <c r="F23" s="17">
        <v>41.0</v>
      </c>
      <c r="G23" s="17">
        <v>38.0</v>
      </c>
      <c r="H23" s="17">
        <f t="shared" si="1"/>
        <v>32</v>
      </c>
      <c r="I23" s="18" t="s">
        <v>24</v>
      </c>
      <c r="J23" s="18">
        <v>72.0</v>
      </c>
      <c r="K23" s="18">
        <v>3.0</v>
      </c>
      <c r="L23" s="18">
        <v>25.0</v>
      </c>
      <c r="M23" s="18" t="s">
        <v>24</v>
      </c>
      <c r="N23" s="18" t="s">
        <v>24</v>
      </c>
      <c r="O23" s="18" t="s">
        <v>24</v>
      </c>
      <c r="P23" s="18" t="s">
        <v>24</v>
      </c>
      <c r="Q23" s="18">
        <v>2.0</v>
      </c>
      <c r="R23" s="18">
        <v>13.0</v>
      </c>
      <c r="S23" s="18">
        <v>85.0</v>
      </c>
      <c r="T23" s="19" t="s">
        <v>25</v>
      </c>
      <c r="U23" s="19" t="s">
        <v>26</v>
      </c>
      <c r="V23" s="19" t="s">
        <v>27</v>
      </c>
      <c r="W23" s="19" t="s">
        <v>25</v>
      </c>
      <c r="X23" s="19" t="s">
        <v>25</v>
      </c>
      <c r="Y23" s="19" t="s">
        <v>25</v>
      </c>
      <c r="Z23" s="19" t="s">
        <v>28</v>
      </c>
    </row>
    <row r="24">
      <c r="A24" s="16" t="s">
        <v>23</v>
      </c>
      <c r="B24" s="17">
        <v>2021.0</v>
      </c>
      <c r="C24" s="17">
        <v>19791.0</v>
      </c>
      <c r="D24" s="17">
        <v>28.0</v>
      </c>
      <c r="E24" s="17">
        <v>21.0</v>
      </c>
      <c r="F24" s="17">
        <v>41.0</v>
      </c>
      <c r="G24" s="17">
        <v>39.0</v>
      </c>
      <c r="H24" s="17">
        <f t="shared" si="1"/>
        <v>32.25</v>
      </c>
      <c r="I24" s="18" t="s">
        <v>24</v>
      </c>
      <c r="J24" s="18">
        <v>72.0</v>
      </c>
      <c r="K24" s="18">
        <v>3.0</v>
      </c>
      <c r="L24" s="18">
        <v>25.0</v>
      </c>
      <c r="M24" s="18" t="s">
        <v>24</v>
      </c>
      <c r="N24" s="18" t="s">
        <v>24</v>
      </c>
      <c r="O24" s="18" t="s">
        <v>24</v>
      </c>
      <c r="P24" s="18" t="s">
        <v>24</v>
      </c>
      <c r="Q24" s="18">
        <v>2.0</v>
      </c>
      <c r="R24" s="18">
        <v>13.0</v>
      </c>
      <c r="S24" s="18">
        <v>85.0</v>
      </c>
      <c r="T24" s="19" t="s">
        <v>25</v>
      </c>
      <c r="U24" s="19" t="s">
        <v>26</v>
      </c>
      <c r="V24" s="19" t="s">
        <v>27</v>
      </c>
      <c r="W24" s="19" t="s">
        <v>25</v>
      </c>
      <c r="X24" s="19" t="s">
        <v>25</v>
      </c>
      <c r="Y24" s="19" t="s">
        <v>25</v>
      </c>
      <c r="Z24" s="19" t="s">
        <v>28</v>
      </c>
    </row>
    <row r="25">
      <c r="A25" s="16" t="s">
        <v>23</v>
      </c>
      <c r="B25" s="17">
        <v>2022.0</v>
      </c>
      <c r="C25" s="17">
        <v>19942.0</v>
      </c>
      <c r="D25" s="17">
        <v>29.0</v>
      </c>
      <c r="E25" s="17">
        <v>21.0</v>
      </c>
      <c r="F25" s="17">
        <v>40.0</v>
      </c>
      <c r="G25" s="17">
        <v>39.0</v>
      </c>
      <c r="H25" s="17">
        <f t="shared" si="1"/>
        <v>32.25</v>
      </c>
      <c r="I25" s="18" t="s">
        <v>24</v>
      </c>
      <c r="J25" s="18" t="s">
        <v>24</v>
      </c>
      <c r="K25" s="18" t="s">
        <v>24</v>
      </c>
      <c r="L25" s="18" t="s">
        <v>24</v>
      </c>
      <c r="M25" s="18" t="s">
        <v>24</v>
      </c>
      <c r="N25" s="18" t="s">
        <v>24</v>
      </c>
      <c r="O25" s="18" t="s">
        <v>24</v>
      </c>
      <c r="P25" s="18" t="s">
        <v>24</v>
      </c>
      <c r="Q25" s="18" t="s">
        <v>24</v>
      </c>
      <c r="R25" s="18" t="s">
        <v>24</v>
      </c>
      <c r="S25" s="18" t="s">
        <v>24</v>
      </c>
      <c r="T25" s="19" t="s">
        <v>25</v>
      </c>
      <c r="U25" s="19" t="s">
        <v>26</v>
      </c>
      <c r="V25" s="19" t="s">
        <v>27</v>
      </c>
      <c r="W25" s="19" t="s">
        <v>25</v>
      </c>
      <c r="X25" s="19" t="s">
        <v>25</v>
      </c>
      <c r="Y25" s="19" t="s">
        <v>25</v>
      </c>
      <c r="Z25" s="19" t="s">
        <v>28</v>
      </c>
    </row>
    <row r="26">
      <c r="A26" s="16" t="s">
        <v>23</v>
      </c>
      <c r="B26" s="17">
        <v>2023.0</v>
      </c>
      <c r="C26" s="17">
        <v>20773.0</v>
      </c>
      <c r="D26" s="17">
        <v>30.0</v>
      </c>
      <c r="E26" s="17">
        <v>21.0</v>
      </c>
      <c r="F26" s="17">
        <v>42.0</v>
      </c>
      <c r="G26" s="17">
        <v>37.0</v>
      </c>
      <c r="H26" s="17">
        <f t="shared" si="1"/>
        <v>32.5</v>
      </c>
      <c r="I26" s="18" t="s">
        <v>24</v>
      </c>
      <c r="J26" s="18" t="s">
        <v>24</v>
      </c>
      <c r="K26" s="18" t="s">
        <v>24</v>
      </c>
      <c r="L26" s="18" t="s">
        <v>24</v>
      </c>
      <c r="M26" s="18" t="s">
        <v>24</v>
      </c>
      <c r="N26" s="18" t="s">
        <v>24</v>
      </c>
      <c r="O26" s="18" t="s">
        <v>24</v>
      </c>
      <c r="P26" s="18" t="s">
        <v>24</v>
      </c>
      <c r="Q26" s="18" t="s">
        <v>24</v>
      </c>
      <c r="R26" s="18" t="s">
        <v>24</v>
      </c>
      <c r="S26" s="18" t="s">
        <v>24</v>
      </c>
      <c r="T26" s="19" t="s">
        <v>25</v>
      </c>
      <c r="U26" s="19" t="s">
        <v>26</v>
      </c>
      <c r="V26" s="19" t="s">
        <v>27</v>
      </c>
      <c r="W26" s="19" t="s">
        <v>25</v>
      </c>
      <c r="X26" s="19" t="s">
        <v>25</v>
      </c>
      <c r="Y26" s="19" t="s">
        <v>25</v>
      </c>
      <c r="Z26" s="19" t="s">
        <v>28</v>
      </c>
    </row>
    <row r="27">
      <c r="C27" s="20">
        <f>SUM(C3:C26)</f>
        <v>403856</v>
      </c>
    </row>
  </sheetData>
  <mergeCells count="16">
    <mergeCell ref="A1:A2"/>
    <mergeCell ref="B1:B2"/>
    <mergeCell ref="C1:C2"/>
    <mergeCell ref="D1:D2"/>
    <mergeCell ref="E1:E2"/>
    <mergeCell ref="F1:F2"/>
    <mergeCell ref="G1:G2"/>
    <mergeCell ref="Y1:Y2"/>
    <mergeCell ref="Z1:Z2"/>
    <mergeCell ref="J1:L1"/>
    <mergeCell ref="Q1:S1"/>
    <mergeCell ref="T1:T2"/>
    <mergeCell ref="U1:U2"/>
    <mergeCell ref="V1:V2"/>
    <mergeCell ref="W1:W2"/>
    <mergeCell ref="X1:X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9" max="9" width="30.25"/>
  </cols>
  <sheetData>
    <row r="1">
      <c r="B1" s="21" t="s">
        <v>29</v>
      </c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</sheetData>
  <mergeCells count="1">
    <mergeCell ref="B1:I4"/>
  </mergeCells>
  <drawing r:id="rId2"/>
</worksheet>
</file>