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Desktop\week-8-scushi963\"/>
    </mc:Choice>
  </mc:AlternateContent>
  <bookViews>
    <workbookView xWindow="0" yWindow="0" windowWidth="4170" windowHeight="6030" firstSheet="2" activeTab="2"/>
  </bookViews>
  <sheets>
    <sheet name="Sheet1" sheetId="1" state="hidden" r:id="rId1"/>
    <sheet name="Data" sheetId="6" state="hidden" r:id="rId2"/>
    <sheet name="Dashboard" sheetId="5" r:id="rId3"/>
  </sheets>
  <externalReferences>
    <externalReference r:id="rId4"/>
  </externalReferences>
  <definedNames>
    <definedName name="_xlcn.WorksheetConnection_Sheet1A1N61" hidden="1">Sheet1!$A$1:$AH$6</definedName>
    <definedName name="_xlcn.WorksheetConnection_Sheet1A1N611" hidden="1">Sheet1!$A$1:$N$6</definedName>
    <definedName name="_xlcn.WorksheetConnection_Sheet6AF1" hidden="1">'[1]Line Graph'!$C:$E</definedName>
    <definedName name="food_security_db_crop_1" localSheetId="0" hidden="1">Sheet1!$H$1:$K$6</definedName>
    <definedName name="food_security_db_farmer_1" localSheetId="0" hidden="1">Sheet1!$A$1:$C$6</definedName>
    <definedName name="food_security_db_food_access_1" localSheetId="0" hidden="1">Sheet1!$A$22:$F$27</definedName>
    <definedName name="food_security_db_food_resources" localSheetId="0" hidden="1">Sheet1!$A$29:$E$34</definedName>
    <definedName name="food_security_db_market_1" localSheetId="0" hidden="1">Sheet1!$L$1:$O$6</definedName>
    <definedName name="food_security_db_nutrition_1" localSheetId="0" hidden="1">Sheet1!$A$14:$D$19</definedName>
    <definedName name="_xlnm.Print_Area" localSheetId="2">Dashboard!$D$2:$I$43</definedName>
    <definedName name="Slicer_farmer_id">#N/A</definedName>
    <definedName name="Slicer_Resource_Type">#N/A</definedName>
  </definedNames>
  <calcPr calcId="162913"/>
  <pivotCaches>
    <pivotCache cacheId="0" r:id="rId5"/>
    <pivotCache cacheId="1" r:id="rId6"/>
    <pivotCache cacheId="2" r:id="rId7"/>
    <pivotCache cacheId="3" r:id="rId8"/>
    <pivotCache cacheId="4" r:id="rId9"/>
    <pivotCache cacheId="5"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A$1:$N$6"/>
          <x15:modelTable id="Range1-35d49b70-a98a-4cad-ae0f-ea3b81d35b9a" name="Range1" connection="WorksheetConnection_Sheet6!$A:$F"/>
          <x15:modelTable id="Range2" name="Range2" connection="WorksheetConnection_Sheet1!$A$1:$N$61"/>
        </x15:modelTables>
      </x15:dataModel>
    </ext>
  </extLst>
</workbook>
</file>

<file path=xl/calcChain.xml><?xml version="1.0" encoding="utf-8"?>
<calcChain xmlns="http://schemas.openxmlformats.org/spreadsheetml/2006/main">
  <c r="J18" i="5" l="1"/>
  <c r="J19" i="5"/>
  <c r="J20" i="5"/>
  <c r="J21" i="5"/>
  <c r="J17" i="5"/>
  <c r="J16" i="5"/>
  <c r="L18" i="5"/>
  <c r="L19" i="5"/>
  <c r="L20" i="5"/>
  <c r="L21" i="5"/>
  <c r="L17" i="5"/>
  <c r="K21" i="5"/>
  <c r="K20" i="5"/>
  <c r="K19" i="5"/>
  <c r="K18" i="5"/>
  <c r="K17" i="5"/>
  <c r="L16" i="5"/>
  <c r="K16" i="5"/>
  <c r="I15" i="5"/>
  <c r="L22" i="5" l="1"/>
</calcChain>
</file>

<file path=xl/connections.xml><?xml version="1.0" encoding="utf-8"?>
<connections xmlns="http://schemas.openxmlformats.org/spreadsheetml/2006/main">
  <connection id="1" odcFile="C:\Users\ADMIN\Documents\My Data Sources\food_security_db crop.odc" name="food_security_db crop" type="1" refreshedVersion="6" onlyUseConnectionFile="1" background="1" saveData="1">
    <dbPr connection="DSN=Scushii;" command="SELECT * FROM `food_security_db`.`crop`"/>
  </connection>
  <connection id="2" odcFile="C:\Users\ADMIN\Documents\My Data Sources\food_security_db farmer.odc" name="food_security_db farmer" type="1" refreshedVersion="6" onlyUseConnectionFile="1" background="1" saveData="1">
    <dbPr connection="DSN=Scushii;" command="SELECT * FROM `food_security_db`.`farmer`"/>
  </connection>
  <connection id="3" odcFile="C:\Users\ADMIN\Documents\My Data Sources\food_security_db food_access.odc" name="food_security_db food_access" type="1" refreshedVersion="6" onlyUseConnectionFile="1" background="1" saveData="1">
    <dbPr connection="DSN=Scushii;" command="SELECT * FROM `food_security_db`.`food_access`"/>
  </connection>
  <connection id="4" odcFile="C:\Users\ADMIN\Documents\My Data Sources\food_security_db food_resources.odc" name="food_security_db food_resources" type="1" refreshedVersion="6" background="1" saveData="1">
    <dbPr connection="DSN=Scushii;" command="SELECT * FROM `food_security_db`.`food_resources`"/>
  </connection>
  <connection id="5" odcFile="C:\Users\ADMIN\Documents\My Data Sources\food_security_db market.odc" name="food_security_db market" type="1" refreshedVersion="6" onlyUseConnectionFile="1" background="1" saveData="1">
    <dbPr connection="DSN=Scushii;" command="SELECT * FROM `food_security_db`.`market`"/>
  </connection>
  <connection id="6" odcFile="C:\Users\ADMIN\Documents\My Data Sources\food_security_db nutrition.odc" name="food_security_db nutrition" type="1" refreshedVersion="6" onlyUseConnectionFile="1" background="1" saveData="1">
    <dbPr connection="DSN=Scushii;" command="SELECT * FROM `food_security_db`.`nutrition`"/>
  </connection>
  <connection id="7"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name="WorksheetConnection_Sheet1!$A$1:$N$6" type="102" refreshedVersion="6" minRefreshableVersion="5">
    <extLst>
      <ext xmlns:x15="http://schemas.microsoft.com/office/spreadsheetml/2010/11/main" uri="{DE250136-89BD-433C-8126-D09CA5730AF9}">
        <x15:connection id="Range" autoDelete="1">
          <x15:rangePr sourceName="_xlcn.WorksheetConnection_Sheet1A1N61"/>
        </x15:connection>
      </ext>
    </extLst>
  </connection>
  <connection id="9" name="WorksheetConnection_Sheet1!$A$1:$N$61" type="102" refreshedVersion="6" minRefreshableVersion="5">
    <extLst>
      <ext xmlns:x15="http://schemas.microsoft.com/office/spreadsheetml/2010/11/main" uri="{DE250136-89BD-433C-8126-D09CA5730AF9}">
        <x15:connection id="Range2" autoDelete="1">
          <x15:rangePr sourceName="_xlcn.WorksheetConnection_Sheet1A1N611"/>
        </x15:connection>
      </ext>
    </extLst>
  </connection>
  <connection id="10" name="WorksheetConnection_Sheet6!$A:$F" type="102" refreshedVersion="6" minRefreshableVersion="5">
    <extLst>
      <ext xmlns:x15="http://schemas.microsoft.com/office/spreadsheetml/2010/11/main" uri="{DE250136-89BD-433C-8126-D09CA5730AF9}">
        <x15:connection id="Range1-35d49b70-a98a-4cad-ae0f-ea3b81d35b9a" autoDelete="1">
          <x15:rangePr sourceName="_xlcn.WorksheetConnection_Sheet6AF1"/>
        </x15:connection>
      </ext>
    </extLst>
  </connection>
</connections>
</file>

<file path=xl/sharedStrings.xml><?xml version="1.0" encoding="utf-8"?>
<sst xmlns="http://schemas.openxmlformats.org/spreadsheetml/2006/main" count="97" uniqueCount="54">
  <si>
    <t>crop_id</t>
  </si>
  <si>
    <t>name</t>
  </si>
  <si>
    <t>yield_per_acre</t>
  </si>
  <si>
    <t>Maize</t>
  </si>
  <si>
    <t>Wheat</t>
  </si>
  <si>
    <t>Rice</t>
  </si>
  <si>
    <t>Potatoes</t>
  </si>
  <si>
    <t>Beans</t>
  </si>
  <si>
    <t>farmer_id</t>
  </si>
  <si>
    <t>location</t>
  </si>
  <si>
    <t>John Doe</t>
  </si>
  <si>
    <t>Eldoret</t>
  </si>
  <si>
    <t>Jane Smith</t>
  </si>
  <si>
    <t>Nakuru</t>
  </si>
  <si>
    <t>Paul Otieno</t>
  </si>
  <si>
    <t>Kisumu</t>
  </si>
  <si>
    <t>Mary Wambui</t>
  </si>
  <si>
    <t>Nyeri</t>
  </si>
  <si>
    <t>Peter Njuguna</t>
  </si>
  <si>
    <t>Nairobi</t>
  </si>
  <si>
    <t>Access_ID</t>
  </si>
  <si>
    <t>Household_ID</t>
  </si>
  <si>
    <t>Resource_ID</t>
  </si>
  <si>
    <t>Access_Date</t>
  </si>
  <si>
    <t>Quantity</t>
  </si>
  <si>
    <t>land_id</t>
  </si>
  <si>
    <t>size</t>
  </si>
  <si>
    <t>fertility</t>
  </si>
  <si>
    <t>Grand Total</t>
  </si>
  <si>
    <t>Row Labels</t>
  </si>
  <si>
    <t>nutrition_id</t>
  </si>
  <si>
    <t>date</t>
  </si>
  <si>
    <t>nutritional_status</t>
  </si>
  <si>
    <t>Good</t>
  </si>
  <si>
    <t>Average</t>
  </si>
  <si>
    <t>Poor</t>
  </si>
  <si>
    <t>market_id</t>
  </si>
  <si>
    <t>distance_to_farmers</t>
  </si>
  <si>
    <t>Resource_Name</t>
  </si>
  <si>
    <t>Resource_Type</t>
  </si>
  <si>
    <t>Availability</t>
  </si>
  <si>
    <t>Grain</t>
  </si>
  <si>
    <t>Milk</t>
  </si>
  <si>
    <t>Dairy</t>
  </si>
  <si>
    <t>Fish</t>
  </si>
  <si>
    <t>Protein</t>
  </si>
  <si>
    <t>Vegetables</t>
  </si>
  <si>
    <t>Vegetable</t>
  </si>
  <si>
    <t>location2</t>
  </si>
  <si>
    <t>Sum of yield_per_acre</t>
  </si>
  <si>
    <t>Sum of fertility</t>
  </si>
  <si>
    <t>Total</t>
  </si>
  <si>
    <t>Sum of Quantity</t>
  </si>
  <si>
    <t>TOTAL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</si>
</sst>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0"/>
      <color rgb="FF000000"/>
      <name val="Calibri"/>
      <scheme val="minor"/>
    </font>
    <font>
      <sz val="16"/>
      <color theme="8" tint="-0.499984740745262"/>
      <name val="Algerian"/>
      <family val="5"/>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0066"/>
        <bgColor indexed="64"/>
      </patternFill>
    </fill>
    <fill>
      <patternFill patternType="solid">
        <fgColor theme="5" tint="0.39997558519241921"/>
        <bgColor indexed="64"/>
      </patternFill>
    </fill>
    <fill>
      <patternFill patternType="solid">
        <fgColor theme="0"/>
        <bgColor indexed="64"/>
      </patternFill>
    </fill>
  </fills>
  <borders count="12">
    <border>
      <left/>
      <right/>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style="thin">
        <color rgb="FF002060"/>
      </left>
      <right style="thin">
        <color rgb="FF002060"/>
      </right>
      <top style="thin">
        <color rgb="FF002060"/>
      </top>
      <bottom style="thin">
        <color rgb="FF002060"/>
      </bottom>
      <diagonal/>
    </border>
    <border>
      <left/>
      <right style="thin">
        <color rgb="FF002060"/>
      </right>
      <top style="thin">
        <color rgb="FF002060"/>
      </top>
      <bottom style="thin">
        <color rgb="FF002060"/>
      </bottom>
      <diagonal/>
    </border>
    <border>
      <left style="medium">
        <color rgb="FF002060"/>
      </left>
      <right style="thin">
        <color rgb="FF002060"/>
      </right>
      <top style="medium">
        <color rgb="FF002060"/>
      </top>
      <bottom style="thin">
        <color rgb="FF002060"/>
      </bottom>
      <diagonal/>
    </border>
    <border>
      <left style="medium">
        <color rgb="FF002060"/>
      </left>
      <right style="thin">
        <color rgb="FF002060"/>
      </right>
      <top style="thin">
        <color rgb="FF002060"/>
      </top>
      <bottom style="medium">
        <color rgb="FF002060"/>
      </bottom>
      <diagonal/>
    </border>
  </borders>
  <cellStyleXfs count="2">
    <xf numFmtId="0" fontId="0" fillId="0" borderId="0"/>
    <xf numFmtId="0" fontId="2" fillId="0" borderId="0"/>
  </cellStyleXfs>
  <cellXfs count="28">
    <xf numFmtId="0" fontId="0" fillId="0" borderId="0" xfId="0"/>
    <xf numFmtId="14" fontId="0" fillId="0" borderId="0" xfId="0" applyNumberFormat="1"/>
    <xf numFmtId="0" fontId="2" fillId="0" borderId="0" xfId="1" applyFont="1" applyAlignment="1"/>
    <xf numFmtId="0" fontId="2" fillId="0" borderId="0" xfId="1" applyFont="1" applyFill="1" applyAlignment="1"/>
    <xf numFmtId="0" fontId="2" fillId="4" borderId="0" xfId="1" applyFont="1" applyFill="1" applyBorder="1" applyAlignment="1"/>
    <xf numFmtId="0" fontId="2" fillId="0" borderId="0" xfId="1" applyFont="1" applyFill="1" applyBorder="1" applyAlignment="1"/>
    <xf numFmtId="0" fontId="0" fillId="0" borderId="0" xfId="0" pivotButton="1"/>
    <xf numFmtId="0" fontId="0" fillId="0" borderId="0" xfId="0" applyAlignment="1">
      <alignment horizontal="left"/>
    </xf>
    <xf numFmtId="0" fontId="0" fillId="0" borderId="0" xfId="0" applyNumberFormat="1"/>
    <xf numFmtId="0" fontId="2" fillId="0" borderId="1" xfId="1" applyFont="1" applyFill="1" applyBorder="1" applyAlignment="1"/>
    <xf numFmtId="0" fontId="2" fillId="0" borderId="2" xfId="1" applyFont="1" applyFill="1" applyBorder="1" applyAlignment="1"/>
    <xf numFmtId="0" fontId="2" fillId="0" borderId="3" xfId="1" applyFont="1" applyFill="1" applyBorder="1" applyAlignment="1"/>
    <xf numFmtId="0" fontId="2" fillId="0" borderId="4" xfId="1" applyFont="1" applyFill="1" applyBorder="1" applyAlignment="1"/>
    <xf numFmtId="0" fontId="2" fillId="0" borderId="5" xfId="1" applyFont="1" applyFill="1" applyBorder="1" applyAlignment="1"/>
    <xf numFmtId="0" fontId="2" fillId="4" borderId="4" xfId="1" applyFont="1" applyFill="1" applyBorder="1" applyAlignment="1"/>
    <xf numFmtId="0" fontId="2" fillId="4" borderId="6" xfId="1" applyFont="1" applyFill="1" applyBorder="1" applyAlignment="1"/>
    <xf numFmtId="0" fontId="2" fillId="4" borderId="7" xfId="1" applyFont="1" applyFill="1" applyBorder="1" applyAlignment="1"/>
    <xf numFmtId="0" fontId="1" fillId="2" borderId="8" xfId="0" applyFont="1" applyFill="1" applyBorder="1"/>
    <xf numFmtId="0" fontId="0" fillId="3" borderId="8" xfId="0" applyFont="1" applyFill="1" applyBorder="1"/>
    <xf numFmtId="0" fontId="0" fillId="0" borderId="8" xfId="0" applyFont="1" applyBorder="1"/>
    <xf numFmtId="0" fontId="1" fillId="2" borderId="9" xfId="0" applyFont="1" applyFill="1" applyBorder="1"/>
    <xf numFmtId="0" fontId="2" fillId="6" borderId="0" xfId="1" applyFont="1" applyFill="1" applyAlignment="1"/>
    <xf numFmtId="0" fontId="0" fillId="6" borderId="0" xfId="0" applyFill="1"/>
    <xf numFmtId="0" fontId="0" fillId="6" borderId="0" xfId="0" applyFill="1" applyAlignment="1">
      <alignment horizontal="left"/>
    </xf>
    <xf numFmtId="0" fontId="0" fillId="6" borderId="0" xfId="0" applyNumberFormat="1" applyFill="1"/>
    <xf numFmtId="0" fontId="0" fillId="6" borderId="0" xfId="0" applyFill="1" applyAlignment="1">
      <alignment horizontal="left" indent="1"/>
    </xf>
    <xf numFmtId="0" fontId="3" fillId="5" borderId="10" xfId="1" applyFont="1" applyFill="1" applyBorder="1" applyAlignment="1">
      <alignment horizontal="center" vertical="center"/>
    </xf>
    <xf numFmtId="0" fontId="3" fillId="5" borderId="11" xfId="1" applyFont="1" applyFill="1" applyBorder="1" applyAlignment="1">
      <alignment horizontal="center" vertical="center"/>
    </xf>
  </cellXfs>
  <cellStyles count="2">
    <cellStyle name="Normal" xfId="0" builtinId="0"/>
    <cellStyle name="Normal 2" xfId="1"/>
  </cellStyles>
  <dxfs count="15">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9" formatCode="m/d/yyyy"/>
    </dxf>
    <dxf>
      <numFmt numFmtId="19" formatCode="m/d/yyyy"/>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2.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1.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openxmlformats.org/officeDocument/2006/relationships/pivotCacheDefinition" Target="pivotCache/pivotCacheDefinition6.xml"/><Relationship Id="rId4" Type="http://schemas.openxmlformats.org/officeDocument/2006/relationships/externalLink" Target="externalLinks/externalLink1.xml"/><Relationship Id="rId9" Type="http://schemas.openxmlformats.org/officeDocument/2006/relationships/pivotCacheDefinition" Target="pivotCache/pivotCacheDefinition5.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Data!$B$3</c:f>
              <c:strCache>
                <c:ptCount val="1"/>
                <c:pt idx="0">
                  <c:v>Total</c:v>
                </c:pt>
              </c:strCache>
            </c:strRef>
          </c:tx>
          <c:spPr>
            <a:solidFill>
              <a:schemeClr val="accent1"/>
            </a:solidFill>
            <a:ln>
              <a:noFill/>
            </a:ln>
            <a:effectLst/>
          </c:spPr>
          <c:invertIfNegative val="0"/>
          <c:cat>
            <c:strRef>
              <c:f>Data!$A$4:$A$9</c:f>
              <c:strCache>
                <c:ptCount val="5"/>
                <c:pt idx="0">
                  <c:v>1</c:v>
                </c:pt>
                <c:pt idx="1">
                  <c:v>2</c:v>
                </c:pt>
                <c:pt idx="2">
                  <c:v>3</c:v>
                </c:pt>
                <c:pt idx="3">
                  <c:v>4</c:v>
                </c:pt>
                <c:pt idx="4">
                  <c:v>5</c:v>
                </c:pt>
              </c:strCache>
            </c:strRef>
          </c:cat>
          <c:val>
            <c:numRef>
              <c:f>Data!$B$4:$B$9</c:f>
              <c:numCache>
                <c:formatCode>General</c:formatCode>
                <c:ptCount val="5"/>
                <c:pt idx="0">
                  <c:v>2</c:v>
                </c:pt>
                <c:pt idx="1">
                  <c:v>2</c:v>
                </c:pt>
                <c:pt idx="2">
                  <c:v>2</c:v>
                </c:pt>
                <c:pt idx="3">
                  <c:v>3</c:v>
                </c:pt>
                <c:pt idx="4">
                  <c:v>1</c:v>
                </c:pt>
              </c:numCache>
            </c:numRef>
          </c:val>
          <c:extLst>
            <c:ext xmlns:c16="http://schemas.microsoft.com/office/drawing/2014/chart" uri="{C3380CC4-5D6E-409C-BE32-E72D297353CC}">
              <c16:uniqueId val="{00000000-B686-4E7B-BA6C-0634CABC469A}"/>
            </c:ext>
          </c:extLst>
        </c:ser>
        <c:dLbls>
          <c:showLegendKey val="0"/>
          <c:showVal val="0"/>
          <c:showCatName val="0"/>
          <c:showSerName val="0"/>
          <c:showPercent val="0"/>
          <c:showBubbleSize val="0"/>
        </c:dLbls>
        <c:gapWidth val="219"/>
        <c:overlap val="-27"/>
        <c:axId val="280523616"/>
        <c:axId val="280530688"/>
      </c:barChart>
      <c:catAx>
        <c:axId val="28052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530688"/>
        <c:crosses val="autoZero"/>
        <c:auto val="1"/>
        <c:lblAlgn val="ctr"/>
        <c:lblOffset val="100"/>
        <c:noMultiLvlLbl val="0"/>
      </c:catAx>
      <c:valAx>
        <c:axId val="28053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52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Fertility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Data!$B$21</c:f>
              <c:strCache>
                <c:ptCount val="1"/>
                <c:pt idx="0">
                  <c:v>Total</c:v>
                </c:pt>
              </c:strCache>
            </c:strRef>
          </c:tx>
          <c:spPr>
            <a:solidFill>
              <a:schemeClr val="accent1"/>
            </a:solidFill>
            <a:ln>
              <a:noFill/>
            </a:ln>
            <a:effectLst/>
          </c:spPr>
          <c:invertIfNegative val="0"/>
          <c:cat>
            <c:strRef>
              <c:f>Data!$A$22:$A$27</c:f>
              <c:strCache>
                <c:ptCount val="5"/>
                <c:pt idx="0">
                  <c:v>1</c:v>
                </c:pt>
                <c:pt idx="1">
                  <c:v>2</c:v>
                </c:pt>
                <c:pt idx="2">
                  <c:v>3</c:v>
                </c:pt>
                <c:pt idx="3">
                  <c:v>4</c:v>
                </c:pt>
                <c:pt idx="4">
                  <c:v>5</c:v>
                </c:pt>
              </c:strCache>
            </c:strRef>
          </c:cat>
          <c:val>
            <c:numRef>
              <c:f>Data!$B$22:$B$27</c:f>
              <c:numCache>
                <c:formatCode>General</c:formatCode>
                <c:ptCount val="5"/>
                <c:pt idx="0">
                  <c:v>8</c:v>
                </c:pt>
                <c:pt idx="1">
                  <c:v>6</c:v>
                </c:pt>
                <c:pt idx="2">
                  <c:v>9</c:v>
                </c:pt>
                <c:pt idx="3">
                  <c:v>7</c:v>
                </c:pt>
                <c:pt idx="4">
                  <c:v>5</c:v>
                </c:pt>
              </c:numCache>
            </c:numRef>
          </c:val>
          <c:extLst>
            <c:ext xmlns:c16="http://schemas.microsoft.com/office/drawing/2014/chart" uri="{C3380CC4-5D6E-409C-BE32-E72D297353CC}">
              <c16:uniqueId val="{00000002-2BE9-47F6-A0B3-AB3C58E5CEB7}"/>
            </c:ext>
          </c:extLst>
        </c:ser>
        <c:dLbls>
          <c:showLegendKey val="0"/>
          <c:showVal val="0"/>
          <c:showCatName val="0"/>
          <c:showSerName val="0"/>
          <c:showPercent val="0"/>
          <c:showBubbleSize val="0"/>
        </c:dLbls>
        <c:gapWidth val="219"/>
        <c:overlap val="-27"/>
        <c:axId val="191416160"/>
        <c:axId val="191419488"/>
      </c:barChart>
      <c:catAx>
        <c:axId val="19141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19488"/>
        <c:crosses val="autoZero"/>
        <c:auto val="1"/>
        <c:lblAlgn val="ctr"/>
        <c:lblOffset val="100"/>
        <c:noMultiLvlLbl val="0"/>
      </c:catAx>
      <c:valAx>
        <c:axId val="19141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1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dashboard.xlsx]Data!PivotTable3</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Data!$B$35</c:f>
              <c:strCache>
                <c:ptCount val="1"/>
                <c:pt idx="0">
                  <c:v>Total</c:v>
                </c:pt>
              </c:strCache>
            </c:strRef>
          </c:tx>
          <c:spPr>
            <a:solidFill>
              <a:schemeClr val="accent1"/>
            </a:solidFill>
            <a:ln>
              <a:noFill/>
            </a:ln>
            <a:effectLst/>
          </c:spPr>
          <c:invertIfNegative val="0"/>
          <c:cat>
            <c:strRef>
              <c:f>Data!$A$36:$A$41</c:f>
              <c:strCache>
                <c:ptCount val="5"/>
                <c:pt idx="0">
                  <c:v>1</c:v>
                </c:pt>
                <c:pt idx="1">
                  <c:v>2</c:v>
                </c:pt>
                <c:pt idx="2">
                  <c:v>3</c:v>
                </c:pt>
                <c:pt idx="3">
                  <c:v>4</c:v>
                </c:pt>
                <c:pt idx="4">
                  <c:v>5</c:v>
                </c:pt>
              </c:strCache>
            </c:strRef>
          </c:cat>
          <c:val>
            <c:numRef>
              <c:f>Data!$B$36:$B$41</c:f>
              <c:numCache>
                <c:formatCode>General</c:formatCode>
                <c:ptCount val="5"/>
                <c:pt idx="0">
                  <c:v>8</c:v>
                </c:pt>
                <c:pt idx="1">
                  <c:v>6</c:v>
                </c:pt>
                <c:pt idx="2">
                  <c:v>9</c:v>
                </c:pt>
                <c:pt idx="3">
                  <c:v>7</c:v>
                </c:pt>
                <c:pt idx="4">
                  <c:v>5</c:v>
                </c:pt>
              </c:numCache>
            </c:numRef>
          </c:val>
          <c:extLst>
            <c:ext xmlns:c16="http://schemas.microsoft.com/office/drawing/2014/chart" uri="{C3380CC4-5D6E-409C-BE32-E72D297353CC}">
              <c16:uniqueId val="{00000000-05AF-4EEA-BBC9-88C0CCEAAC3C}"/>
            </c:ext>
          </c:extLst>
        </c:ser>
        <c:dLbls>
          <c:showLegendKey val="0"/>
          <c:showVal val="0"/>
          <c:showCatName val="0"/>
          <c:showSerName val="0"/>
          <c:showPercent val="0"/>
          <c:showBubbleSize val="0"/>
        </c:dLbls>
        <c:gapWidth val="219"/>
        <c:overlap val="-27"/>
        <c:axId val="87081648"/>
        <c:axId val="87081232"/>
      </c:barChart>
      <c:catAx>
        <c:axId val="8708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81232"/>
        <c:crosses val="autoZero"/>
        <c:auto val="1"/>
        <c:lblAlgn val="ctr"/>
        <c:lblOffset val="100"/>
        <c:noMultiLvlLbl val="0"/>
      </c:catAx>
      <c:valAx>
        <c:axId val="8708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8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dashboard.xlsx]Data!PivotTable4</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Data!$B$51</c:f>
              <c:strCache>
                <c:ptCount val="1"/>
                <c:pt idx="0">
                  <c:v>Total</c:v>
                </c:pt>
              </c:strCache>
            </c:strRef>
          </c:tx>
          <c:spPr>
            <a:solidFill>
              <a:schemeClr val="accent1"/>
            </a:solidFill>
            <a:ln>
              <a:noFill/>
            </a:ln>
            <a:effectLst/>
          </c:spPr>
          <c:invertIfNegative val="0"/>
          <c:cat>
            <c:strRef>
              <c:f>Data!$A$52:$A$57</c:f>
              <c:strCache>
                <c:ptCount val="5"/>
                <c:pt idx="0">
                  <c:v>1</c:v>
                </c:pt>
                <c:pt idx="1">
                  <c:v>2</c:v>
                </c:pt>
                <c:pt idx="2">
                  <c:v>3</c:v>
                </c:pt>
                <c:pt idx="3">
                  <c:v>4</c:v>
                </c:pt>
                <c:pt idx="4">
                  <c:v>5</c:v>
                </c:pt>
              </c:strCache>
            </c:strRef>
          </c:cat>
          <c:val>
            <c:numRef>
              <c:f>Data!$B$52:$B$57</c:f>
              <c:numCache>
                <c:formatCode>General</c:formatCode>
                <c:ptCount val="5"/>
                <c:pt idx="0">
                  <c:v>2</c:v>
                </c:pt>
                <c:pt idx="1">
                  <c:v>2</c:v>
                </c:pt>
                <c:pt idx="2">
                  <c:v>2</c:v>
                </c:pt>
                <c:pt idx="3">
                  <c:v>3</c:v>
                </c:pt>
                <c:pt idx="4">
                  <c:v>1</c:v>
                </c:pt>
              </c:numCache>
            </c:numRef>
          </c:val>
          <c:extLst>
            <c:ext xmlns:c16="http://schemas.microsoft.com/office/drawing/2014/chart" uri="{C3380CC4-5D6E-409C-BE32-E72D297353CC}">
              <c16:uniqueId val="{00000000-977D-47F5-8A75-A9DD64176A8E}"/>
            </c:ext>
          </c:extLst>
        </c:ser>
        <c:dLbls>
          <c:showLegendKey val="0"/>
          <c:showVal val="0"/>
          <c:showCatName val="0"/>
          <c:showSerName val="0"/>
          <c:showPercent val="0"/>
          <c:showBubbleSize val="0"/>
        </c:dLbls>
        <c:gapWidth val="219"/>
        <c:overlap val="-27"/>
        <c:axId val="200697536"/>
        <c:axId val="200688800"/>
      </c:barChart>
      <c:catAx>
        <c:axId val="20069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88800"/>
        <c:crosses val="autoZero"/>
        <c:auto val="1"/>
        <c:lblAlgn val="ctr"/>
        <c:lblOffset val="100"/>
        <c:noMultiLvlLbl val="0"/>
      </c:catAx>
      <c:valAx>
        <c:axId val="20068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9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dashboard.xlsx]Data!PivotTable5</c:name>
    <c:fmtId val="13"/>
  </c:pivotSource>
  <c:chart>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Data!$B$67</c:f>
              <c:strCache>
                <c:ptCount val="1"/>
                <c:pt idx="0">
                  <c:v>Sum of yield_per_acre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Data!$A$68:$A$73</c:f>
              <c:strCache>
                <c:ptCount val="5"/>
                <c:pt idx="0">
                  <c:v>1</c:v>
                </c:pt>
                <c:pt idx="1">
                  <c:v>2</c:v>
                </c:pt>
                <c:pt idx="2">
                  <c:v>3</c:v>
                </c:pt>
                <c:pt idx="3">
                  <c:v>4</c:v>
                </c:pt>
                <c:pt idx="4">
                  <c:v>5</c:v>
                </c:pt>
              </c:strCache>
            </c:strRef>
          </c:cat>
          <c:val>
            <c:numRef>
              <c:f>Data!$B$68:$B$73</c:f>
              <c:numCache>
                <c:formatCode>General</c:formatCode>
                <c:ptCount val="5"/>
                <c:pt idx="0">
                  <c:v>2</c:v>
                </c:pt>
                <c:pt idx="1">
                  <c:v>2</c:v>
                </c:pt>
                <c:pt idx="2">
                  <c:v>2</c:v>
                </c:pt>
                <c:pt idx="3">
                  <c:v>3</c:v>
                </c:pt>
                <c:pt idx="4">
                  <c:v>1</c:v>
                </c:pt>
              </c:numCache>
            </c:numRef>
          </c:val>
          <c:extLst>
            <c:ext xmlns:c16="http://schemas.microsoft.com/office/drawing/2014/chart" uri="{C3380CC4-5D6E-409C-BE32-E72D297353CC}">
              <c16:uniqueId val="{0000000C-B6C6-4B0A-A323-0EB304DF19FA}"/>
            </c:ext>
          </c:extLst>
        </c:ser>
        <c:ser>
          <c:idx val="1"/>
          <c:order val="1"/>
          <c:tx>
            <c:strRef>
              <c:f>Data!$C$67</c:f>
              <c:strCache>
                <c:ptCount val="1"/>
                <c:pt idx="0">
                  <c:v>Sum of fertility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Data!$A$68:$A$73</c:f>
              <c:strCache>
                <c:ptCount val="5"/>
                <c:pt idx="0">
                  <c:v>1</c:v>
                </c:pt>
                <c:pt idx="1">
                  <c:v>2</c:v>
                </c:pt>
                <c:pt idx="2">
                  <c:v>3</c:v>
                </c:pt>
                <c:pt idx="3">
                  <c:v>4</c:v>
                </c:pt>
                <c:pt idx="4">
                  <c:v>5</c:v>
                </c:pt>
              </c:strCache>
            </c:strRef>
          </c:cat>
          <c:val>
            <c:numRef>
              <c:f>Data!$C$68:$C$73</c:f>
              <c:numCache>
                <c:formatCode>General</c:formatCode>
                <c:ptCount val="5"/>
                <c:pt idx="0">
                  <c:v>8</c:v>
                </c:pt>
                <c:pt idx="1">
                  <c:v>6</c:v>
                </c:pt>
                <c:pt idx="2">
                  <c:v>9</c:v>
                </c:pt>
                <c:pt idx="3">
                  <c:v>7</c:v>
                </c:pt>
                <c:pt idx="4">
                  <c:v>5</c:v>
                </c:pt>
              </c:numCache>
            </c:numRef>
          </c:val>
          <c:extLst>
            <c:ext xmlns:c16="http://schemas.microsoft.com/office/drawing/2014/chart" uri="{C3380CC4-5D6E-409C-BE32-E72D297353CC}">
              <c16:uniqueId val="{0000000D-B6C6-4B0A-A323-0EB304DF19FA}"/>
            </c:ext>
          </c:extLst>
        </c:ser>
        <c:dLbls>
          <c:showLegendKey val="0"/>
          <c:showVal val="0"/>
          <c:showCatName val="0"/>
          <c:showSerName val="0"/>
          <c:showPercent val="0"/>
          <c:showBubbleSize val="0"/>
        </c:dLbls>
        <c:gapWidth val="115"/>
        <c:overlap val="-20"/>
        <c:axId val="7131584"/>
        <c:axId val="7132000"/>
      </c:barChart>
      <c:valAx>
        <c:axId val="713200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31584"/>
        <c:crosses val="autoZero"/>
        <c:crossBetween val="between"/>
      </c:valAx>
      <c:catAx>
        <c:axId val="71315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3200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dashboard.xlsx]Data!PivotTable1</c:name>
    <c:fmtId val="3"/>
  </c:pivotSource>
  <c:chart>
    <c:title>
      <c:tx>
        <c:rich>
          <a:bodyPr rot="0" spcFirstLastPara="1" vertOverflow="ellipsis" vert="horz" wrap="square" anchor="ctr" anchorCtr="1"/>
          <a:lstStyle/>
          <a:p>
            <a:pPr>
              <a:defRPr sz="1400" b="0" i="0" u="none" strike="noStrike" kern="1200" spc="0" baseline="0">
                <a:solidFill>
                  <a:schemeClr val="accent1">
                    <a:lumMod val="40000"/>
                    <a:lumOff val="60000"/>
                  </a:schemeClr>
                </a:solidFill>
                <a:latin typeface="+mn-lt"/>
                <a:ea typeface="+mn-ea"/>
                <a:cs typeface="+mn-cs"/>
              </a:defRPr>
            </a:pPr>
            <a:r>
              <a:rPr lang="en-US"/>
              <a:t>Yield Per Acre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40000"/>
                  <a:lumOff val="60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s>
    <c:plotArea>
      <c:layout/>
      <c:barChart>
        <c:barDir val="col"/>
        <c:grouping val="clustered"/>
        <c:varyColors val="0"/>
        <c:ser>
          <c:idx val="0"/>
          <c:order val="0"/>
          <c:tx>
            <c:strRef>
              <c:f>Data!$B$3</c:f>
              <c:strCache>
                <c:ptCount val="1"/>
                <c:pt idx="0">
                  <c:v>Total</c:v>
                </c:pt>
              </c:strCache>
            </c:strRef>
          </c:tx>
          <c:spPr>
            <a:solidFill>
              <a:schemeClr val="accent2"/>
            </a:solidFill>
            <a:ln>
              <a:noFill/>
            </a:ln>
            <a:effectLst/>
          </c:spPr>
          <c:invertIfNegative val="0"/>
          <c:cat>
            <c:strRef>
              <c:f>Data!$A$4:$A$9</c:f>
              <c:strCache>
                <c:ptCount val="5"/>
                <c:pt idx="0">
                  <c:v>1</c:v>
                </c:pt>
                <c:pt idx="1">
                  <c:v>2</c:v>
                </c:pt>
                <c:pt idx="2">
                  <c:v>3</c:v>
                </c:pt>
                <c:pt idx="3">
                  <c:v>4</c:v>
                </c:pt>
                <c:pt idx="4">
                  <c:v>5</c:v>
                </c:pt>
              </c:strCache>
            </c:strRef>
          </c:cat>
          <c:val>
            <c:numRef>
              <c:f>Data!$B$4:$B$9</c:f>
              <c:numCache>
                <c:formatCode>General</c:formatCode>
                <c:ptCount val="5"/>
                <c:pt idx="0">
                  <c:v>2</c:v>
                </c:pt>
                <c:pt idx="1">
                  <c:v>2</c:v>
                </c:pt>
                <c:pt idx="2">
                  <c:v>2</c:v>
                </c:pt>
                <c:pt idx="3">
                  <c:v>3</c:v>
                </c:pt>
                <c:pt idx="4">
                  <c:v>1</c:v>
                </c:pt>
              </c:numCache>
            </c:numRef>
          </c:val>
          <c:extLst>
            <c:ext xmlns:c16="http://schemas.microsoft.com/office/drawing/2014/chart" uri="{C3380CC4-5D6E-409C-BE32-E72D297353CC}">
              <c16:uniqueId val="{00000000-6235-42CB-A6C1-92C1BE09046C}"/>
            </c:ext>
          </c:extLst>
        </c:ser>
        <c:dLbls>
          <c:showLegendKey val="0"/>
          <c:showVal val="0"/>
          <c:showCatName val="0"/>
          <c:showSerName val="0"/>
          <c:showPercent val="0"/>
          <c:showBubbleSize val="0"/>
        </c:dLbls>
        <c:gapWidth val="219"/>
        <c:overlap val="-27"/>
        <c:axId val="280523616"/>
        <c:axId val="280530688"/>
      </c:barChart>
      <c:catAx>
        <c:axId val="28052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40000"/>
                    <a:lumOff val="60000"/>
                  </a:schemeClr>
                </a:solidFill>
                <a:latin typeface="+mn-lt"/>
                <a:ea typeface="+mn-ea"/>
                <a:cs typeface="+mn-cs"/>
              </a:defRPr>
            </a:pPr>
            <a:endParaRPr lang="en-US"/>
          </a:p>
        </c:txPr>
        <c:crossAx val="280530688"/>
        <c:crosses val="autoZero"/>
        <c:auto val="1"/>
        <c:lblAlgn val="ctr"/>
        <c:lblOffset val="100"/>
        <c:noMultiLvlLbl val="0"/>
      </c:catAx>
      <c:valAx>
        <c:axId val="28053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40000"/>
                    <a:lumOff val="60000"/>
                  </a:schemeClr>
                </a:solidFill>
                <a:latin typeface="+mn-lt"/>
                <a:ea typeface="+mn-ea"/>
                <a:cs typeface="+mn-cs"/>
              </a:defRPr>
            </a:pPr>
            <a:endParaRPr lang="en-US"/>
          </a:p>
        </c:txPr>
        <c:crossAx val="2805236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40000"/>
                  <a:lumOff val="60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solidFill>
            <a:schemeClr val="accent1">
              <a:lumMod val="40000"/>
              <a:lumOff val="6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Fertility Per Piece of Land</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pivotFmt>
    </c:pivotFmts>
    <c:plotArea>
      <c:layout/>
      <c:barChart>
        <c:barDir val="col"/>
        <c:grouping val="clustered"/>
        <c:varyColors val="0"/>
        <c:ser>
          <c:idx val="0"/>
          <c:order val="0"/>
          <c:tx>
            <c:strRef>
              <c:f>Data!$B$21</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Data!$A$22:$A$27</c:f>
              <c:strCache>
                <c:ptCount val="5"/>
                <c:pt idx="0">
                  <c:v>1</c:v>
                </c:pt>
                <c:pt idx="1">
                  <c:v>2</c:v>
                </c:pt>
                <c:pt idx="2">
                  <c:v>3</c:v>
                </c:pt>
                <c:pt idx="3">
                  <c:v>4</c:v>
                </c:pt>
                <c:pt idx="4">
                  <c:v>5</c:v>
                </c:pt>
              </c:strCache>
            </c:strRef>
          </c:cat>
          <c:val>
            <c:numRef>
              <c:f>Data!$B$22:$B$27</c:f>
              <c:numCache>
                <c:formatCode>General</c:formatCode>
                <c:ptCount val="5"/>
                <c:pt idx="0">
                  <c:v>8</c:v>
                </c:pt>
                <c:pt idx="1">
                  <c:v>6</c:v>
                </c:pt>
                <c:pt idx="2">
                  <c:v>9</c:v>
                </c:pt>
                <c:pt idx="3">
                  <c:v>7</c:v>
                </c:pt>
                <c:pt idx="4">
                  <c:v>5</c:v>
                </c:pt>
              </c:numCache>
            </c:numRef>
          </c:val>
          <c:extLst>
            <c:ext xmlns:c16="http://schemas.microsoft.com/office/drawing/2014/chart" uri="{C3380CC4-5D6E-409C-BE32-E72D297353CC}">
              <c16:uniqueId val="{00000000-C70F-4FBC-8155-1F01FD684B9B}"/>
            </c:ext>
          </c:extLst>
        </c:ser>
        <c:dLbls>
          <c:showLegendKey val="0"/>
          <c:showVal val="0"/>
          <c:showCatName val="0"/>
          <c:showSerName val="0"/>
          <c:showPercent val="0"/>
          <c:showBubbleSize val="0"/>
        </c:dLbls>
        <c:gapWidth val="315"/>
        <c:overlap val="-40"/>
        <c:axId val="191416160"/>
        <c:axId val="191419488"/>
      </c:barChart>
      <c:catAx>
        <c:axId val="1914161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1419488"/>
        <c:crosses val="autoZero"/>
        <c:auto val="1"/>
        <c:lblAlgn val="ctr"/>
        <c:lblOffset val="100"/>
        <c:noMultiLvlLbl val="0"/>
      </c:catAx>
      <c:valAx>
        <c:axId val="1914194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1416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dashboard.xlsx]Data!PivotTable3</c:name>
    <c:fmtId val="8"/>
  </c:pivotSource>
  <c:chart>
    <c:title>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spPr>
          <a:pattFill prst="ltUpDiag">
            <a:fgClr>
              <a:schemeClr val="accent1"/>
            </a:fgClr>
            <a:bgClr>
              <a:schemeClr val="lt1"/>
            </a:bgClr>
          </a:pattFill>
          <a:ln>
            <a:noFill/>
          </a:ln>
          <a:effectLst/>
        </c:spPr>
        <c:marker>
          <c:symbol val="none"/>
        </c:marker>
      </c:pivotFmt>
    </c:pivotFmts>
    <c:plotArea>
      <c:layout/>
      <c:barChart>
        <c:barDir val="col"/>
        <c:grouping val="clustered"/>
        <c:varyColors val="0"/>
        <c:ser>
          <c:idx val="0"/>
          <c:order val="0"/>
          <c:tx>
            <c:strRef>
              <c:f>Data!$B$35</c:f>
              <c:strCache>
                <c:ptCount val="1"/>
                <c:pt idx="0">
                  <c:v>Total</c:v>
                </c:pt>
              </c:strCache>
            </c:strRef>
          </c:tx>
          <c:spPr>
            <a:pattFill prst="ltUpDiag">
              <a:fgClr>
                <a:schemeClr val="accent1"/>
              </a:fgClr>
              <a:bgClr>
                <a:schemeClr val="lt1"/>
              </a:bgClr>
            </a:pattFill>
            <a:ln>
              <a:noFill/>
            </a:ln>
            <a:effectLst/>
          </c:spPr>
          <c:invertIfNegative val="0"/>
          <c:cat>
            <c:strRef>
              <c:f>Data!$A$36:$A$41</c:f>
              <c:strCache>
                <c:ptCount val="5"/>
                <c:pt idx="0">
                  <c:v>1</c:v>
                </c:pt>
                <c:pt idx="1">
                  <c:v>2</c:v>
                </c:pt>
                <c:pt idx="2">
                  <c:v>3</c:v>
                </c:pt>
                <c:pt idx="3">
                  <c:v>4</c:v>
                </c:pt>
                <c:pt idx="4">
                  <c:v>5</c:v>
                </c:pt>
              </c:strCache>
            </c:strRef>
          </c:cat>
          <c:val>
            <c:numRef>
              <c:f>Data!$B$36:$B$41</c:f>
              <c:numCache>
                <c:formatCode>General</c:formatCode>
                <c:ptCount val="5"/>
                <c:pt idx="0">
                  <c:v>8</c:v>
                </c:pt>
                <c:pt idx="1">
                  <c:v>6</c:v>
                </c:pt>
                <c:pt idx="2">
                  <c:v>9</c:v>
                </c:pt>
                <c:pt idx="3">
                  <c:v>7</c:v>
                </c:pt>
                <c:pt idx="4">
                  <c:v>5</c:v>
                </c:pt>
              </c:numCache>
            </c:numRef>
          </c:val>
          <c:extLst>
            <c:ext xmlns:c16="http://schemas.microsoft.com/office/drawing/2014/chart" uri="{C3380CC4-5D6E-409C-BE32-E72D297353CC}">
              <c16:uniqueId val="{00000000-31DE-4B0D-BEF6-9AD62D6D9167}"/>
            </c:ext>
          </c:extLst>
        </c:ser>
        <c:dLbls>
          <c:showLegendKey val="0"/>
          <c:showVal val="0"/>
          <c:showCatName val="0"/>
          <c:showSerName val="0"/>
          <c:showPercent val="0"/>
          <c:showBubbleSize val="0"/>
        </c:dLbls>
        <c:gapWidth val="269"/>
        <c:overlap val="-20"/>
        <c:axId val="87081648"/>
        <c:axId val="87081232"/>
      </c:barChart>
      <c:catAx>
        <c:axId val="87081648"/>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87081232"/>
        <c:crosses val="autoZero"/>
        <c:auto val="1"/>
        <c:lblAlgn val="ctr"/>
        <c:lblOffset val="100"/>
        <c:noMultiLvlLbl val="0"/>
      </c:catAx>
      <c:valAx>
        <c:axId val="8708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7081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dashboard.xlsx]Data!PivotTable4</c:name>
    <c:fmtId val="1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Data!$B$51</c:f>
              <c:strCache>
                <c:ptCount val="1"/>
                <c:pt idx="0">
                  <c:v>Total</c:v>
                </c:pt>
              </c:strCache>
            </c:strRef>
          </c:tx>
          <c:spPr>
            <a:solidFill>
              <a:schemeClr val="accent1"/>
            </a:solidFill>
            <a:ln>
              <a:noFill/>
            </a:ln>
            <a:effectLst/>
          </c:spPr>
          <c:invertIfNegative val="0"/>
          <c:cat>
            <c:strRef>
              <c:f>Data!$A$52:$A$57</c:f>
              <c:strCache>
                <c:ptCount val="5"/>
                <c:pt idx="0">
                  <c:v>1</c:v>
                </c:pt>
                <c:pt idx="1">
                  <c:v>2</c:v>
                </c:pt>
                <c:pt idx="2">
                  <c:v>3</c:v>
                </c:pt>
                <c:pt idx="3">
                  <c:v>4</c:v>
                </c:pt>
                <c:pt idx="4">
                  <c:v>5</c:v>
                </c:pt>
              </c:strCache>
            </c:strRef>
          </c:cat>
          <c:val>
            <c:numRef>
              <c:f>Data!$B$52:$B$57</c:f>
              <c:numCache>
                <c:formatCode>General</c:formatCode>
                <c:ptCount val="5"/>
                <c:pt idx="0">
                  <c:v>2</c:v>
                </c:pt>
                <c:pt idx="1">
                  <c:v>2</c:v>
                </c:pt>
                <c:pt idx="2">
                  <c:v>2</c:v>
                </c:pt>
                <c:pt idx="3">
                  <c:v>3</c:v>
                </c:pt>
                <c:pt idx="4">
                  <c:v>1</c:v>
                </c:pt>
              </c:numCache>
            </c:numRef>
          </c:val>
          <c:extLst>
            <c:ext xmlns:c16="http://schemas.microsoft.com/office/drawing/2014/chart" uri="{C3380CC4-5D6E-409C-BE32-E72D297353CC}">
              <c16:uniqueId val="{00000000-3794-49CD-B4D7-E2AA3A4B88AC}"/>
            </c:ext>
          </c:extLst>
        </c:ser>
        <c:dLbls>
          <c:showLegendKey val="0"/>
          <c:showVal val="0"/>
          <c:showCatName val="0"/>
          <c:showSerName val="0"/>
          <c:showPercent val="0"/>
          <c:showBubbleSize val="0"/>
        </c:dLbls>
        <c:gapWidth val="219"/>
        <c:overlap val="-27"/>
        <c:axId val="200697536"/>
        <c:axId val="200688800"/>
      </c:barChart>
      <c:catAx>
        <c:axId val="20069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88800"/>
        <c:crosses val="autoZero"/>
        <c:auto val="1"/>
        <c:lblAlgn val="ctr"/>
        <c:lblOffset val="100"/>
        <c:noMultiLvlLbl val="0"/>
      </c:catAx>
      <c:valAx>
        <c:axId val="20068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97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SECURITY dashboard.xlsx]Data!PivotTable5</c:name>
    <c:fmtId val="16"/>
  </c:pivotSource>
  <c:chart>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Data!$B$67</c:f>
              <c:strCache>
                <c:ptCount val="1"/>
                <c:pt idx="0">
                  <c:v>Sum of yield_per_acre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Data!$A$68:$A$73</c:f>
              <c:strCache>
                <c:ptCount val="5"/>
                <c:pt idx="0">
                  <c:v>1</c:v>
                </c:pt>
                <c:pt idx="1">
                  <c:v>2</c:v>
                </c:pt>
                <c:pt idx="2">
                  <c:v>3</c:v>
                </c:pt>
                <c:pt idx="3">
                  <c:v>4</c:v>
                </c:pt>
                <c:pt idx="4">
                  <c:v>5</c:v>
                </c:pt>
              </c:strCache>
            </c:strRef>
          </c:cat>
          <c:val>
            <c:numRef>
              <c:f>Data!$B$68:$B$73</c:f>
              <c:numCache>
                <c:formatCode>General</c:formatCode>
                <c:ptCount val="5"/>
                <c:pt idx="0">
                  <c:v>2</c:v>
                </c:pt>
                <c:pt idx="1">
                  <c:v>2</c:v>
                </c:pt>
                <c:pt idx="2">
                  <c:v>2</c:v>
                </c:pt>
                <c:pt idx="3">
                  <c:v>3</c:v>
                </c:pt>
                <c:pt idx="4">
                  <c:v>1</c:v>
                </c:pt>
              </c:numCache>
            </c:numRef>
          </c:val>
          <c:extLst>
            <c:ext xmlns:c16="http://schemas.microsoft.com/office/drawing/2014/chart" uri="{C3380CC4-5D6E-409C-BE32-E72D297353CC}">
              <c16:uniqueId val="{00000000-E9C7-4A03-9E5E-7D7D22A7A9D1}"/>
            </c:ext>
          </c:extLst>
        </c:ser>
        <c:ser>
          <c:idx val="1"/>
          <c:order val="1"/>
          <c:tx>
            <c:strRef>
              <c:f>Data!$C$67</c:f>
              <c:strCache>
                <c:ptCount val="1"/>
                <c:pt idx="0">
                  <c:v>Sum of fertility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Data!$A$68:$A$73</c:f>
              <c:strCache>
                <c:ptCount val="5"/>
                <c:pt idx="0">
                  <c:v>1</c:v>
                </c:pt>
                <c:pt idx="1">
                  <c:v>2</c:v>
                </c:pt>
                <c:pt idx="2">
                  <c:v>3</c:v>
                </c:pt>
                <c:pt idx="3">
                  <c:v>4</c:v>
                </c:pt>
                <c:pt idx="4">
                  <c:v>5</c:v>
                </c:pt>
              </c:strCache>
            </c:strRef>
          </c:cat>
          <c:val>
            <c:numRef>
              <c:f>Data!$C$68:$C$73</c:f>
              <c:numCache>
                <c:formatCode>General</c:formatCode>
                <c:ptCount val="5"/>
                <c:pt idx="0">
                  <c:v>8</c:v>
                </c:pt>
                <c:pt idx="1">
                  <c:v>6</c:v>
                </c:pt>
                <c:pt idx="2">
                  <c:v>9</c:v>
                </c:pt>
                <c:pt idx="3">
                  <c:v>7</c:v>
                </c:pt>
                <c:pt idx="4">
                  <c:v>5</c:v>
                </c:pt>
              </c:numCache>
            </c:numRef>
          </c:val>
          <c:extLst>
            <c:ext xmlns:c16="http://schemas.microsoft.com/office/drawing/2014/chart" uri="{C3380CC4-5D6E-409C-BE32-E72D297353CC}">
              <c16:uniqueId val="{00000001-E9C7-4A03-9E5E-7D7D22A7A9D1}"/>
            </c:ext>
          </c:extLst>
        </c:ser>
        <c:dLbls>
          <c:showLegendKey val="0"/>
          <c:showVal val="0"/>
          <c:showCatName val="0"/>
          <c:showSerName val="0"/>
          <c:showPercent val="0"/>
          <c:showBubbleSize val="0"/>
        </c:dLbls>
        <c:gapWidth val="115"/>
        <c:overlap val="-20"/>
        <c:axId val="7131584"/>
        <c:axId val="7132000"/>
      </c:barChart>
      <c:valAx>
        <c:axId val="713200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7131584"/>
        <c:crosses val="autoZero"/>
        <c:crossBetween val="between"/>
      </c:valAx>
      <c:catAx>
        <c:axId val="71315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7132000"/>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showDLblsOverMax val="0"/>
  </c:chart>
  <c:spPr>
    <a:noFill/>
    <a:ln>
      <a:noFill/>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619125</xdr:colOff>
      <xdr:row>0</xdr:row>
      <xdr:rowOff>0</xdr:rowOff>
    </xdr:from>
    <xdr:to>
      <xdr:col>9</xdr:col>
      <xdr:colOff>168275</xdr:colOff>
      <xdr:row>14</xdr:row>
      <xdr:rowOff>165100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561975</xdr:colOff>
      <xdr:row>17</xdr:row>
      <xdr:rowOff>130175</xdr:rowOff>
    </xdr:from>
    <xdr:to>
      <xdr:col>9</xdr:col>
      <xdr:colOff>111125</xdr:colOff>
      <xdr:row>32</xdr:row>
      <xdr:rowOff>111125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428625</xdr:colOff>
      <xdr:row>33</xdr:row>
      <xdr:rowOff>136525</xdr:rowOff>
    </xdr:from>
    <xdr:to>
      <xdr:col>8</xdr:col>
      <xdr:colOff>587375</xdr:colOff>
      <xdr:row>48</xdr:row>
      <xdr:rowOff>117475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358775</xdr:colOff>
      <xdr:row>50</xdr:row>
      <xdr:rowOff>98425</xdr:rowOff>
    </xdr:from>
    <xdr:to>
      <xdr:col>8</xdr:col>
      <xdr:colOff>517525</xdr:colOff>
      <xdr:row>65</xdr:row>
      <xdr:rowOff>79375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434975</xdr:colOff>
      <xdr:row>66</xdr:row>
      <xdr:rowOff>66675</xdr:rowOff>
    </xdr:from>
    <xdr:to>
      <xdr:col>10</xdr:col>
      <xdr:colOff>301625</xdr:colOff>
      <xdr:row>81</xdr:row>
      <xdr:rowOff>47625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3</xdr:col>
      <xdr:colOff>777876</xdr:colOff>
      <xdr:row>1</xdr:row>
      <xdr:rowOff>-1</xdr:rowOff>
    </xdr:from>
    <xdr:ext cx="8747124" cy="1119909"/>
    <xdr:sp macro="" textlink="">
      <xdr:nvSpPr>
        <xdr:cNvPr id="2" name="TextBox 1"/>
        <xdr:cNvSpPr txBox="1"/>
      </xdr:nvSpPr>
      <xdr:spPr>
        <a:xfrm>
          <a:off x="1990149" y="173181"/>
          <a:ext cx="8747124" cy="1119909"/>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noAutofit/>
        </a:bodyPr>
        <a:lstStyle/>
        <a:p>
          <a:r>
            <a:rPr lang="en-US" sz="4000" b="1">
              <a:solidFill>
                <a:schemeClr val="accent1">
                  <a:lumMod val="60000"/>
                  <a:lumOff val="40000"/>
                </a:schemeClr>
              </a:solidFill>
              <a:latin typeface="Algerian" panose="04020705040A02060702" pitchFamily="82" charset="0"/>
            </a:rPr>
            <a:t>        FOOD</a:t>
          </a:r>
          <a:r>
            <a:rPr lang="en-US" sz="4000" b="1" baseline="0">
              <a:solidFill>
                <a:schemeClr val="accent1">
                  <a:lumMod val="60000"/>
                  <a:lumOff val="40000"/>
                </a:schemeClr>
              </a:solidFill>
              <a:latin typeface="Algerian" panose="04020705040A02060702" pitchFamily="82" charset="0"/>
            </a:rPr>
            <a:t> SECURITY</a:t>
          </a:r>
          <a:r>
            <a:rPr lang="en-US" sz="4000" b="1">
              <a:solidFill>
                <a:schemeClr val="accent1">
                  <a:lumMod val="60000"/>
                  <a:lumOff val="40000"/>
                </a:schemeClr>
              </a:solidFill>
              <a:latin typeface="Algerian" panose="04020705040A02060702" pitchFamily="82" charset="0"/>
            </a:rPr>
            <a:t> DASHBOARD</a:t>
          </a:r>
        </a:p>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accent3">
                  <a:lumMod val="60000"/>
                  <a:lumOff val="40000"/>
                </a:schemeClr>
              </a:solidFill>
              <a:effectLst/>
              <a:latin typeface="Algerian" panose="04020705040A02060702" pitchFamily="82" charset="0"/>
              <a:ea typeface="+mn-ea"/>
              <a:cs typeface="Times New Roman" panose="02020603050405020304" pitchFamily="18" charset="0"/>
            </a:rPr>
            <a:t>                                              FOOD</a:t>
          </a:r>
          <a:r>
            <a:rPr lang="en-US" sz="1800" b="1" baseline="0">
              <a:solidFill>
                <a:schemeClr val="accent3">
                  <a:lumMod val="60000"/>
                  <a:lumOff val="40000"/>
                </a:schemeClr>
              </a:solidFill>
              <a:effectLst/>
              <a:latin typeface="Algerian" panose="04020705040A02060702" pitchFamily="82" charset="0"/>
              <a:ea typeface="+mn-ea"/>
              <a:cs typeface="Times New Roman" panose="02020603050405020304" pitchFamily="18" charset="0"/>
            </a:rPr>
            <a:t> DATA ANALYSIS</a:t>
          </a:r>
          <a:endParaRPr lang="en-US" sz="2800">
            <a:solidFill>
              <a:schemeClr val="accent3">
                <a:lumMod val="60000"/>
                <a:lumOff val="40000"/>
              </a:schemeClr>
            </a:solidFill>
            <a:effectLst/>
            <a:latin typeface="Algerian" panose="04020705040A02060702" pitchFamily="82" charset="0"/>
            <a:cs typeface="Times New Roman" panose="02020603050405020304" pitchFamily="18" charset="0"/>
          </a:endParaRPr>
        </a:p>
        <a:p>
          <a:r>
            <a:rPr lang="en-US" sz="1600" b="1">
              <a:solidFill>
                <a:schemeClr val="accent3">
                  <a:lumMod val="60000"/>
                  <a:lumOff val="40000"/>
                </a:schemeClr>
              </a:solidFill>
            </a:rPr>
            <a:t> </a:t>
          </a:r>
        </a:p>
      </xdr:txBody>
    </xdr:sp>
    <xdr:clientData/>
  </xdr:oneCellAnchor>
  <xdr:twoCellAnchor>
    <xdr:from>
      <xdr:col>2</xdr:col>
      <xdr:colOff>215900</xdr:colOff>
      <xdr:row>13</xdr:row>
      <xdr:rowOff>0</xdr:rowOff>
    </xdr:from>
    <xdr:to>
      <xdr:col>5</xdr:col>
      <xdr:colOff>15874</xdr:colOff>
      <xdr:row>28</xdr:row>
      <xdr:rowOff>15875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222251</xdr:colOff>
      <xdr:row>28</xdr:row>
      <xdr:rowOff>15875</xdr:rowOff>
    </xdr:from>
    <xdr:to>
      <xdr:col>4</xdr:col>
      <xdr:colOff>2520951</xdr:colOff>
      <xdr:row>42</xdr:row>
      <xdr:rowOff>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2504210</xdr:colOff>
      <xdr:row>28</xdr:row>
      <xdr:rowOff>4328</xdr:rowOff>
    </xdr:from>
    <xdr:to>
      <xdr:col>7</xdr:col>
      <xdr:colOff>57728</xdr:colOff>
      <xdr:row>41</xdr:row>
      <xdr:rowOff>369454</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43295</xdr:colOff>
      <xdr:row>28</xdr:row>
      <xdr:rowOff>1</xdr:rowOff>
    </xdr:from>
    <xdr:to>
      <xdr:col>8</xdr:col>
      <xdr:colOff>2018146</xdr:colOff>
      <xdr:row>42</xdr:row>
      <xdr:rowOff>7938</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2516188</xdr:colOff>
      <xdr:row>6</xdr:row>
      <xdr:rowOff>134938</xdr:rowOff>
    </xdr:from>
    <xdr:to>
      <xdr:col>6</xdr:col>
      <xdr:colOff>1547813</xdr:colOff>
      <xdr:row>28</xdr:row>
      <xdr:rowOff>6350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1766454</xdr:colOff>
      <xdr:row>16</xdr:row>
      <xdr:rowOff>159429</xdr:rowOff>
    </xdr:from>
    <xdr:to>
      <xdr:col>7</xdr:col>
      <xdr:colOff>1380869</xdr:colOff>
      <xdr:row>25</xdr:row>
      <xdr:rowOff>158240</xdr:rowOff>
    </xdr:to>
    <mc:AlternateContent xmlns:mc="http://schemas.openxmlformats.org/markup-compatibility/2006" xmlns:a14="http://schemas.microsoft.com/office/drawing/2010/main">
      <mc:Choice Requires="a14">
        <xdr:graphicFrame macro="">
          <xdr:nvGraphicFramePr>
            <xdr:cNvPr id="30" name="farmer_id"/>
            <xdr:cNvGraphicFramePr/>
          </xdr:nvGraphicFramePr>
          <xdr:xfrm>
            <a:off x="0" y="0"/>
            <a:ext cx="0" cy="0"/>
          </xdr:xfrm>
          <a:graphic>
            <a:graphicData uri="http://schemas.microsoft.com/office/drawing/2010/slicer">
              <sle:slicer xmlns:sle="http://schemas.microsoft.com/office/drawing/2010/slicer" name="farmer_id"/>
            </a:graphicData>
          </a:graphic>
        </xdr:graphicFrame>
      </mc:Choice>
      <mc:Fallback xmlns="">
        <xdr:sp macro="" textlink="">
          <xdr:nvSpPr>
            <xdr:cNvPr id="0" name=""/>
            <xdr:cNvSpPr>
              <a:spLocks noTextEdit="1"/>
            </xdr:cNvSpPr>
          </xdr:nvSpPr>
          <xdr:spPr>
            <a:xfrm>
              <a:off x="8866909" y="3091974"/>
              <a:ext cx="1415505" cy="1638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1614123</xdr:colOff>
      <xdr:row>17</xdr:row>
      <xdr:rowOff>99156</xdr:rowOff>
    </xdr:from>
    <xdr:to>
      <xdr:col>8</xdr:col>
      <xdr:colOff>1073728</xdr:colOff>
      <xdr:row>25</xdr:row>
      <xdr:rowOff>80818</xdr:rowOff>
    </xdr:to>
    <mc:AlternateContent xmlns:mc="http://schemas.openxmlformats.org/markup-compatibility/2006" xmlns:a14="http://schemas.microsoft.com/office/drawing/2010/main">
      <mc:Choice Requires="a14">
        <xdr:graphicFrame macro="">
          <xdr:nvGraphicFramePr>
            <xdr:cNvPr id="31" name="Resource_Type"/>
            <xdr:cNvGraphicFramePr/>
          </xdr:nvGraphicFramePr>
          <xdr:xfrm>
            <a:off x="0" y="0"/>
            <a:ext cx="0" cy="0"/>
          </xdr:xfrm>
          <a:graphic>
            <a:graphicData uri="http://schemas.microsoft.com/office/drawing/2010/slicer">
              <sle:slicer xmlns:sle="http://schemas.microsoft.com/office/drawing/2010/slicer" name="Resource_Type"/>
            </a:graphicData>
          </a:graphic>
        </xdr:graphicFrame>
      </mc:Choice>
      <mc:Fallback xmlns="">
        <xdr:sp macro="" textlink="">
          <xdr:nvSpPr>
            <xdr:cNvPr id="0" name=""/>
            <xdr:cNvSpPr>
              <a:spLocks noTextEdit="1"/>
            </xdr:cNvSpPr>
          </xdr:nvSpPr>
          <xdr:spPr>
            <a:xfrm>
              <a:off x="10515668" y="3216429"/>
              <a:ext cx="1618605" cy="14363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Line%20Graph"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e Graph"/>
    </sheetNames>
    <sheetDataSet>
      <sheetData sheetId="0" refreshError="1"/>
    </sheetDataSet>
  </externalBook>
</externalLink>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saveData="0" refreshedBy="ADMIN" refreshedDate="45544.556307870371" backgroundQuery="1" createdVersion="6" refreshedVersion="6" minRefreshableVersion="3" recordCount="0" supportSubquery="1" supportAdvancedDrill="1">
  <cacheSource type="external" connectionId="7"/>
  <cacheFields count="5">
    <cacheField name="[Range2].[name].[name]" caption="name" numFmtId="0" hierarchy="21" level="1">
      <sharedItems containsNonDate="0" count="1">
        <s v="Jane Smith"/>
      </sharedItems>
    </cacheField>
    <cacheField name="[Range2].[location].[location]" caption="location" numFmtId="0" hierarchy="22" level="1">
      <sharedItems containsNonDate="0" count="1">
        <s v="Nakuru"/>
      </sharedItems>
    </cacheField>
    <cacheField name="[Range2].[farmer_id].[farmer_id]" caption="farmer_id" numFmtId="0" hierarchy="2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Range2].[farmer_id].&amp;[1]"/>
            <x15:cachedUniqueName index="1" name="[Range2].[farmer_id].&amp;[2]"/>
            <x15:cachedUniqueName index="2" name="[Range2].[farmer_id].&amp;[3]"/>
            <x15:cachedUniqueName index="3" name="[Range2].[farmer_id].&amp;[4]"/>
            <x15:cachedUniqueName index="4" name="[Range2].[farmer_id].&amp;[5]"/>
          </x15:cachedUniqueNames>
        </ext>
      </extLst>
    </cacheField>
    <cacheField name="[Measures].[Sum of yield_per_acre 2]" caption="Sum of yield_per_acre 2" numFmtId="0" hierarchy="47" level="32767"/>
    <cacheField name="[Range2].[land_id].[land_id]" caption="land_id" numFmtId="0" hierarchy="23" level="1">
      <sharedItems containsSemiMixedTypes="0" containsNonDate="0" containsString="0" containsNumber="1" containsInteger="1" count="1">
        <n v="2"/>
      </sharedItems>
      <extLst>
        <ext xmlns:x15="http://schemas.microsoft.com/office/spreadsheetml/2010/11/main" uri="{4F2E5C28-24EA-4eb8-9CBF-B6C8F9C3D259}">
          <x15:cachedUniqueNames>
            <x15:cachedUniqueName index="0" name="[Range2].[land_id].&amp;[2]"/>
          </x15:cachedUniqueNames>
        </ext>
      </extLst>
    </cacheField>
  </cacheFields>
  <cacheHierarchies count="49">
    <cacheHierarchy uniqueName="[Range].[farmer_id]" caption="farmer_id" attribute="1" defaultMemberUniqueName="[Range].[farmer_id].[All]" allUniqueName="[Range].[farmer_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location]" caption="location" attribute="1" defaultMemberUniqueName="[Range].[location].[All]" allUniqueName="[Range].[location].[All]" dimensionUniqueName="[Range]" displayFolder="" count="0" memberValueDatatype="130" unbalanced="0"/>
    <cacheHierarchy uniqueName="[Range].[crop_id]" caption="crop_id" attribute="1" defaultMemberUniqueName="[Range].[crop_id].[All]" allUniqueName="[Range].[crop_id].[All]" dimensionUniqueName="[Range]" displayFolder="" count="0" memberValueDatatype="20" unbalanced="0"/>
    <cacheHierarchy uniqueName="[Range].[name2]" caption="name2" attribute="1" defaultMemberUniqueName="[Range].[name2].[All]" allUniqueName="[Range].[name2].[All]" dimensionUniqueName="[Range]" displayFolder="" count="0" memberValueDatatype="130" unbalanced="0"/>
    <cacheHierarchy uniqueName="[Range].[yield_per_acre]" caption="yield_per_acre" attribute="1" defaultMemberUniqueName="[Range].[yield_per_acre].[All]" allUniqueName="[Range].[yield_per_acre].[All]" dimensionUniqueName="[Range]" displayFolder="" count="0" memberValueDatatype="20" unbalanced="0"/>
    <cacheHierarchy uniqueName="[Range].[Access_ID]" caption="Access_ID" attribute="1" defaultMemberUniqueName="[Range].[Access_ID].[All]" allUniqueName="[Range].[Access_ID].[All]" dimensionUniqueName="[Range]" displayFolder="" count="0" memberValueDatatype="20" unbalanced="0"/>
    <cacheHierarchy uniqueName="[Range].[Household_ID]" caption="Household_ID" attribute="1" defaultMemberUniqueName="[Range].[Household_ID].[All]" allUniqueName="[Range].[Household_ID].[All]" dimensionUniqueName="[Range]" displayFolder="" count="0" memberValueDatatype="20" unbalanced="0"/>
    <cacheHierarchy uniqueName="[Range].[Resource_ID]" caption="Resource_ID" attribute="1" defaultMemberUniqueName="[Range].[Resource_ID].[All]" allUniqueName="[Range].[Resource_ID].[All]" dimensionUniqueName="[Range]" displayFolder="" count="0" memberValueDatatype="20" unbalanced="0"/>
    <cacheHierarchy uniqueName="[Range].[Access_Date]" caption="Access_Date" attribute="1" time="1" defaultMemberUniqueName="[Range].[Access_Date].[All]" allUniqueName="[Range].[Access_Date].[All]" dimensionUniqueName="[Range]" displayFolder="" count="0" memberValueDatatype="7" unbalanced="0"/>
    <cacheHierarchy uniqueName="[Range].[Quantity]" caption="Quantity" attribute="1" defaultMemberUniqueName="[Range].[Quantity].[All]" allUniqueName="[Range].[Quantity].[All]" dimensionUniqueName="[Range]" displayFolder="" count="0" memberValueDatatype="20" unbalanced="0"/>
    <cacheHierarchy uniqueName="[Range].[land_id]" caption="land_id" attribute="1" defaultMemberUniqueName="[Range].[land_id].[All]" allUniqueName="[Range].[land_id].[All]" dimensionUniqueName="[Range]" displayFolder="" count="0" memberValueDatatype="20" unbalanced="0"/>
    <cacheHierarchy uniqueName="[Range].[size]" caption="size" attribute="1" defaultMemberUniqueName="[Range].[size].[All]" allUniqueName="[Range].[size].[All]" dimensionUniqueName="[Range]" displayFolder="" count="0" memberValueDatatype="20" unbalanced="0"/>
    <cacheHierarchy uniqueName="[Range].[fertility]" caption="fertility" attribute="1" defaultMemberUniqueName="[Range].[fertility].[All]" allUniqueName="[Range].[fertility].[All]" dimensionUniqueName="[Range]" displayFolder="" count="0" memberValueDatatype="20" unbalanced="0"/>
    <cacheHierarchy uniqueName="[Range1].[age]" caption="age" attribute="1" defaultMemberUniqueName="[Range1].[age].[All]" allUniqueName="[Range1].[age].[All]" dimensionUniqueName="[Range1]" displayFolder="" count="0" memberValueDatatype="20" unbalanced="0"/>
    <cacheHierarchy uniqueName="[Range1].[gender]" caption="gender" attribute="1" defaultMemberUniqueName="[Range1].[gender].[All]" allUniqueName="[Range1].[gender].[All]" dimensionUniqueName="[Range1]" displayFolder="" count="0" memberValueDatatype="130" unbalanced="0"/>
    <cacheHierarchy uniqueName="[Range1].[year_in_school]" caption="year_in_school" attribute="1" defaultMemberUniqueName="[Range1].[year_in_school].[All]" allUniqueName="[Range1].[year_in_school].[All]" dimensionUniqueName="[Range1]" displayFolder="" count="0" memberValueDatatype="130" unbalanced="0"/>
    <cacheHierarchy uniqueName="[Range1].[major]" caption="major" attribute="1" defaultMemberUniqueName="[Range1].[major].[All]" allUniqueName="[Range1].[major].[All]" dimensionUniqueName="[Range1]" displayFolder="" count="0" memberValueDatatype="130" unbalanced="0"/>
    <cacheHierarchy uniqueName="[Range1].[monthly_income]" caption="monthly_income" attribute="1" defaultMemberUniqueName="[Range1].[monthly_income].[All]" allUniqueName="[Range1].[monthly_income].[All]" dimensionUniqueName="[Range1]" displayFolder="" count="0" memberValueDatatype="20" unbalanced="0"/>
    <cacheHierarchy uniqueName="[Range1].[Total Expenses]" caption="Total Expenses" attribute="1" defaultMemberUniqueName="[Range1].[Total Expenses].[All]" allUniqueName="[Range1].[Total Expenses].[All]" dimensionUniqueName="[Range1]" displayFolder="" count="0" memberValueDatatype="20" unbalanced="0"/>
    <cacheHierarchy uniqueName="[Range2].[farmer_id]" caption="farmer_id" attribute="1" defaultMemberUniqueName="[Range2].[farmer_id].[All]" allUniqueName="[Range2].[farmer_id].[All]" dimensionUniqueName="[Range2]" displayFolder="" count="2" memberValueDatatype="20" unbalanced="0">
      <fieldsUsage count="2">
        <fieldUsage x="-1"/>
        <fieldUsage x="2"/>
      </fieldsUsage>
    </cacheHierarchy>
    <cacheHierarchy uniqueName="[Range2].[name]" caption="name" attribute="1" defaultMemberUniqueName="[Range2].[name].[All]" allUniqueName="[Range2].[name].[All]" dimensionUniqueName="[Range2]" displayFolder="" count="2" memberValueDatatype="130" unbalanced="0">
      <fieldsUsage count="2">
        <fieldUsage x="-1"/>
        <fieldUsage x="0"/>
      </fieldsUsage>
    </cacheHierarchy>
    <cacheHierarchy uniqueName="[Range2].[location]" caption="location" attribute="1" defaultMemberUniqueName="[Range2].[location].[All]" allUniqueName="[Range2].[location].[All]" dimensionUniqueName="[Range2]" displayFolder="" count="2" memberValueDatatype="130" unbalanced="0">
      <fieldsUsage count="2">
        <fieldUsage x="-1"/>
        <fieldUsage x="1"/>
      </fieldsUsage>
    </cacheHierarchy>
    <cacheHierarchy uniqueName="[Range2].[land_id]" caption="land_id" attribute="1" defaultMemberUniqueName="[Range2].[land_id].[All]" allUniqueName="[Range2].[land_id].[All]" dimensionUniqueName="[Range2]" displayFolder="" count="2" memberValueDatatype="20" unbalanced="0">
      <fieldsUsage count="2">
        <fieldUsage x="-1"/>
        <fieldUsage x="4"/>
      </fieldsUsage>
    </cacheHierarchy>
    <cacheHierarchy uniqueName="[Range2].[size]" caption="size" attribute="1" defaultMemberUniqueName="[Range2].[size].[All]" allUniqueName="[Range2].[size].[All]" dimensionUniqueName="[Range2]" displayFolder="" count="0" memberValueDatatype="20" unbalanced="0"/>
    <cacheHierarchy uniqueName="[Range2].[fertility]" caption="fertility" attribute="1" defaultMemberUniqueName="[Range2].[fertility].[All]" allUniqueName="[Range2].[fertility].[All]" dimensionUniqueName="[Range2]" displayFolder="" count="0" memberValueDatatype="20" unbalanced="0"/>
    <cacheHierarchy uniqueName="[Range2].[location2]" caption="location2" attribute="1" defaultMemberUniqueName="[Range2].[location2].[All]" allUniqueName="[Range2].[location2].[All]" dimensionUniqueName="[Range2]" displayFolder="" count="0" memberValueDatatype="130" unbalanced="0"/>
    <cacheHierarchy uniqueName="[Range2].[crop_id]" caption="crop_id" attribute="1" defaultMemberUniqueName="[Range2].[crop_id].[All]" allUniqueName="[Range2].[crop_id].[All]" dimensionUniqueName="[Range2]" displayFolder="" count="0" memberValueDatatype="20" unbalanced="0"/>
    <cacheHierarchy uniqueName="[Range2].[name2]" caption="name2" attribute="1" defaultMemberUniqueName="[Range2].[name2].[All]" allUniqueName="[Range2].[name2].[All]" dimensionUniqueName="[Range2]" displayFolder="" count="0" memberValueDatatype="130" unbalanced="0"/>
    <cacheHierarchy uniqueName="[Range2].[yield_per_acre]" caption="yield_per_acre" attribute="1" defaultMemberUniqueName="[Range2].[yield_per_acre].[All]" allUniqueName="[Range2].[yield_per_acre].[All]" dimensionUniqueName="[Range2]" displayFolder="" count="0" memberValueDatatype="20" unbalanced="0"/>
    <cacheHierarchy uniqueName="[Range2].[farmer_id2]" caption="farmer_id2" attribute="1" defaultMemberUniqueName="[Range2].[farmer_id2].[All]" allUniqueName="[Range2].[farmer_id2].[All]" dimensionUniqueName="[Range2]" displayFolder="" count="0" memberValueDatatype="130" unbalanced="0"/>
    <cacheHierarchy uniqueName="[Range2].[market_id]" caption="market_id" attribute="1" defaultMemberUniqueName="[Range2].[market_id].[All]" allUniqueName="[Range2].[market_id].[All]" dimensionUniqueName="[Range2]" displayFolder="" count="0" memberValueDatatype="20" unbalanced="0"/>
    <cacheHierarchy uniqueName="[Range2].[location3]" caption="location3" attribute="1" defaultMemberUniqueName="[Range2].[location3].[All]" allUniqueName="[Range2].[location3].[All]" dimensionUniqueName="[Range2]" displayFolder="" count="0" memberValueDatatype="130" unbalanced="0"/>
    <cacheHierarchy uniqueName="[Range2].[distance_to_farmers]" caption="distance_to_farmers" attribute="1" defaultMemberUniqueName="[Range2].[distance_to_farmers].[All]" allUniqueName="[Range2].[distance_to_farmers].[All]" dimensionUniqueName="[Range2]" displayFolder="" count="0" memberValueDatatype="20" unbalanced="0"/>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No measures defined]" caption="__No measures defined" measure="1" displayFolder="" count="0" hidden="1"/>
    <cacheHierarchy uniqueName="[Measures].[Sum of farmer_id]" caption="Sum of farmer_id" measure="1" displayFolder="" measureGroup="Range" count="0" hidden="1">
      <extLst>
        <ext xmlns:x15="http://schemas.microsoft.com/office/spreadsheetml/2010/11/main" uri="{B97F6D7D-B522-45F9-BDA1-12C45D357490}">
          <x15:cacheHierarchy aggregatedColumn="0"/>
        </ext>
      </extLst>
    </cacheHierarchy>
    <cacheHierarchy uniqueName="[Measures].[Sum of size]" caption="Sum of size" measure="1" displayFolder="" measureGroup="Range" count="0" hidden="1">
      <extLst>
        <ext xmlns:x15="http://schemas.microsoft.com/office/spreadsheetml/2010/11/main" uri="{B97F6D7D-B522-45F9-BDA1-12C45D357490}">
          <x15:cacheHierarchy aggregatedColumn="12"/>
        </ext>
      </extLst>
    </cacheHierarchy>
    <cacheHierarchy uniqueName="[Measures].[Sum of yield_per_acre]" caption="Sum of yield_per_acr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0"/>
        </ext>
      </extLst>
    </cacheHierarchy>
    <cacheHierarchy uniqueName="[Measures].[Sum of Total Expenses]" caption="Sum of Total Expenses" measure="1" displayFolder="" measureGroup="Range1" count="0" hidden="1">
      <extLst>
        <ext xmlns:x15="http://schemas.microsoft.com/office/spreadsheetml/2010/11/main" uri="{B97F6D7D-B522-45F9-BDA1-12C45D357490}">
          <x15:cacheHierarchy aggregatedColumn="19"/>
        </ext>
      </extLst>
    </cacheHierarchy>
    <cacheHierarchy uniqueName="[Measures].[Sum of monthly_income]" caption="Sum of monthly_income" measure="1" displayFolder="" measureGroup="Range1" count="0" hidden="1">
      <extLst>
        <ext xmlns:x15="http://schemas.microsoft.com/office/spreadsheetml/2010/11/main" uri="{B97F6D7D-B522-45F9-BDA1-12C45D357490}">
          <x15:cacheHierarchy aggregatedColumn="18"/>
        </ext>
      </extLst>
    </cacheHierarchy>
    <cacheHierarchy uniqueName="[Measures].[Sum of age]" caption="Sum of age" measure="1" displayFolder="" measureGroup="Range1" count="0" hidden="1">
      <extLst>
        <ext xmlns:x15="http://schemas.microsoft.com/office/spreadsheetml/2010/11/main" uri="{B97F6D7D-B522-45F9-BDA1-12C45D357490}">
          <x15:cacheHierarchy aggregatedColumn="14"/>
        </ext>
      </extLst>
    </cacheHierarchy>
    <cacheHierarchy uniqueName="[Measures].[Sum of farmer_id 2]" caption="Sum of farmer_id 2" measure="1" displayFolder="" measureGroup="Range2" count="0" hidden="1">
      <extLst>
        <ext xmlns:x15="http://schemas.microsoft.com/office/spreadsheetml/2010/11/main" uri="{B97F6D7D-B522-45F9-BDA1-12C45D357490}">
          <x15:cacheHierarchy aggregatedColumn="20"/>
        </ext>
      </extLst>
    </cacheHierarchy>
    <cacheHierarchy uniqueName="[Measures].[Sum of land_id]" caption="Sum of land_id" measure="1" displayFolder="" measureGroup="Range2" count="0" hidden="1">
      <extLst>
        <ext xmlns:x15="http://schemas.microsoft.com/office/spreadsheetml/2010/11/main" uri="{B97F6D7D-B522-45F9-BDA1-12C45D357490}">
          <x15:cacheHierarchy aggregatedColumn="23"/>
        </ext>
      </extLst>
    </cacheHierarchy>
    <cacheHierarchy uniqueName="[Measures].[Sum of yield_per_acre 2]" caption="Sum of yield_per_acre 2" measure="1" displayFolder="" measureGroup="Range2" count="0" oneField="1" hidden="1">
      <fieldsUsage count="1">
        <fieldUsage x="3"/>
      </fieldsUsage>
      <extLst>
        <ext xmlns:x15="http://schemas.microsoft.com/office/spreadsheetml/2010/11/main" uri="{B97F6D7D-B522-45F9-BDA1-12C45D357490}">
          <x15:cacheHierarchy aggregatedColumn="29"/>
        </ext>
      </extLst>
    </cacheHierarchy>
    <cacheHierarchy uniqueName="[Measures].[Sum of fertility]" caption="Sum of fertility" measure="1" displayFolder="" measureGroup="Range2" count="0" hidden="1">
      <extLst>
        <ext xmlns:x15="http://schemas.microsoft.com/office/spreadsheetml/2010/11/main" uri="{B97F6D7D-B522-45F9-BDA1-12C45D357490}">
          <x15:cacheHierarchy aggregatedColumn="25"/>
        </ext>
      </extLst>
    </cacheHierarchy>
  </cacheHierarchies>
  <kpis count="0"/>
  <dimensions count="4">
    <dimension measure="1" name="Measures" uniqueName="[Measures]" caption="Measures"/>
    <dimension name="Range" uniqueName="[Range]" caption="Range"/>
    <dimension name="Range1" uniqueName="[Range1]" caption="Range1"/>
    <dimension name="Range2" uniqueName="[Range2]" caption="Range2"/>
  </dimensions>
  <measureGroups count="3">
    <measureGroup name="Range" caption="Range"/>
    <measureGroup name="Range1" caption="Range1"/>
    <measureGroup name="Range2" caption="Range2"/>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ADMIN" refreshedDate="45544.565487384258" backgroundQuery="1" createdVersion="6" refreshedVersion="6" minRefreshableVersion="3" recordCount="0" supportSubquery="1" supportAdvancedDrill="1">
  <cacheSource type="external" connectionId="7"/>
  <cacheFields count="5">
    <cacheField name="[Range2].[farmer_id].[farmer_id]" caption="farmer_id" numFmtId="0" hierarchy="2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Range2].[farmer_id].&amp;[1]"/>
            <x15:cachedUniqueName index="1" name="[Range2].[farmer_id].&amp;[2]"/>
            <x15:cachedUniqueName index="2" name="[Range2].[farmer_id].&amp;[3]"/>
            <x15:cachedUniqueName index="3" name="[Range2].[farmer_id].&amp;[4]"/>
            <x15:cachedUniqueName index="4" name="[Range2].[farmer_id].&amp;[5]"/>
          </x15:cachedUniqueNames>
        </ext>
      </extLst>
    </cacheField>
    <cacheField name="[Range2].[name].[name]" caption="name" numFmtId="0" hierarchy="21" level="1">
      <sharedItems containsNonDate="0" count="1">
        <s v="Peter Njuguna"/>
      </sharedItems>
    </cacheField>
    <cacheField name="[Range2].[crop_id].[crop_id]" caption="crop_id" numFmtId="0" hierarchy="27" level="1">
      <sharedItems containsSemiMixedTypes="0" containsNonDate="0" containsString="0" containsNumber="1" containsInteger="1" count="1">
        <n v="5"/>
      </sharedItems>
      <extLst>
        <ext xmlns:x15="http://schemas.microsoft.com/office/spreadsheetml/2010/11/main" uri="{4F2E5C28-24EA-4eb8-9CBF-B6C8F9C3D259}">
          <x15:cachedUniqueNames>
            <x15:cachedUniqueName index="0" name="[Range2].[crop_id].&amp;[5]"/>
          </x15:cachedUniqueNames>
        </ext>
      </extLst>
    </cacheField>
    <cacheField name="[Measures].[Sum of fertility]" caption="Sum of fertility" numFmtId="0" hierarchy="48" level="32767"/>
    <cacheField name="[Range2].[name2].[name2]" caption="name2" numFmtId="0" hierarchy="28" level="1">
      <sharedItems containsSemiMixedTypes="0" containsNonDate="0" containsString="0"/>
    </cacheField>
  </cacheFields>
  <cacheHierarchies count="49">
    <cacheHierarchy uniqueName="[Range].[farmer_id]" caption="farmer_id" attribute="1" defaultMemberUniqueName="[Range].[farmer_id].[All]" allUniqueName="[Range].[farmer_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location]" caption="location" attribute="1" defaultMemberUniqueName="[Range].[location].[All]" allUniqueName="[Range].[location].[All]" dimensionUniqueName="[Range]" displayFolder="" count="0" memberValueDatatype="130" unbalanced="0"/>
    <cacheHierarchy uniqueName="[Range].[crop_id]" caption="crop_id" attribute="1" defaultMemberUniqueName="[Range].[crop_id].[All]" allUniqueName="[Range].[crop_id].[All]" dimensionUniqueName="[Range]" displayFolder="" count="0" memberValueDatatype="20" unbalanced="0"/>
    <cacheHierarchy uniqueName="[Range].[name2]" caption="name2" attribute="1" defaultMemberUniqueName="[Range].[name2].[All]" allUniqueName="[Range].[name2].[All]" dimensionUniqueName="[Range]" displayFolder="" count="0" memberValueDatatype="130" unbalanced="0"/>
    <cacheHierarchy uniqueName="[Range].[yield_per_acre]" caption="yield_per_acre" attribute="1" defaultMemberUniqueName="[Range].[yield_per_acre].[All]" allUniqueName="[Range].[yield_per_acre].[All]" dimensionUniqueName="[Range]" displayFolder="" count="0" memberValueDatatype="20" unbalanced="0"/>
    <cacheHierarchy uniqueName="[Range].[Access_ID]" caption="Access_ID" attribute="1" defaultMemberUniqueName="[Range].[Access_ID].[All]" allUniqueName="[Range].[Access_ID].[All]" dimensionUniqueName="[Range]" displayFolder="" count="0" memberValueDatatype="20" unbalanced="0"/>
    <cacheHierarchy uniqueName="[Range].[Household_ID]" caption="Household_ID" attribute="1" defaultMemberUniqueName="[Range].[Household_ID].[All]" allUniqueName="[Range].[Household_ID].[All]" dimensionUniqueName="[Range]" displayFolder="" count="0" memberValueDatatype="20" unbalanced="0"/>
    <cacheHierarchy uniqueName="[Range].[Resource_ID]" caption="Resource_ID" attribute="1" defaultMemberUniqueName="[Range].[Resource_ID].[All]" allUniqueName="[Range].[Resource_ID].[All]" dimensionUniqueName="[Range]" displayFolder="" count="0" memberValueDatatype="20" unbalanced="0"/>
    <cacheHierarchy uniqueName="[Range].[Access_Date]" caption="Access_Date" attribute="1" time="1" defaultMemberUniqueName="[Range].[Access_Date].[All]" allUniqueName="[Range].[Access_Date].[All]" dimensionUniqueName="[Range]" displayFolder="" count="0" memberValueDatatype="7" unbalanced="0"/>
    <cacheHierarchy uniqueName="[Range].[Quantity]" caption="Quantity" attribute="1" defaultMemberUniqueName="[Range].[Quantity].[All]" allUniqueName="[Range].[Quantity].[All]" dimensionUniqueName="[Range]" displayFolder="" count="0" memberValueDatatype="20" unbalanced="0"/>
    <cacheHierarchy uniqueName="[Range].[land_id]" caption="land_id" attribute="1" defaultMemberUniqueName="[Range].[land_id].[All]" allUniqueName="[Range].[land_id].[All]" dimensionUniqueName="[Range]" displayFolder="" count="0" memberValueDatatype="20" unbalanced="0"/>
    <cacheHierarchy uniqueName="[Range].[size]" caption="size" attribute="1" defaultMemberUniqueName="[Range].[size].[All]" allUniqueName="[Range].[size].[All]" dimensionUniqueName="[Range]" displayFolder="" count="0" memberValueDatatype="20" unbalanced="0"/>
    <cacheHierarchy uniqueName="[Range].[fertility]" caption="fertility" attribute="1" defaultMemberUniqueName="[Range].[fertility].[All]" allUniqueName="[Range].[fertility].[All]" dimensionUniqueName="[Range]" displayFolder="" count="0" memberValueDatatype="20" unbalanced="0"/>
    <cacheHierarchy uniqueName="[Range1].[age]" caption="age" attribute="1" defaultMemberUniqueName="[Range1].[age].[All]" allUniqueName="[Range1].[age].[All]" dimensionUniqueName="[Range1]" displayFolder="" count="0" memberValueDatatype="20" unbalanced="0"/>
    <cacheHierarchy uniqueName="[Range1].[gender]" caption="gender" attribute="1" defaultMemberUniqueName="[Range1].[gender].[All]" allUniqueName="[Range1].[gender].[All]" dimensionUniqueName="[Range1]" displayFolder="" count="0" memberValueDatatype="130" unbalanced="0"/>
    <cacheHierarchy uniqueName="[Range1].[year_in_school]" caption="year_in_school" attribute="1" defaultMemberUniqueName="[Range1].[year_in_school].[All]" allUniqueName="[Range1].[year_in_school].[All]" dimensionUniqueName="[Range1]" displayFolder="" count="0" memberValueDatatype="130" unbalanced="0"/>
    <cacheHierarchy uniqueName="[Range1].[major]" caption="major" attribute="1" defaultMemberUniqueName="[Range1].[major].[All]" allUniqueName="[Range1].[major].[All]" dimensionUniqueName="[Range1]" displayFolder="" count="0" memberValueDatatype="130" unbalanced="0"/>
    <cacheHierarchy uniqueName="[Range1].[monthly_income]" caption="monthly_income" attribute="1" defaultMemberUniqueName="[Range1].[monthly_income].[All]" allUniqueName="[Range1].[monthly_income].[All]" dimensionUniqueName="[Range1]" displayFolder="" count="0" memberValueDatatype="20" unbalanced="0"/>
    <cacheHierarchy uniqueName="[Range1].[Total Expenses]" caption="Total Expenses" attribute="1" defaultMemberUniqueName="[Range1].[Total Expenses].[All]" allUniqueName="[Range1].[Total Expenses].[All]" dimensionUniqueName="[Range1]" displayFolder="" count="0" memberValueDatatype="20" unbalanced="0"/>
    <cacheHierarchy uniqueName="[Range2].[farmer_id]" caption="farmer_id" attribute="1" defaultMemberUniqueName="[Range2].[farmer_id].[All]" allUniqueName="[Range2].[farmer_id].[All]" dimensionUniqueName="[Range2]" displayFolder="" count="2" memberValueDatatype="20" unbalanced="0">
      <fieldsUsage count="2">
        <fieldUsage x="-1"/>
        <fieldUsage x="0"/>
      </fieldsUsage>
    </cacheHierarchy>
    <cacheHierarchy uniqueName="[Range2].[name]" caption="name" attribute="1" defaultMemberUniqueName="[Range2].[name].[All]" allUniqueName="[Range2].[name].[All]" dimensionUniqueName="[Range2]" displayFolder="" count="2" memberValueDatatype="130" unbalanced="0">
      <fieldsUsage count="2">
        <fieldUsage x="-1"/>
        <fieldUsage x="1"/>
      </fieldsUsage>
    </cacheHierarchy>
    <cacheHierarchy uniqueName="[Range2].[location]" caption="location" attribute="1" defaultMemberUniqueName="[Range2].[location].[All]" allUniqueName="[Range2].[location].[All]" dimensionUniqueName="[Range2]" displayFolder="" count="0" memberValueDatatype="130" unbalanced="0"/>
    <cacheHierarchy uniqueName="[Range2].[land_id]" caption="land_id" attribute="1" defaultMemberUniqueName="[Range2].[land_id].[All]" allUniqueName="[Range2].[land_id].[All]" dimensionUniqueName="[Range2]" displayFolder="" count="0" memberValueDatatype="20" unbalanced="0"/>
    <cacheHierarchy uniqueName="[Range2].[size]" caption="size" attribute="1" defaultMemberUniqueName="[Range2].[size].[All]" allUniqueName="[Range2].[size].[All]" dimensionUniqueName="[Range2]" displayFolder="" count="0" memberValueDatatype="20" unbalanced="0"/>
    <cacheHierarchy uniqueName="[Range2].[fertility]" caption="fertility" attribute="1" defaultMemberUniqueName="[Range2].[fertility].[All]" allUniqueName="[Range2].[fertility].[All]" dimensionUniqueName="[Range2]" displayFolder="" count="0" memberValueDatatype="20" unbalanced="0"/>
    <cacheHierarchy uniqueName="[Range2].[location2]" caption="location2" attribute="1" defaultMemberUniqueName="[Range2].[location2].[All]" allUniqueName="[Range2].[location2].[All]" dimensionUniqueName="[Range2]" displayFolder="" count="0" memberValueDatatype="130" unbalanced="0"/>
    <cacheHierarchy uniqueName="[Range2].[crop_id]" caption="crop_id" attribute="1" defaultMemberUniqueName="[Range2].[crop_id].[All]" allUniqueName="[Range2].[crop_id].[All]" dimensionUniqueName="[Range2]" displayFolder="" count="2" memberValueDatatype="20" unbalanced="0">
      <fieldsUsage count="2">
        <fieldUsage x="-1"/>
        <fieldUsage x="2"/>
      </fieldsUsage>
    </cacheHierarchy>
    <cacheHierarchy uniqueName="[Range2].[name2]" caption="name2" attribute="1" defaultMemberUniqueName="[Range2].[name2].[All]" allUniqueName="[Range2].[name2].[All]" dimensionUniqueName="[Range2]" displayFolder="" count="2" memberValueDatatype="130" unbalanced="0">
      <fieldsUsage count="2">
        <fieldUsage x="-1"/>
        <fieldUsage x="4"/>
      </fieldsUsage>
    </cacheHierarchy>
    <cacheHierarchy uniqueName="[Range2].[yield_per_acre]" caption="yield_per_acre" attribute="1" defaultMemberUniqueName="[Range2].[yield_per_acre].[All]" allUniqueName="[Range2].[yield_per_acre].[All]" dimensionUniqueName="[Range2]" displayFolder="" count="0" memberValueDatatype="20" unbalanced="0"/>
    <cacheHierarchy uniqueName="[Range2].[farmer_id2]" caption="farmer_id2" attribute="1" defaultMemberUniqueName="[Range2].[farmer_id2].[All]" allUniqueName="[Range2].[farmer_id2].[All]" dimensionUniqueName="[Range2]" displayFolder="" count="0" memberValueDatatype="130" unbalanced="0"/>
    <cacheHierarchy uniqueName="[Range2].[market_id]" caption="market_id" attribute="1" defaultMemberUniqueName="[Range2].[market_id].[All]" allUniqueName="[Range2].[market_id].[All]" dimensionUniqueName="[Range2]" displayFolder="" count="0" memberValueDatatype="20" unbalanced="0"/>
    <cacheHierarchy uniqueName="[Range2].[location3]" caption="location3" attribute="1" defaultMemberUniqueName="[Range2].[location3].[All]" allUniqueName="[Range2].[location3].[All]" dimensionUniqueName="[Range2]" displayFolder="" count="0" memberValueDatatype="130" unbalanced="0"/>
    <cacheHierarchy uniqueName="[Range2].[distance_to_farmers]" caption="distance_to_farmers" attribute="1" defaultMemberUniqueName="[Range2].[distance_to_farmers].[All]" allUniqueName="[Range2].[distance_to_farmers].[All]" dimensionUniqueName="[Range2]" displayFolder="" count="0" memberValueDatatype="20" unbalanced="0"/>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No measures defined]" caption="__No measures defined" measure="1" displayFolder="" count="0" hidden="1"/>
    <cacheHierarchy uniqueName="[Measures].[Sum of farmer_id]" caption="Sum of farmer_id" measure="1" displayFolder="" measureGroup="Range" count="0" hidden="1">
      <extLst>
        <ext xmlns:x15="http://schemas.microsoft.com/office/spreadsheetml/2010/11/main" uri="{B97F6D7D-B522-45F9-BDA1-12C45D357490}">
          <x15:cacheHierarchy aggregatedColumn="0"/>
        </ext>
      </extLst>
    </cacheHierarchy>
    <cacheHierarchy uniqueName="[Measures].[Sum of size]" caption="Sum of size" measure="1" displayFolder="" measureGroup="Range" count="0" hidden="1">
      <extLst>
        <ext xmlns:x15="http://schemas.microsoft.com/office/spreadsheetml/2010/11/main" uri="{B97F6D7D-B522-45F9-BDA1-12C45D357490}">
          <x15:cacheHierarchy aggregatedColumn="12"/>
        </ext>
      </extLst>
    </cacheHierarchy>
    <cacheHierarchy uniqueName="[Measures].[Sum of yield_per_acre]" caption="Sum of yield_per_acr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0"/>
        </ext>
      </extLst>
    </cacheHierarchy>
    <cacheHierarchy uniqueName="[Measures].[Sum of Total Expenses]" caption="Sum of Total Expenses" measure="1" displayFolder="" measureGroup="Range1" count="0" hidden="1">
      <extLst>
        <ext xmlns:x15="http://schemas.microsoft.com/office/spreadsheetml/2010/11/main" uri="{B97F6D7D-B522-45F9-BDA1-12C45D357490}">
          <x15:cacheHierarchy aggregatedColumn="19"/>
        </ext>
      </extLst>
    </cacheHierarchy>
    <cacheHierarchy uniqueName="[Measures].[Sum of monthly_income]" caption="Sum of monthly_income" measure="1" displayFolder="" measureGroup="Range1" count="0" hidden="1">
      <extLst>
        <ext xmlns:x15="http://schemas.microsoft.com/office/spreadsheetml/2010/11/main" uri="{B97F6D7D-B522-45F9-BDA1-12C45D357490}">
          <x15:cacheHierarchy aggregatedColumn="18"/>
        </ext>
      </extLst>
    </cacheHierarchy>
    <cacheHierarchy uniqueName="[Measures].[Sum of age]" caption="Sum of age" measure="1" displayFolder="" measureGroup="Range1" count="0" hidden="1">
      <extLst>
        <ext xmlns:x15="http://schemas.microsoft.com/office/spreadsheetml/2010/11/main" uri="{B97F6D7D-B522-45F9-BDA1-12C45D357490}">
          <x15:cacheHierarchy aggregatedColumn="14"/>
        </ext>
      </extLst>
    </cacheHierarchy>
    <cacheHierarchy uniqueName="[Measures].[Sum of farmer_id 2]" caption="Sum of farmer_id 2" measure="1" displayFolder="" measureGroup="Range2" count="0" hidden="1">
      <extLst>
        <ext xmlns:x15="http://schemas.microsoft.com/office/spreadsheetml/2010/11/main" uri="{B97F6D7D-B522-45F9-BDA1-12C45D357490}">
          <x15:cacheHierarchy aggregatedColumn="20"/>
        </ext>
      </extLst>
    </cacheHierarchy>
    <cacheHierarchy uniqueName="[Measures].[Sum of land_id]" caption="Sum of land_id" measure="1" displayFolder="" measureGroup="Range2" count="0" hidden="1">
      <extLst>
        <ext xmlns:x15="http://schemas.microsoft.com/office/spreadsheetml/2010/11/main" uri="{B97F6D7D-B522-45F9-BDA1-12C45D357490}">
          <x15:cacheHierarchy aggregatedColumn="23"/>
        </ext>
      </extLst>
    </cacheHierarchy>
    <cacheHierarchy uniqueName="[Measures].[Sum of yield_per_acre 2]" caption="Sum of yield_per_acre 2" measure="1" displayFolder="" measureGroup="Range2" count="0" hidden="1">
      <extLst>
        <ext xmlns:x15="http://schemas.microsoft.com/office/spreadsheetml/2010/11/main" uri="{B97F6D7D-B522-45F9-BDA1-12C45D357490}">
          <x15:cacheHierarchy aggregatedColumn="29"/>
        </ext>
      </extLst>
    </cacheHierarchy>
    <cacheHierarchy uniqueName="[Measures].[Sum of fertility]" caption="Sum of fertility" measure="1" displayFolder="" measureGroup="Range2" count="0" oneField="1" hidden="1">
      <fieldsUsage count="1">
        <fieldUsage x="3"/>
      </fieldsUsage>
      <extLst>
        <ext xmlns:x15="http://schemas.microsoft.com/office/spreadsheetml/2010/11/main" uri="{B97F6D7D-B522-45F9-BDA1-12C45D357490}">
          <x15:cacheHierarchy aggregatedColumn="25"/>
        </ext>
      </extLst>
    </cacheHierarchy>
  </cacheHierarchies>
  <kpis count="0"/>
  <dimensions count="4">
    <dimension measure="1" name="Measures" uniqueName="[Measures]" caption="Measures"/>
    <dimension name="Range" uniqueName="[Range]" caption="Range"/>
    <dimension name="Range1" uniqueName="[Range1]" caption="Range1"/>
    <dimension name="Range2" uniqueName="[Range2]" caption="Range2"/>
  </dimensions>
  <measureGroups count="3">
    <measureGroup name="Range" caption="Range"/>
    <measureGroup name="Range1" caption="Range1"/>
    <measureGroup name="Range2" caption="Range2"/>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ADMIN" refreshedDate="45544.566518981483" backgroundQuery="1" createdVersion="6" refreshedVersion="6" minRefreshableVersion="3" recordCount="0" supportSubquery="1" supportAdvancedDrill="1">
  <cacheSource type="external" connectionId="7"/>
  <cacheFields count="4">
    <cacheField name="[Range2].[farmer_id].[farmer_id]" caption="farmer_id" numFmtId="0" hierarchy="2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Range2].[farmer_id].&amp;[1]"/>
            <x15:cachedUniqueName index="1" name="[Range2].[farmer_id].&amp;[2]"/>
            <x15:cachedUniqueName index="2" name="[Range2].[farmer_id].&amp;[3]"/>
            <x15:cachedUniqueName index="3" name="[Range2].[farmer_id].&amp;[4]"/>
            <x15:cachedUniqueName index="4" name="[Range2].[farmer_id].&amp;[5]"/>
          </x15:cachedUniqueNames>
        </ext>
      </extLst>
    </cacheField>
    <cacheField name="[Range2].[name].[name]" caption="name" numFmtId="0" hierarchy="21" level="1">
      <sharedItems containsNonDate="0" count="1">
        <s v="Peter Njuguna"/>
      </sharedItems>
    </cacheField>
    <cacheField name="[Measures].[Sum of fertility]" caption="Sum of fertility" numFmtId="0" hierarchy="48" level="32767"/>
    <cacheField name="[Range2].[land_id].[land_id]" caption="land_id" numFmtId="0" hierarchy="23" level="1">
      <sharedItems containsSemiMixedTypes="0" containsNonDate="0" containsString="0"/>
    </cacheField>
  </cacheFields>
  <cacheHierarchies count="49">
    <cacheHierarchy uniqueName="[Range].[farmer_id]" caption="farmer_id" attribute="1" defaultMemberUniqueName="[Range].[farmer_id].[All]" allUniqueName="[Range].[farmer_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location]" caption="location" attribute="1" defaultMemberUniqueName="[Range].[location].[All]" allUniqueName="[Range].[location].[All]" dimensionUniqueName="[Range]" displayFolder="" count="0" memberValueDatatype="130" unbalanced="0"/>
    <cacheHierarchy uniqueName="[Range].[crop_id]" caption="crop_id" attribute="1" defaultMemberUniqueName="[Range].[crop_id].[All]" allUniqueName="[Range].[crop_id].[All]" dimensionUniqueName="[Range]" displayFolder="" count="0" memberValueDatatype="20" unbalanced="0"/>
    <cacheHierarchy uniqueName="[Range].[name2]" caption="name2" attribute="1" defaultMemberUniqueName="[Range].[name2].[All]" allUniqueName="[Range].[name2].[All]" dimensionUniqueName="[Range]" displayFolder="" count="0" memberValueDatatype="130" unbalanced="0"/>
    <cacheHierarchy uniqueName="[Range].[yield_per_acre]" caption="yield_per_acre" attribute="1" defaultMemberUniqueName="[Range].[yield_per_acre].[All]" allUniqueName="[Range].[yield_per_acre].[All]" dimensionUniqueName="[Range]" displayFolder="" count="0" memberValueDatatype="20" unbalanced="0"/>
    <cacheHierarchy uniqueName="[Range].[Access_ID]" caption="Access_ID" attribute="1" defaultMemberUniqueName="[Range].[Access_ID].[All]" allUniqueName="[Range].[Access_ID].[All]" dimensionUniqueName="[Range]" displayFolder="" count="0" memberValueDatatype="20" unbalanced="0"/>
    <cacheHierarchy uniqueName="[Range].[Household_ID]" caption="Household_ID" attribute="1" defaultMemberUniqueName="[Range].[Household_ID].[All]" allUniqueName="[Range].[Household_ID].[All]" dimensionUniqueName="[Range]" displayFolder="" count="0" memberValueDatatype="20" unbalanced="0"/>
    <cacheHierarchy uniqueName="[Range].[Resource_ID]" caption="Resource_ID" attribute="1" defaultMemberUniqueName="[Range].[Resource_ID].[All]" allUniqueName="[Range].[Resource_ID].[All]" dimensionUniqueName="[Range]" displayFolder="" count="0" memberValueDatatype="20" unbalanced="0"/>
    <cacheHierarchy uniqueName="[Range].[Access_Date]" caption="Access_Date" attribute="1" time="1" defaultMemberUniqueName="[Range].[Access_Date].[All]" allUniqueName="[Range].[Access_Date].[All]" dimensionUniqueName="[Range]" displayFolder="" count="0" memberValueDatatype="7" unbalanced="0"/>
    <cacheHierarchy uniqueName="[Range].[Quantity]" caption="Quantity" attribute="1" defaultMemberUniqueName="[Range].[Quantity].[All]" allUniqueName="[Range].[Quantity].[All]" dimensionUniqueName="[Range]" displayFolder="" count="0" memberValueDatatype="20" unbalanced="0"/>
    <cacheHierarchy uniqueName="[Range].[land_id]" caption="land_id" attribute="1" defaultMemberUniqueName="[Range].[land_id].[All]" allUniqueName="[Range].[land_id].[All]" dimensionUniqueName="[Range]" displayFolder="" count="0" memberValueDatatype="20" unbalanced="0"/>
    <cacheHierarchy uniqueName="[Range].[size]" caption="size" attribute="1" defaultMemberUniqueName="[Range].[size].[All]" allUniqueName="[Range].[size].[All]" dimensionUniqueName="[Range]" displayFolder="" count="0" memberValueDatatype="20" unbalanced="0"/>
    <cacheHierarchy uniqueName="[Range].[fertility]" caption="fertility" attribute="1" defaultMemberUniqueName="[Range].[fertility].[All]" allUniqueName="[Range].[fertility].[All]" dimensionUniqueName="[Range]" displayFolder="" count="0" memberValueDatatype="20" unbalanced="0"/>
    <cacheHierarchy uniqueName="[Range1].[age]" caption="age" attribute="1" defaultMemberUniqueName="[Range1].[age].[All]" allUniqueName="[Range1].[age].[All]" dimensionUniqueName="[Range1]" displayFolder="" count="0" memberValueDatatype="20" unbalanced="0"/>
    <cacheHierarchy uniqueName="[Range1].[gender]" caption="gender" attribute="1" defaultMemberUniqueName="[Range1].[gender].[All]" allUniqueName="[Range1].[gender].[All]" dimensionUniqueName="[Range1]" displayFolder="" count="0" memberValueDatatype="130" unbalanced="0"/>
    <cacheHierarchy uniqueName="[Range1].[year_in_school]" caption="year_in_school" attribute="1" defaultMemberUniqueName="[Range1].[year_in_school].[All]" allUniqueName="[Range1].[year_in_school].[All]" dimensionUniqueName="[Range1]" displayFolder="" count="0" memberValueDatatype="130" unbalanced="0"/>
    <cacheHierarchy uniqueName="[Range1].[major]" caption="major" attribute="1" defaultMemberUniqueName="[Range1].[major].[All]" allUniqueName="[Range1].[major].[All]" dimensionUniqueName="[Range1]" displayFolder="" count="0" memberValueDatatype="130" unbalanced="0"/>
    <cacheHierarchy uniqueName="[Range1].[monthly_income]" caption="monthly_income" attribute="1" defaultMemberUniqueName="[Range1].[monthly_income].[All]" allUniqueName="[Range1].[monthly_income].[All]" dimensionUniqueName="[Range1]" displayFolder="" count="0" memberValueDatatype="20" unbalanced="0"/>
    <cacheHierarchy uniqueName="[Range1].[Total Expenses]" caption="Total Expenses" attribute="1" defaultMemberUniqueName="[Range1].[Total Expenses].[All]" allUniqueName="[Range1].[Total Expenses].[All]" dimensionUniqueName="[Range1]" displayFolder="" count="0" memberValueDatatype="20" unbalanced="0"/>
    <cacheHierarchy uniqueName="[Range2].[farmer_id]" caption="farmer_id" attribute="1" defaultMemberUniqueName="[Range2].[farmer_id].[All]" allUniqueName="[Range2].[farmer_id].[All]" dimensionUniqueName="[Range2]" displayFolder="" count="2" memberValueDatatype="20" unbalanced="0">
      <fieldsUsage count="2">
        <fieldUsage x="-1"/>
        <fieldUsage x="0"/>
      </fieldsUsage>
    </cacheHierarchy>
    <cacheHierarchy uniqueName="[Range2].[name]" caption="name" attribute="1" defaultMemberUniqueName="[Range2].[name].[All]" allUniqueName="[Range2].[name].[All]" dimensionUniqueName="[Range2]" displayFolder="" count="2" memberValueDatatype="130" unbalanced="0">
      <fieldsUsage count="2">
        <fieldUsage x="-1"/>
        <fieldUsage x="1"/>
      </fieldsUsage>
    </cacheHierarchy>
    <cacheHierarchy uniqueName="[Range2].[location]" caption="location" attribute="1" defaultMemberUniqueName="[Range2].[location].[All]" allUniqueName="[Range2].[location].[All]" dimensionUniqueName="[Range2]" displayFolder="" count="0" memberValueDatatype="130" unbalanced="0"/>
    <cacheHierarchy uniqueName="[Range2].[land_id]" caption="land_id" attribute="1" defaultMemberUniqueName="[Range2].[land_id].[All]" allUniqueName="[Range2].[land_id].[All]" dimensionUniqueName="[Range2]" displayFolder="" count="2" memberValueDatatype="20" unbalanced="0">
      <fieldsUsage count="2">
        <fieldUsage x="-1"/>
        <fieldUsage x="3"/>
      </fieldsUsage>
    </cacheHierarchy>
    <cacheHierarchy uniqueName="[Range2].[size]" caption="size" attribute="1" defaultMemberUniqueName="[Range2].[size].[All]" allUniqueName="[Range2].[size].[All]" dimensionUniqueName="[Range2]" displayFolder="" count="0" memberValueDatatype="20" unbalanced="0"/>
    <cacheHierarchy uniqueName="[Range2].[fertility]" caption="fertility" attribute="1" defaultMemberUniqueName="[Range2].[fertility].[All]" allUniqueName="[Range2].[fertility].[All]" dimensionUniqueName="[Range2]" displayFolder="" count="0" memberValueDatatype="20" unbalanced="0"/>
    <cacheHierarchy uniqueName="[Range2].[location2]" caption="location2" attribute="1" defaultMemberUniqueName="[Range2].[location2].[All]" allUniqueName="[Range2].[location2].[All]" dimensionUniqueName="[Range2]" displayFolder="" count="0" memberValueDatatype="130" unbalanced="0"/>
    <cacheHierarchy uniqueName="[Range2].[crop_id]" caption="crop_id" attribute="1" defaultMemberUniqueName="[Range2].[crop_id].[All]" allUniqueName="[Range2].[crop_id].[All]" dimensionUniqueName="[Range2]" displayFolder="" count="2" memberValueDatatype="20" unbalanced="0"/>
    <cacheHierarchy uniqueName="[Range2].[name2]" caption="name2" attribute="1" defaultMemberUniqueName="[Range2].[name2].[All]" allUniqueName="[Range2].[name2].[All]" dimensionUniqueName="[Range2]" displayFolder="" count="2" memberValueDatatype="130" unbalanced="0"/>
    <cacheHierarchy uniqueName="[Range2].[yield_per_acre]" caption="yield_per_acre" attribute="1" defaultMemberUniqueName="[Range2].[yield_per_acre].[All]" allUniqueName="[Range2].[yield_per_acre].[All]" dimensionUniqueName="[Range2]" displayFolder="" count="0" memberValueDatatype="20" unbalanced="0"/>
    <cacheHierarchy uniqueName="[Range2].[farmer_id2]" caption="farmer_id2" attribute="1" defaultMemberUniqueName="[Range2].[farmer_id2].[All]" allUniqueName="[Range2].[farmer_id2].[All]" dimensionUniqueName="[Range2]" displayFolder="" count="0" memberValueDatatype="130" unbalanced="0"/>
    <cacheHierarchy uniqueName="[Range2].[market_id]" caption="market_id" attribute="1" defaultMemberUniqueName="[Range2].[market_id].[All]" allUniqueName="[Range2].[market_id].[All]" dimensionUniqueName="[Range2]" displayFolder="" count="0" memberValueDatatype="20" unbalanced="0"/>
    <cacheHierarchy uniqueName="[Range2].[location3]" caption="location3" attribute="1" defaultMemberUniqueName="[Range2].[location3].[All]" allUniqueName="[Range2].[location3].[All]" dimensionUniqueName="[Range2]" displayFolder="" count="0" memberValueDatatype="130" unbalanced="0"/>
    <cacheHierarchy uniqueName="[Range2].[distance_to_farmers]" caption="distance_to_farmers" attribute="1" defaultMemberUniqueName="[Range2].[distance_to_farmers].[All]" allUniqueName="[Range2].[distance_to_farmers].[All]" dimensionUniqueName="[Range2]" displayFolder="" count="0" memberValueDatatype="20" unbalanced="0"/>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No measures defined]" caption="__No measures defined" measure="1" displayFolder="" count="0" hidden="1"/>
    <cacheHierarchy uniqueName="[Measures].[Sum of farmer_id]" caption="Sum of farmer_id" measure="1" displayFolder="" measureGroup="Range" count="0" hidden="1">
      <extLst>
        <ext xmlns:x15="http://schemas.microsoft.com/office/spreadsheetml/2010/11/main" uri="{B97F6D7D-B522-45F9-BDA1-12C45D357490}">
          <x15:cacheHierarchy aggregatedColumn="0"/>
        </ext>
      </extLst>
    </cacheHierarchy>
    <cacheHierarchy uniqueName="[Measures].[Sum of size]" caption="Sum of size" measure="1" displayFolder="" measureGroup="Range" count="0" hidden="1">
      <extLst>
        <ext xmlns:x15="http://schemas.microsoft.com/office/spreadsheetml/2010/11/main" uri="{B97F6D7D-B522-45F9-BDA1-12C45D357490}">
          <x15:cacheHierarchy aggregatedColumn="12"/>
        </ext>
      </extLst>
    </cacheHierarchy>
    <cacheHierarchy uniqueName="[Measures].[Sum of yield_per_acre]" caption="Sum of yield_per_acr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0"/>
        </ext>
      </extLst>
    </cacheHierarchy>
    <cacheHierarchy uniqueName="[Measures].[Sum of Total Expenses]" caption="Sum of Total Expenses" measure="1" displayFolder="" measureGroup="Range1" count="0" hidden="1">
      <extLst>
        <ext xmlns:x15="http://schemas.microsoft.com/office/spreadsheetml/2010/11/main" uri="{B97F6D7D-B522-45F9-BDA1-12C45D357490}">
          <x15:cacheHierarchy aggregatedColumn="19"/>
        </ext>
      </extLst>
    </cacheHierarchy>
    <cacheHierarchy uniqueName="[Measures].[Sum of monthly_income]" caption="Sum of monthly_income" measure="1" displayFolder="" measureGroup="Range1" count="0" hidden="1">
      <extLst>
        <ext xmlns:x15="http://schemas.microsoft.com/office/spreadsheetml/2010/11/main" uri="{B97F6D7D-B522-45F9-BDA1-12C45D357490}">
          <x15:cacheHierarchy aggregatedColumn="18"/>
        </ext>
      </extLst>
    </cacheHierarchy>
    <cacheHierarchy uniqueName="[Measures].[Sum of age]" caption="Sum of age" measure="1" displayFolder="" measureGroup="Range1" count="0" hidden="1">
      <extLst>
        <ext xmlns:x15="http://schemas.microsoft.com/office/spreadsheetml/2010/11/main" uri="{B97F6D7D-B522-45F9-BDA1-12C45D357490}">
          <x15:cacheHierarchy aggregatedColumn="14"/>
        </ext>
      </extLst>
    </cacheHierarchy>
    <cacheHierarchy uniqueName="[Measures].[Sum of farmer_id 2]" caption="Sum of farmer_id 2" measure="1" displayFolder="" measureGroup="Range2" count="0" hidden="1">
      <extLst>
        <ext xmlns:x15="http://schemas.microsoft.com/office/spreadsheetml/2010/11/main" uri="{B97F6D7D-B522-45F9-BDA1-12C45D357490}">
          <x15:cacheHierarchy aggregatedColumn="20"/>
        </ext>
      </extLst>
    </cacheHierarchy>
    <cacheHierarchy uniqueName="[Measures].[Sum of land_id]" caption="Sum of land_id" measure="1" displayFolder="" measureGroup="Range2" count="0" hidden="1">
      <extLst>
        <ext xmlns:x15="http://schemas.microsoft.com/office/spreadsheetml/2010/11/main" uri="{B97F6D7D-B522-45F9-BDA1-12C45D357490}">
          <x15:cacheHierarchy aggregatedColumn="23"/>
        </ext>
      </extLst>
    </cacheHierarchy>
    <cacheHierarchy uniqueName="[Measures].[Sum of yield_per_acre 2]" caption="Sum of yield_per_acre 2" measure="1" displayFolder="" measureGroup="Range2" count="0" hidden="1">
      <extLst>
        <ext xmlns:x15="http://schemas.microsoft.com/office/spreadsheetml/2010/11/main" uri="{B97F6D7D-B522-45F9-BDA1-12C45D357490}">
          <x15:cacheHierarchy aggregatedColumn="29"/>
        </ext>
      </extLst>
    </cacheHierarchy>
    <cacheHierarchy uniqueName="[Measures].[Sum of fertility]" caption="Sum of fertility" measure="1" displayFolder="" measureGroup="Range2" count="0" oneField="1" hidden="1">
      <fieldsUsage count="1">
        <fieldUsage x="2"/>
      </fieldsUsage>
      <extLst>
        <ext xmlns:x15="http://schemas.microsoft.com/office/spreadsheetml/2010/11/main" uri="{B97F6D7D-B522-45F9-BDA1-12C45D357490}">
          <x15:cacheHierarchy aggregatedColumn="25"/>
        </ext>
      </extLst>
    </cacheHierarchy>
  </cacheHierarchies>
  <kpis count="0"/>
  <dimensions count="4">
    <dimension measure="1" name="Measures" uniqueName="[Measures]" caption="Measures"/>
    <dimension name="Range" uniqueName="[Range]" caption="Range"/>
    <dimension name="Range1" uniqueName="[Range1]" caption="Range1"/>
    <dimension name="Range2" uniqueName="[Range2]" caption="Range2"/>
  </dimensions>
  <measureGroups count="3">
    <measureGroup name="Range" caption="Range"/>
    <measureGroup name="Range1" caption="Range1"/>
    <measureGroup name="Range2" caption="Range2"/>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DMIN" refreshedDate="45544.569105902781" backgroundQuery="1" createdVersion="6" refreshedVersion="6" minRefreshableVersion="3" recordCount="0" supportSubquery="1" supportAdvancedDrill="1">
  <cacheSource type="external" connectionId="7"/>
  <cacheFields count="5">
    <cacheField name="[Range2].[farmer_id].[farmer_id]" caption="farmer_id" numFmtId="0" hierarchy="2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Range2].[farmer_id].&amp;[1]"/>
            <x15:cachedUniqueName index="1" name="[Range2].[farmer_id].&amp;[2]"/>
            <x15:cachedUniqueName index="2" name="[Range2].[farmer_id].&amp;[3]"/>
            <x15:cachedUniqueName index="3" name="[Range2].[farmer_id].&amp;[4]"/>
            <x15:cachedUniqueName index="4" name="[Range2].[farmer_id].&amp;[5]"/>
          </x15:cachedUniqueNames>
        </ext>
      </extLst>
    </cacheField>
    <cacheField name="[Range2].[name].[name]" caption="name" numFmtId="0" hierarchy="21" level="1">
      <sharedItems containsNonDate="0" count="1">
        <s v="Peter Njuguna"/>
      </sharedItems>
    </cacheField>
    <cacheField name="[Range2].[crop_id].[crop_id]" caption="crop_id" numFmtId="0" hierarchy="27" level="1">
      <sharedItems containsSemiMixedTypes="0" containsNonDate="0" containsString="0" containsNumber="1" containsInteger="1" count="1">
        <n v="5"/>
      </sharedItems>
      <extLst>
        <ext xmlns:x15="http://schemas.microsoft.com/office/spreadsheetml/2010/11/main" uri="{4F2E5C28-24EA-4eb8-9CBF-B6C8F9C3D259}">
          <x15:cachedUniqueNames>
            <x15:cachedUniqueName index="0" name="[Range2].[crop_id].&amp;[5]"/>
          </x15:cachedUniqueNames>
        </ext>
      </extLst>
    </cacheField>
    <cacheField name="[Range2].[name2].[name2]" caption="name2" numFmtId="0" hierarchy="28" level="1">
      <sharedItems containsSemiMixedTypes="0" containsNonDate="0" containsString="0"/>
    </cacheField>
    <cacheField name="[Measures].[Sum of yield_per_acre 2]" caption="Sum of yield_per_acre 2" numFmtId="0" hierarchy="47" level="32767"/>
  </cacheFields>
  <cacheHierarchies count="49">
    <cacheHierarchy uniqueName="[Range].[farmer_id]" caption="farmer_id" attribute="1" defaultMemberUniqueName="[Range].[farmer_id].[All]" allUniqueName="[Range].[farmer_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location]" caption="location" attribute="1" defaultMemberUniqueName="[Range].[location].[All]" allUniqueName="[Range].[location].[All]" dimensionUniqueName="[Range]" displayFolder="" count="0" memberValueDatatype="130" unbalanced="0"/>
    <cacheHierarchy uniqueName="[Range].[crop_id]" caption="crop_id" attribute="1" defaultMemberUniqueName="[Range].[crop_id].[All]" allUniqueName="[Range].[crop_id].[All]" dimensionUniqueName="[Range]" displayFolder="" count="0" memberValueDatatype="20" unbalanced="0"/>
    <cacheHierarchy uniqueName="[Range].[name2]" caption="name2" attribute="1" defaultMemberUniqueName="[Range].[name2].[All]" allUniqueName="[Range].[name2].[All]" dimensionUniqueName="[Range]" displayFolder="" count="0" memberValueDatatype="130" unbalanced="0"/>
    <cacheHierarchy uniqueName="[Range].[yield_per_acre]" caption="yield_per_acre" attribute="1" defaultMemberUniqueName="[Range].[yield_per_acre].[All]" allUniqueName="[Range].[yield_per_acre].[All]" dimensionUniqueName="[Range]" displayFolder="" count="0" memberValueDatatype="20" unbalanced="0"/>
    <cacheHierarchy uniqueName="[Range].[Access_ID]" caption="Access_ID" attribute="1" defaultMemberUniqueName="[Range].[Access_ID].[All]" allUniqueName="[Range].[Access_ID].[All]" dimensionUniqueName="[Range]" displayFolder="" count="0" memberValueDatatype="20" unbalanced="0"/>
    <cacheHierarchy uniqueName="[Range].[Household_ID]" caption="Household_ID" attribute="1" defaultMemberUniqueName="[Range].[Household_ID].[All]" allUniqueName="[Range].[Household_ID].[All]" dimensionUniqueName="[Range]" displayFolder="" count="0" memberValueDatatype="20" unbalanced="0"/>
    <cacheHierarchy uniqueName="[Range].[Resource_ID]" caption="Resource_ID" attribute="1" defaultMemberUniqueName="[Range].[Resource_ID].[All]" allUniqueName="[Range].[Resource_ID].[All]" dimensionUniqueName="[Range]" displayFolder="" count="0" memberValueDatatype="20" unbalanced="0"/>
    <cacheHierarchy uniqueName="[Range].[Access_Date]" caption="Access_Date" attribute="1" time="1" defaultMemberUniqueName="[Range].[Access_Date].[All]" allUniqueName="[Range].[Access_Date].[All]" dimensionUniqueName="[Range]" displayFolder="" count="0" memberValueDatatype="7" unbalanced="0"/>
    <cacheHierarchy uniqueName="[Range].[Quantity]" caption="Quantity" attribute="1" defaultMemberUniqueName="[Range].[Quantity].[All]" allUniqueName="[Range].[Quantity].[All]" dimensionUniqueName="[Range]" displayFolder="" count="0" memberValueDatatype="20" unbalanced="0"/>
    <cacheHierarchy uniqueName="[Range].[land_id]" caption="land_id" attribute="1" defaultMemberUniqueName="[Range].[land_id].[All]" allUniqueName="[Range].[land_id].[All]" dimensionUniqueName="[Range]" displayFolder="" count="0" memberValueDatatype="20" unbalanced="0"/>
    <cacheHierarchy uniqueName="[Range].[size]" caption="size" attribute="1" defaultMemberUniqueName="[Range].[size].[All]" allUniqueName="[Range].[size].[All]" dimensionUniqueName="[Range]" displayFolder="" count="0" memberValueDatatype="20" unbalanced="0"/>
    <cacheHierarchy uniqueName="[Range].[fertility]" caption="fertility" attribute="1" defaultMemberUniqueName="[Range].[fertility].[All]" allUniqueName="[Range].[fertility].[All]" dimensionUniqueName="[Range]" displayFolder="" count="0" memberValueDatatype="20" unbalanced="0"/>
    <cacheHierarchy uniqueName="[Range1].[age]" caption="age" attribute="1" defaultMemberUniqueName="[Range1].[age].[All]" allUniqueName="[Range1].[age].[All]" dimensionUniqueName="[Range1]" displayFolder="" count="0" memberValueDatatype="20" unbalanced="0"/>
    <cacheHierarchy uniqueName="[Range1].[gender]" caption="gender" attribute="1" defaultMemberUniqueName="[Range1].[gender].[All]" allUniqueName="[Range1].[gender].[All]" dimensionUniqueName="[Range1]" displayFolder="" count="0" memberValueDatatype="130" unbalanced="0"/>
    <cacheHierarchy uniqueName="[Range1].[year_in_school]" caption="year_in_school" attribute="1" defaultMemberUniqueName="[Range1].[year_in_school].[All]" allUniqueName="[Range1].[year_in_school].[All]" dimensionUniqueName="[Range1]" displayFolder="" count="0" memberValueDatatype="130" unbalanced="0"/>
    <cacheHierarchy uniqueName="[Range1].[major]" caption="major" attribute="1" defaultMemberUniqueName="[Range1].[major].[All]" allUniqueName="[Range1].[major].[All]" dimensionUniqueName="[Range1]" displayFolder="" count="0" memberValueDatatype="130" unbalanced="0"/>
    <cacheHierarchy uniqueName="[Range1].[monthly_income]" caption="monthly_income" attribute="1" defaultMemberUniqueName="[Range1].[monthly_income].[All]" allUniqueName="[Range1].[monthly_income].[All]" dimensionUniqueName="[Range1]" displayFolder="" count="0" memberValueDatatype="20" unbalanced="0"/>
    <cacheHierarchy uniqueName="[Range1].[Total Expenses]" caption="Total Expenses" attribute="1" defaultMemberUniqueName="[Range1].[Total Expenses].[All]" allUniqueName="[Range1].[Total Expenses].[All]" dimensionUniqueName="[Range1]" displayFolder="" count="0" memberValueDatatype="20" unbalanced="0"/>
    <cacheHierarchy uniqueName="[Range2].[farmer_id]" caption="farmer_id" attribute="1" defaultMemberUniqueName="[Range2].[farmer_id].[All]" allUniqueName="[Range2].[farmer_id].[All]" dimensionUniqueName="[Range2]" displayFolder="" count="2" memberValueDatatype="20" unbalanced="0">
      <fieldsUsage count="2">
        <fieldUsage x="-1"/>
        <fieldUsage x="0"/>
      </fieldsUsage>
    </cacheHierarchy>
    <cacheHierarchy uniqueName="[Range2].[name]" caption="name" attribute="1" defaultMemberUniqueName="[Range2].[name].[All]" allUniqueName="[Range2].[name].[All]" dimensionUniqueName="[Range2]" displayFolder="" count="2" memberValueDatatype="130" unbalanced="0">
      <fieldsUsage count="2">
        <fieldUsage x="-1"/>
        <fieldUsage x="1"/>
      </fieldsUsage>
    </cacheHierarchy>
    <cacheHierarchy uniqueName="[Range2].[location]" caption="location" attribute="1" defaultMemberUniqueName="[Range2].[location].[All]" allUniqueName="[Range2].[location].[All]" dimensionUniqueName="[Range2]" displayFolder="" count="0" memberValueDatatype="130" unbalanced="0"/>
    <cacheHierarchy uniqueName="[Range2].[land_id]" caption="land_id" attribute="1" defaultMemberUniqueName="[Range2].[land_id].[All]" allUniqueName="[Range2].[land_id].[All]" dimensionUniqueName="[Range2]" displayFolder="" count="0" memberValueDatatype="20" unbalanced="0"/>
    <cacheHierarchy uniqueName="[Range2].[size]" caption="size" attribute="1" defaultMemberUniqueName="[Range2].[size].[All]" allUniqueName="[Range2].[size].[All]" dimensionUniqueName="[Range2]" displayFolder="" count="0" memberValueDatatype="20" unbalanced="0"/>
    <cacheHierarchy uniqueName="[Range2].[fertility]" caption="fertility" attribute="1" defaultMemberUniqueName="[Range2].[fertility].[All]" allUniqueName="[Range2].[fertility].[All]" dimensionUniqueName="[Range2]" displayFolder="" count="0" memberValueDatatype="20" unbalanced="0"/>
    <cacheHierarchy uniqueName="[Range2].[location2]" caption="location2" attribute="1" defaultMemberUniqueName="[Range2].[location2].[All]" allUniqueName="[Range2].[location2].[All]" dimensionUniqueName="[Range2]" displayFolder="" count="0" memberValueDatatype="130" unbalanced="0"/>
    <cacheHierarchy uniqueName="[Range2].[crop_id]" caption="crop_id" attribute="1" defaultMemberUniqueName="[Range2].[crop_id].[All]" allUniqueName="[Range2].[crop_id].[All]" dimensionUniqueName="[Range2]" displayFolder="" count="2" memberValueDatatype="20" unbalanced="0">
      <fieldsUsage count="2">
        <fieldUsage x="-1"/>
        <fieldUsage x="2"/>
      </fieldsUsage>
    </cacheHierarchy>
    <cacheHierarchy uniqueName="[Range2].[name2]" caption="name2" attribute="1" defaultMemberUniqueName="[Range2].[name2].[All]" allUniqueName="[Range2].[name2].[All]" dimensionUniqueName="[Range2]" displayFolder="" count="2" memberValueDatatype="130" unbalanced="0">
      <fieldsUsage count="2">
        <fieldUsage x="-1"/>
        <fieldUsage x="3"/>
      </fieldsUsage>
    </cacheHierarchy>
    <cacheHierarchy uniqueName="[Range2].[yield_per_acre]" caption="yield_per_acre" attribute="1" defaultMemberUniqueName="[Range2].[yield_per_acre].[All]" allUniqueName="[Range2].[yield_per_acre].[All]" dimensionUniqueName="[Range2]" displayFolder="" count="0" memberValueDatatype="20" unbalanced="0"/>
    <cacheHierarchy uniqueName="[Range2].[farmer_id2]" caption="farmer_id2" attribute="1" defaultMemberUniqueName="[Range2].[farmer_id2].[All]" allUniqueName="[Range2].[farmer_id2].[All]" dimensionUniqueName="[Range2]" displayFolder="" count="0" memberValueDatatype="130" unbalanced="0"/>
    <cacheHierarchy uniqueName="[Range2].[market_id]" caption="market_id" attribute="1" defaultMemberUniqueName="[Range2].[market_id].[All]" allUniqueName="[Range2].[market_id].[All]" dimensionUniqueName="[Range2]" displayFolder="" count="0" memberValueDatatype="20" unbalanced="0"/>
    <cacheHierarchy uniqueName="[Range2].[location3]" caption="location3" attribute="1" defaultMemberUniqueName="[Range2].[location3].[All]" allUniqueName="[Range2].[location3].[All]" dimensionUniqueName="[Range2]" displayFolder="" count="0" memberValueDatatype="130" unbalanced="0"/>
    <cacheHierarchy uniqueName="[Range2].[distance_to_farmers]" caption="distance_to_farmers" attribute="1" defaultMemberUniqueName="[Range2].[distance_to_farmers].[All]" allUniqueName="[Range2].[distance_to_farmers].[All]" dimensionUniqueName="[Range2]" displayFolder="" count="0" memberValueDatatype="20" unbalanced="0"/>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No measures defined]" caption="__No measures defined" measure="1" displayFolder="" count="0" hidden="1"/>
    <cacheHierarchy uniqueName="[Measures].[Sum of farmer_id]" caption="Sum of farmer_id" measure="1" displayFolder="" measureGroup="Range" count="0" hidden="1">
      <extLst>
        <ext xmlns:x15="http://schemas.microsoft.com/office/spreadsheetml/2010/11/main" uri="{B97F6D7D-B522-45F9-BDA1-12C45D357490}">
          <x15:cacheHierarchy aggregatedColumn="0"/>
        </ext>
      </extLst>
    </cacheHierarchy>
    <cacheHierarchy uniqueName="[Measures].[Sum of size]" caption="Sum of size" measure="1" displayFolder="" measureGroup="Range" count="0" hidden="1">
      <extLst>
        <ext xmlns:x15="http://schemas.microsoft.com/office/spreadsheetml/2010/11/main" uri="{B97F6D7D-B522-45F9-BDA1-12C45D357490}">
          <x15:cacheHierarchy aggregatedColumn="12"/>
        </ext>
      </extLst>
    </cacheHierarchy>
    <cacheHierarchy uniqueName="[Measures].[Sum of yield_per_acre]" caption="Sum of yield_per_acr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0"/>
        </ext>
      </extLst>
    </cacheHierarchy>
    <cacheHierarchy uniqueName="[Measures].[Sum of Total Expenses]" caption="Sum of Total Expenses" measure="1" displayFolder="" measureGroup="Range1" count="0" hidden="1">
      <extLst>
        <ext xmlns:x15="http://schemas.microsoft.com/office/spreadsheetml/2010/11/main" uri="{B97F6D7D-B522-45F9-BDA1-12C45D357490}">
          <x15:cacheHierarchy aggregatedColumn="19"/>
        </ext>
      </extLst>
    </cacheHierarchy>
    <cacheHierarchy uniqueName="[Measures].[Sum of monthly_income]" caption="Sum of monthly_income" measure="1" displayFolder="" measureGroup="Range1" count="0" hidden="1">
      <extLst>
        <ext xmlns:x15="http://schemas.microsoft.com/office/spreadsheetml/2010/11/main" uri="{B97F6D7D-B522-45F9-BDA1-12C45D357490}">
          <x15:cacheHierarchy aggregatedColumn="18"/>
        </ext>
      </extLst>
    </cacheHierarchy>
    <cacheHierarchy uniqueName="[Measures].[Sum of age]" caption="Sum of age" measure="1" displayFolder="" measureGroup="Range1" count="0" hidden="1">
      <extLst>
        <ext xmlns:x15="http://schemas.microsoft.com/office/spreadsheetml/2010/11/main" uri="{B97F6D7D-B522-45F9-BDA1-12C45D357490}">
          <x15:cacheHierarchy aggregatedColumn="14"/>
        </ext>
      </extLst>
    </cacheHierarchy>
    <cacheHierarchy uniqueName="[Measures].[Sum of farmer_id 2]" caption="Sum of farmer_id 2" measure="1" displayFolder="" measureGroup="Range2" count="0" hidden="1">
      <extLst>
        <ext xmlns:x15="http://schemas.microsoft.com/office/spreadsheetml/2010/11/main" uri="{B97F6D7D-B522-45F9-BDA1-12C45D357490}">
          <x15:cacheHierarchy aggregatedColumn="20"/>
        </ext>
      </extLst>
    </cacheHierarchy>
    <cacheHierarchy uniqueName="[Measures].[Sum of land_id]" caption="Sum of land_id" measure="1" displayFolder="" measureGroup="Range2" count="0" hidden="1">
      <extLst>
        <ext xmlns:x15="http://schemas.microsoft.com/office/spreadsheetml/2010/11/main" uri="{B97F6D7D-B522-45F9-BDA1-12C45D357490}">
          <x15:cacheHierarchy aggregatedColumn="23"/>
        </ext>
      </extLst>
    </cacheHierarchy>
    <cacheHierarchy uniqueName="[Measures].[Sum of yield_per_acre 2]" caption="Sum of yield_per_acre 2" measure="1" displayFolder="" measureGroup="Range2" count="0" oneField="1" hidden="1">
      <fieldsUsage count="1">
        <fieldUsage x="4"/>
      </fieldsUsage>
      <extLst>
        <ext xmlns:x15="http://schemas.microsoft.com/office/spreadsheetml/2010/11/main" uri="{B97F6D7D-B522-45F9-BDA1-12C45D357490}">
          <x15:cacheHierarchy aggregatedColumn="29"/>
        </ext>
      </extLst>
    </cacheHierarchy>
    <cacheHierarchy uniqueName="[Measures].[Sum of fertility]" caption="Sum of fertility" measure="1" displayFolder="" measureGroup="Range2" count="0" hidden="1">
      <extLst>
        <ext xmlns:x15="http://schemas.microsoft.com/office/spreadsheetml/2010/11/main" uri="{B97F6D7D-B522-45F9-BDA1-12C45D357490}">
          <x15:cacheHierarchy aggregatedColumn="25"/>
        </ext>
      </extLst>
    </cacheHierarchy>
  </cacheHierarchies>
  <kpis count="0"/>
  <dimensions count="4">
    <dimension measure="1" name="Measures" uniqueName="[Measures]" caption="Measures"/>
    <dimension name="Range" uniqueName="[Range]" caption="Range"/>
    <dimension name="Range1" uniqueName="[Range1]" caption="Range1"/>
    <dimension name="Range2" uniqueName="[Range2]" caption="Range2"/>
  </dimensions>
  <measureGroups count="3">
    <measureGroup name="Range" caption="Range"/>
    <measureGroup name="Range1" caption="Range1"/>
    <measureGroup name="Range2" caption="Range2"/>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DMIN" refreshedDate="45544.580986458335" backgroundQuery="1" createdVersion="6" refreshedVersion="6" minRefreshableVersion="3" recordCount="0" supportSubquery="1" supportAdvancedDrill="1">
  <cacheSource type="external" connectionId="7"/>
  <cacheFields count="4">
    <cacheField name="[Range2].[name].[name]" caption="name" numFmtId="0" hierarchy="21" level="1">
      <sharedItems count="2">
        <s v="Paul Otieno"/>
        <s v="Peter Njuguna"/>
      </sharedItems>
    </cacheField>
    <cacheField name="[Range2].[land_id].[land_id]" caption="land_id" numFmtId="0" hierarchy="23"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Range2].[land_id].&amp;[1]"/>
            <x15:cachedUniqueName index="1" name="[Range2].[land_id].&amp;[2]"/>
            <x15:cachedUniqueName index="2" name="[Range2].[land_id].&amp;[3]"/>
            <x15:cachedUniqueName index="3" name="[Range2].[land_id].&amp;[4]"/>
            <x15:cachedUniqueName index="4" name="[Range2].[land_id].&amp;[5]"/>
          </x15:cachedUniqueNames>
        </ext>
      </extLst>
    </cacheField>
    <cacheField name="[Measures].[Sum of yield_per_acre 2]" caption="Sum of yield_per_acre 2" numFmtId="0" hierarchy="47" level="32767"/>
    <cacheField name="[Measures].[Sum of fertility]" caption="Sum of fertility" numFmtId="0" hierarchy="48" level="32767"/>
  </cacheFields>
  <cacheHierarchies count="49">
    <cacheHierarchy uniqueName="[Range].[farmer_id]" caption="farmer_id" attribute="1" defaultMemberUniqueName="[Range].[farmer_id].[All]" allUniqueName="[Range].[farmer_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location]" caption="location" attribute="1" defaultMemberUniqueName="[Range].[location].[All]" allUniqueName="[Range].[location].[All]" dimensionUniqueName="[Range]" displayFolder="" count="0" memberValueDatatype="130" unbalanced="0"/>
    <cacheHierarchy uniqueName="[Range].[crop_id]" caption="crop_id" attribute="1" defaultMemberUniqueName="[Range].[crop_id].[All]" allUniqueName="[Range].[crop_id].[All]" dimensionUniqueName="[Range]" displayFolder="" count="0" memberValueDatatype="20" unbalanced="0"/>
    <cacheHierarchy uniqueName="[Range].[name2]" caption="name2" attribute="1" defaultMemberUniqueName="[Range].[name2].[All]" allUniqueName="[Range].[name2].[All]" dimensionUniqueName="[Range]" displayFolder="" count="0" memberValueDatatype="130" unbalanced="0"/>
    <cacheHierarchy uniqueName="[Range].[yield_per_acre]" caption="yield_per_acre" attribute="1" defaultMemberUniqueName="[Range].[yield_per_acre].[All]" allUniqueName="[Range].[yield_per_acre].[All]" dimensionUniqueName="[Range]" displayFolder="" count="0" memberValueDatatype="20" unbalanced="0"/>
    <cacheHierarchy uniqueName="[Range].[Access_ID]" caption="Access_ID" attribute="1" defaultMemberUniqueName="[Range].[Access_ID].[All]" allUniqueName="[Range].[Access_ID].[All]" dimensionUniqueName="[Range]" displayFolder="" count="0" memberValueDatatype="20" unbalanced="0"/>
    <cacheHierarchy uniqueName="[Range].[Household_ID]" caption="Household_ID" attribute="1" defaultMemberUniqueName="[Range].[Household_ID].[All]" allUniqueName="[Range].[Household_ID].[All]" dimensionUniqueName="[Range]" displayFolder="" count="0" memberValueDatatype="20" unbalanced="0"/>
    <cacheHierarchy uniqueName="[Range].[Resource_ID]" caption="Resource_ID" attribute="1" defaultMemberUniqueName="[Range].[Resource_ID].[All]" allUniqueName="[Range].[Resource_ID].[All]" dimensionUniqueName="[Range]" displayFolder="" count="0" memberValueDatatype="20" unbalanced="0"/>
    <cacheHierarchy uniqueName="[Range].[Access_Date]" caption="Access_Date" attribute="1" time="1" defaultMemberUniqueName="[Range].[Access_Date].[All]" allUniqueName="[Range].[Access_Date].[All]" dimensionUniqueName="[Range]" displayFolder="" count="0" memberValueDatatype="7" unbalanced="0"/>
    <cacheHierarchy uniqueName="[Range].[Quantity]" caption="Quantity" attribute="1" defaultMemberUniqueName="[Range].[Quantity].[All]" allUniqueName="[Range].[Quantity].[All]" dimensionUniqueName="[Range]" displayFolder="" count="0" memberValueDatatype="20" unbalanced="0"/>
    <cacheHierarchy uniqueName="[Range].[land_id]" caption="land_id" attribute="1" defaultMemberUniqueName="[Range].[land_id].[All]" allUniqueName="[Range].[land_id].[All]" dimensionUniqueName="[Range]" displayFolder="" count="0" memberValueDatatype="20" unbalanced="0"/>
    <cacheHierarchy uniqueName="[Range].[size]" caption="size" attribute="1" defaultMemberUniqueName="[Range].[size].[All]" allUniqueName="[Range].[size].[All]" dimensionUniqueName="[Range]" displayFolder="" count="0" memberValueDatatype="20" unbalanced="0"/>
    <cacheHierarchy uniqueName="[Range].[fertility]" caption="fertility" attribute="1" defaultMemberUniqueName="[Range].[fertility].[All]" allUniqueName="[Range].[fertility].[All]" dimensionUniqueName="[Range]" displayFolder="" count="0" memberValueDatatype="20" unbalanced="0"/>
    <cacheHierarchy uniqueName="[Range1].[age]" caption="age" attribute="1" defaultMemberUniqueName="[Range1].[age].[All]" allUniqueName="[Range1].[age].[All]" dimensionUniqueName="[Range1]" displayFolder="" count="0" memberValueDatatype="20" unbalanced="0"/>
    <cacheHierarchy uniqueName="[Range1].[gender]" caption="gender" attribute="1" defaultMemberUniqueName="[Range1].[gender].[All]" allUniqueName="[Range1].[gender].[All]" dimensionUniqueName="[Range1]" displayFolder="" count="0" memberValueDatatype="130" unbalanced="0"/>
    <cacheHierarchy uniqueName="[Range1].[year_in_school]" caption="year_in_school" attribute="1" defaultMemberUniqueName="[Range1].[year_in_school].[All]" allUniqueName="[Range1].[year_in_school].[All]" dimensionUniqueName="[Range1]" displayFolder="" count="0" memberValueDatatype="130" unbalanced="0"/>
    <cacheHierarchy uniqueName="[Range1].[major]" caption="major" attribute="1" defaultMemberUniqueName="[Range1].[major].[All]" allUniqueName="[Range1].[major].[All]" dimensionUniqueName="[Range1]" displayFolder="" count="0" memberValueDatatype="130" unbalanced="0"/>
    <cacheHierarchy uniqueName="[Range1].[monthly_income]" caption="monthly_income" attribute="1" defaultMemberUniqueName="[Range1].[monthly_income].[All]" allUniqueName="[Range1].[monthly_income].[All]" dimensionUniqueName="[Range1]" displayFolder="" count="0" memberValueDatatype="20" unbalanced="0"/>
    <cacheHierarchy uniqueName="[Range1].[Total Expenses]" caption="Total Expenses" attribute="1" defaultMemberUniqueName="[Range1].[Total Expenses].[All]" allUniqueName="[Range1].[Total Expenses].[All]" dimensionUniqueName="[Range1]" displayFolder="" count="0" memberValueDatatype="20" unbalanced="0"/>
    <cacheHierarchy uniqueName="[Range2].[farmer_id]" caption="farmer_id" attribute="1" defaultMemberUniqueName="[Range2].[farmer_id].[All]" allUniqueName="[Range2].[farmer_id].[All]" dimensionUniqueName="[Range2]" displayFolder="" count="2" memberValueDatatype="20" unbalanced="0"/>
    <cacheHierarchy uniqueName="[Range2].[name]" caption="name" attribute="1" defaultMemberUniqueName="[Range2].[name].[All]" allUniqueName="[Range2].[name].[All]" dimensionUniqueName="[Range2]" displayFolder="" count="2" memberValueDatatype="130" unbalanced="0">
      <fieldsUsage count="2">
        <fieldUsage x="-1"/>
        <fieldUsage x="0"/>
      </fieldsUsage>
    </cacheHierarchy>
    <cacheHierarchy uniqueName="[Range2].[location]" caption="location" attribute="1" defaultMemberUniqueName="[Range2].[location].[All]" allUniqueName="[Range2].[location].[All]" dimensionUniqueName="[Range2]" displayFolder="" count="0" memberValueDatatype="130" unbalanced="0"/>
    <cacheHierarchy uniqueName="[Range2].[land_id]" caption="land_id" attribute="1" defaultMemberUniqueName="[Range2].[land_id].[All]" allUniqueName="[Range2].[land_id].[All]" dimensionUniqueName="[Range2]" displayFolder="" count="2" memberValueDatatype="20" unbalanced="0">
      <fieldsUsage count="2">
        <fieldUsage x="-1"/>
        <fieldUsage x="1"/>
      </fieldsUsage>
    </cacheHierarchy>
    <cacheHierarchy uniqueName="[Range2].[size]" caption="size" attribute="1" defaultMemberUniqueName="[Range2].[size].[All]" allUniqueName="[Range2].[size].[All]" dimensionUniqueName="[Range2]" displayFolder="" count="0" memberValueDatatype="20" unbalanced="0"/>
    <cacheHierarchy uniqueName="[Range2].[fertility]" caption="fertility" attribute="1" defaultMemberUniqueName="[Range2].[fertility].[All]" allUniqueName="[Range2].[fertility].[All]" dimensionUniqueName="[Range2]" displayFolder="" count="2" memberValueDatatype="20" unbalanced="0"/>
    <cacheHierarchy uniqueName="[Range2].[location2]" caption="location2" attribute="1" defaultMemberUniqueName="[Range2].[location2].[All]" allUniqueName="[Range2].[location2].[All]" dimensionUniqueName="[Range2]" displayFolder="" count="0" memberValueDatatype="130" unbalanced="0"/>
    <cacheHierarchy uniqueName="[Range2].[crop_id]" caption="crop_id" attribute="1" defaultMemberUniqueName="[Range2].[crop_id].[All]" allUniqueName="[Range2].[crop_id].[All]" dimensionUniqueName="[Range2]" displayFolder="" count="2" memberValueDatatype="20" unbalanced="0"/>
    <cacheHierarchy uniqueName="[Range2].[name2]" caption="name2" attribute="1" defaultMemberUniqueName="[Range2].[name2].[All]" allUniqueName="[Range2].[name2].[All]" dimensionUniqueName="[Range2]" displayFolder="" count="2" memberValueDatatype="130" unbalanced="0"/>
    <cacheHierarchy uniqueName="[Range2].[yield_per_acre]" caption="yield_per_acre" attribute="1" defaultMemberUniqueName="[Range2].[yield_per_acre].[All]" allUniqueName="[Range2].[yield_per_acre].[All]" dimensionUniqueName="[Range2]" displayFolder="" count="2" memberValueDatatype="20" unbalanced="0"/>
    <cacheHierarchy uniqueName="[Range2].[farmer_id2]" caption="farmer_id2" attribute="1" defaultMemberUniqueName="[Range2].[farmer_id2].[All]" allUniqueName="[Range2].[farmer_id2].[All]" dimensionUniqueName="[Range2]" displayFolder="" count="0" memberValueDatatype="130" unbalanced="0"/>
    <cacheHierarchy uniqueName="[Range2].[market_id]" caption="market_id" attribute="1" defaultMemberUniqueName="[Range2].[market_id].[All]" allUniqueName="[Range2].[market_id].[All]" dimensionUniqueName="[Range2]" displayFolder="" count="0" memberValueDatatype="20" unbalanced="0"/>
    <cacheHierarchy uniqueName="[Range2].[location3]" caption="location3" attribute="1" defaultMemberUniqueName="[Range2].[location3].[All]" allUniqueName="[Range2].[location3].[All]" dimensionUniqueName="[Range2]" displayFolder="" count="0" memberValueDatatype="130" unbalanced="0"/>
    <cacheHierarchy uniqueName="[Range2].[distance_to_farmers]" caption="distance_to_farmers" attribute="1" defaultMemberUniqueName="[Range2].[distance_to_farmers].[All]" allUniqueName="[Range2].[distance_to_farmers].[All]" dimensionUniqueName="[Range2]" displayFolder="" count="0" memberValueDatatype="20" unbalanced="0"/>
    <cacheHierarchy uniqueName="[Measures].[__XL_Count Range]" caption="__XL_Count Range" measure="1" displayFolder="" measureGroup="Range" count="0" hidden="1"/>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No measures defined]" caption="__No measures defined" measure="1" displayFolder="" count="0" hidden="1"/>
    <cacheHierarchy uniqueName="[Measures].[Sum of farmer_id]" caption="Sum of farmer_id" measure="1" displayFolder="" measureGroup="Range" count="0" hidden="1">
      <extLst>
        <ext xmlns:x15="http://schemas.microsoft.com/office/spreadsheetml/2010/11/main" uri="{B97F6D7D-B522-45F9-BDA1-12C45D357490}">
          <x15:cacheHierarchy aggregatedColumn="0"/>
        </ext>
      </extLst>
    </cacheHierarchy>
    <cacheHierarchy uniqueName="[Measures].[Sum of size]" caption="Sum of size" measure="1" displayFolder="" measureGroup="Range" count="0" hidden="1">
      <extLst>
        <ext xmlns:x15="http://schemas.microsoft.com/office/spreadsheetml/2010/11/main" uri="{B97F6D7D-B522-45F9-BDA1-12C45D357490}">
          <x15:cacheHierarchy aggregatedColumn="12"/>
        </ext>
      </extLst>
    </cacheHierarchy>
    <cacheHierarchy uniqueName="[Measures].[Sum of yield_per_acre]" caption="Sum of yield_per_acre" measure="1" displayFolder="" measureGroup="Range" count="0" hidden="1">
      <extLst>
        <ext xmlns:x15="http://schemas.microsoft.com/office/spreadsheetml/2010/11/main" uri="{B97F6D7D-B522-45F9-BDA1-12C45D357490}">
          <x15:cacheHierarchy aggregatedColumn="5"/>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0"/>
        </ext>
      </extLst>
    </cacheHierarchy>
    <cacheHierarchy uniqueName="[Measures].[Sum of Total Expenses]" caption="Sum of Total Expenses" measure="1" displayFolder="" measureGroup="Range1" count="0" hidden="1">
      <extLst>
        <ext xmlns:x15="http://schemas.microsoft.com/office/spreadsheetml/2010/11/main" uri="{B97F6D7D-B522-45F9-BDA1-12C45D357490}">
          <x15:cacheHierarchy aggregatedColumn="19"/>
        </ext>
      </extLst>
    </cacheHierarchy>
    <cacheHierarchy uniqueName="[Measures].[Sum of monthly_income]" caption="Sum of monthly_income" measure="1" displayFolder="" measureGroup="Range1" count="0" hidden="1">
      <extLst>
        <ext xmlns:x15="http://schemas.microsoft.com/office/spreadsheetml/2010/11/main" uri="{B97F6D7D-B522-45F9-BDA1-12C45D357490}">
          <x15:cacheHierarchy aggregatedColumn="18"/>
        </ext>
      </extLst>
    </cacheHierarchy>
    <cacheHierarchy uniqueName="[Measures].[Sum of age]" caption="Sum of age" measure="1" displayFolder="" measureGroup="Range1" count="0" hidden="1">
      <extLst>
        <ext xmlns:x15="http://schemas.microsoft.com/office/spreadsheetml/2010/11/main" uri="{B97F6D7D-B522-45F9-BDA1-12C45D357490}">
          <x15:cacheHierarchy aggregatedColumn="14"/>
        </ext>
      </extLst>
    </cacheHierarchy>
    <cacheHierarchy uniqueName="[Measures].[Sum of farmer_id 2]" caption="Sum of farmer_id 2" measure="1" displayFolder="" measureGroup="Range2" count="0" hidden="1">
      <extLst>
        <ext xmlns:x15="http://schemas.microsoft.com/office/spreadsheetml/2010/11/main" uri="{B97F6D7D-B522-45F9-BDA1-12C45D357490}">
          <x15:cacheHierarchy aggregatedColumn="20"/>
        </ext>
      </extLst>
    </cacheHierarchy>
    <cacheHierarchy uniqueName="[Measures].[Sum of land_id]" caption="Sum of land_id" measure="1" displayFolder="" measureGroup="Range2" count="0" hidden="1">
      <extLst>
        <ext xmlns:x15="http://schemas.microsoft.com/office/spreadsheetml/2010/11/main" uri="{B97F6D7D-B522-45F9-BDA1-12C45D357490}">
          <x15:cacheHierarchy aggregatedColumn="23"/>
        </ext>
      </extLst>
    </cacheHierarchy>
    <cacheHierarchy uniqueName="[Measures].[Sum of yield_per_acre 2]" caption="Sum of yield_per_acre 2" measure="1" displayFolder="" measureGroup="Range2" count="0" oneField="1" hidden="1">
      <fieldsUsage count="1">
        <fieldUsage x="2"/>
      </fieldsUsage>
      <extLst>
        <ext xmlns:x15="http://schemas.microsoft.com/office/spreadsheetml/2010/11/main" uri="{B97F6D7D-B522-45F9-BDA1-12C45D357490}">
          <x15:cacheHierarchy aggregatedColumn="29"/>
        </ext>
      </extLst>
    </cacheHierarchy>
    <cacheHierarchy uniqueName="[Measures].[Sum of fertility]" caption="Sum of fertility" measure="1" displayFolder="" measureGroup="Range2" count="0" oneField="1" hidden="1">
      <fieldsUsage count="1">
        <fieldUsage x="3"/>
      </fieldsUsage>
      <extLst>
        <ext xmlns:x15="http://schemas.microsoft.com/office/spreadsheetml/2010/11/main" uri="{B97F6D7D-B522-45F9-BDA1-12C45D357490}">
          <x15:cacheHierarchy aggregatedColumn="25"/>
        </ext>
      </extLst>
    </cacheHierarchy>
  </cacheHierarchies>
  <kpis count="0"/>
  <dimensions count="4">
    <dimension measure="1" name="Measures" uniqueName="[Measures]" caption="Measures"/>
    <dimension name="Range" uniqueName="[Range]" caption="Range"/>
    <dimension name="Range1" uniqueName="[Range1]" caption="Range1"/>
    <dimension name="Range2" uniqueName="[Range2]" caption="Range2"/>
  </dimensions>
  <measureGroups count="3">
    <measureGroup name="Range" caption="Range"/>
    <measureGroup name="Range1" caption="Range1"/>
    <measureGroup name="Range2" caption="Range2"/>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r:id="rId1" refreshedBy="ADMIN" refreshedDate="45544.605164814813" createdVersion="6" refreshedVersion="6" minRefreshableVersion="3" recordCount="5">
  <cacheSource type="worksheet">
    <worksheetSource ref="J16:L21" sheet="Dashboard"/>
  </cacheSource>
  <cacheFields count="3">
    <cacheField name="farmer_id" numFmtId="0">
      <sharedItems containsSemiMixedTypes="0" containsString="0" containsNumber="1" containsInteger="1" minValue="1" maxValue="5" count="5">
        <n v="1"/>
        <n v="2"/>
        <n v="3"/>
        <n v="4"/>
        <n v="5"/>
      </sharedItems>
    </cacheField>
    <cacheField name="Resource_Type" numFmtId="0">
      <sharedItems count="4">
        <s v="Grain"/>
        <s v="Dairy"/>
        <s v="Protein"/>
        <s v="Vegetable"/>
      </sharedItems>
    </cacheField>
    <cacheField name="Quantity" numFmtId="0">
      <sharedItems containsSemiMixedTypes="0" containsString="0" containsNumber="1" containsInteger="1" minValue="8" maxValue="2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
  <r>
    <x v="0"/>
    <x v="0"/>
    <n v="10"/>
  </r>
  <r>
    <x v="1"/>
    <x v="0"/>
    <n v="15"/>
  </r>
  <r>
    <x v="2"/>
    <x v="1"/>
    <n v="8"/>
  </r>
  <r>
    <x v="3"/>
    <x v="2"/>
    <n v="20"/>
  </r>
  <r>
    <x v="4"/>
    <x v="3"/>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5">
  <location ref="A21:B27" firstHeaderRow="1" firstDataRow="1" firstDataCol="1"/>
  <pivotFields count="4">
    <pivotField axis="axisRow" allDrilled="1" showAll="0" dataSourceSort="1" defaultAttributeDrillState="1">
      <items count="6">
        <item x="0" e="0"/>
        <item x="1" e="0"/>
        <item x="2" e="0"/>
        <item x="3" e="0"/>
        <item x="4" e="0"/>
        <item t="default"/>
      </items>
    </pivotField>
    <pivotField axis="axisRow" allDrilled="1" showAll="0" dataSourceSort="1" defaultAttributeDrillState="1">
      <items count="2">
        <item x="0"/>
        <item t="default"/>
      </items>
    </pivotField>
    <pivotField dataField="1" showAll="0"/>
    <pivotField axis="axisRow" allDrilled="1" showAll="0" dataSourceSort="1" defaultAttributeDrillState="1">
      <items count="1">
        <item t="default"/>
      </items>
    </pivotField>
  </pivotFields>
  <rowFields count="3">
    <field x="0"/>
    <field x="1"/>
    <field x="3"/>
  </rowFields>
  <rowItems count="6">
    <i>
      <x/>
    </i>
    <i>
      <x v="1"/>
    </i>
    <i>
      <x v="2"/>
    </i>
    <i>
      <x v="3"/>
    </i>
    <i>
      <x v="4"/>
    </i>
    <i t="grand">
      <x/>
    </i>
  </rowItems>
  <colItems count="1">
    <i/>
  </colItems>
  <dataFields count="1">
    <dataField name="Sum of fertility" fld="2" baseField="0" baseItem="0"/>
  </dataFields>
  <chartFormats count="2">
    <chartFormat chart="0" format="2"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20"/>
    <rowHierarchyUsage hierarchyUsage="2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N$61">
        <x15:activeTabTopLevelEntity name="[Range2]"/>
      </x15:pivotTableUISettings>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5">
    <pivotField axis="axisRow" allDrilled="1" showAll="0" dataSourceSort="1" defaultAttributeDrillState="1">
      <items count="2">
        <item x="0"/>
        <item t="default"/>
      </items>
    </pivotField>
    <pivotField axis="axisRow" allDrilled="1" showAll="0" dataSourceSort="1" defaultAttributeDrillState="1">
      <items count="2">
        <item x="0"/>
        <item t="default"/>
      </items>
    </pivotField>
    <pivotField axis="axisRow" allDrilled="1" showAll="0" dataSourceSort="1" defaultAttributeDrillState="1">
      <items count="6">
        <item x="0" e="0"/>
        <item x="1" e="0"/>
        <item x="2" e="0"/>
        <item x="3" e="0"/>
        <item x="4" e="0"/>
        <item t="default"/>
      </items>
    </pivotField>
    <pivotField dataField="1" showAll="0"/>
    <pivotField axis="axisRow" allDrilled="1" showAll="0" dataSourceSort="1" defaultAttributeDrillState="1">
      <items count="2">
        <item x="0"/>
        <item t="default"/>
      </items>
    </pivotField>
  </pivotFields>
  <rowFields count="4">
    <field x="2"/>
    <field x="0"/>
    <field x="1"/>
    <field x="4"/>
  </rowFields>
  <rowItems count="6">
    <i>
      <x/>
    </i>
    <i>
      <x v="1"/>
    </i>
    <i>
      <x v="2"/>
    </i>
    <i>
      <x v="3"/>
    </i>
    <i>
      <x v="4"/>
    </i>
    <i t="grand">
      <x/>
    </i>
  </rowItems>
  <colItems count="1">
    <i/>
  </colItems>
  <dataFields count="1">
    <dataField name="Sum of yield_per_acre" fld="3" baseField="0" baseItem="0"/>
  </dataFields>
  <chartFormats count="2">
    <chartFormat chart="0" format="2"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20"/>
    <rowHierarchyUsage hierarchyUsage="21"/>
    <rowHierarchyUsage hierarchyUsage="22"/>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N$61">
        <x15:activeTabTopLevelEntity name="[Range2]"/>
      </x15:pivotTableUISettings>
    </ext>
  </extLst>
</pivotTableDefinition>
</file>

<file path=xl/pivotTables/pivotTable3.xml><?xml version="1.0" encoding="utf-8"?>
<pivotTableDefinition xmlns="http://schemas.openxmlformats.org/spreadsheetml/2006/main" name="PivotTable5" cacheId="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7">
  <location ref="A67:C73" firstHeaderRow="0" firstDataRow="1" firstDataCol="1"/>
  <pivotFields count="4">
    <pivotField allDrilled="1" showAll="0" dataSourceSort="1" defaultAttributeDrillState="1">
      <items count="3">
        <item s="1" x="0"/>
        <item s="1" x="1"/>
        <item t="default"/>
      </items>
    </pivotField>
    <pivotField axis="axisRow" allDrilled="1" showAll="0" dataSourceSort="1" defaultAttributeDrillState="1">
      <items count="6">
        <item x="0"/>
        <item x="1"/>
        <item x="2"/>
        <item x="3"/>
        <item x="4"/>
        <item t="default"/>
      </items>
    </pivotField>
    <pivotField dataField="1" showAll="0"/>
    <pivotField dataField="1" showAll="0"/>
  </pivotFields>
  <rowFields count="1">
    <field x="1"/>
  </rowFields>
  <rowItems count="6">
    <i>
      <x/>
    </i>
    <i>
      <x v="1"/>
    </i>
    <i>
      <x v="2"/>
    </i>
    <i>
      <x v="3"/>
    </i>
    <i>
      <x v="4"/>
    </i>
    <i t="grand">
      <x/>
    </i>
  </rowItems>
  <colFields count="1">
    <field x="-2"/>
  </colFields>
  <colItems count="2">
    <i>
      <x/>
    </i>
    <i i="1">
      <x v="1"/>
    </i>
  </colItems>
  <dataFields count="2">
    <dataField name="Sum of yield_per_acre" fld="2" baseField="0" baseItem="0"/>
    <dataField name="Sum of fertility" fld="3" baseField="0" baseItem="0"/>
  </dataFields>
  <chartFormats count="4">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N$61">
        <x15:activeTabTopLevelEntity name="[Range2]"/>
      </x15:pivotTableUISettings>
    </ext>
  </extLst>
</pivotTableDefinition>
</file>

<file path=xl/pivotTables/pivotTable4.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3">
  <location ref="A51:B57" firstHeaderRow="1" firstDataRow="1" firstDataCol="1"/>
  <pivotFields count="5">
    <pivotField axis="axisRow" allDrilled="1" showAll="0" dataSourceSort="1" defaultAttributeDrillState="1">
      <items count="6">
        <item x="0" e="0"/>
        <item x="1" e="0"/>
        <item x="2" e="0"/>
        <item x="3" e="0"/>
        <item x="4" e="0"/>
        <item t="default"/>
      </items>
    </pivotField>
    <pivotField axis="axisRow" allDrilled="1" showAll="0" dataSourceSort="1" defaultAttributeDrillState="1">
      <items count="2">
        <item x="0"/>
        <item t="default"/>
      </items>
    </pivotField>
    <pivotField axis="axisRow" allDrilled="1" showAll="0" dataSourceSort="1" defaultAttributeDrillState="1">
      <items count="2">
        <item x="0"/>
        <item t="default"/>
      </items>
    </pivotField>
    <pivotField axis="axisRow" allDrilled="1" showAll="0" dataSourceSort="1" defaultAttributeDrillState="1">
      <items count="1">
        <item t="default"/>
      </items>
    </pivotField>
    <pivotField dataField="1" showAll="0"/>
  </pivotFields>
  <rowFields count="4">
    <field x="0"/>
    <field x="1"/>
    <field x="2"/>
    <field x="3"/>
  </rowFields>
  <rowItems count="6">
    <i>
      <x/>
    </i>
    <i>
      <x v="1"/>
    </i>
    <i>
      <x v="2"/>
    </i>
    <i>
      <x v="3"/>
    </i>
    <i>
      <x v="4"/>
    </i>
    <i t="grand">
      <x/>
    </i>
  </rowItems>
  <colItems count="1">
    <i/>
  </colItems>
  <dataFields count="1">
    <dataField name="Sum of yield_per_acre" fld="4" baseField="0" baseItem="0"/>
  </dataFields>
  <chartFormats count="2">
    <chartFormat chart="9" format="1"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20"/>
    <rowHierarchyUsage hierarchyUsage="21"/>
    <rowHierarchyUsage hierarchyUsage="27"/>
    <rowHierarchyUsage hierarchyUsage="2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N$61">
        <x15:activeTabTopLevelEntity name="[Range2]"/>
      </x15:pivotTableUISettings>
    </ext>
  </extLst>
</pivotTableDefinition>
</file>

<file path=xl/pivotTables/pivotTable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9">
  <location ref="A35:B41" firstHeaderRow="1" firstDataRow="1" firstDataCol="1"/>
  <pivotFields count="5">
    <pivotField axis="axisRow" allDrilled="1" showAll="0" dataSourceSort="1" defaultAttributeDrillState="1">
      <items count="6">
        <item x="0" e="0"/>
        <item x="1" e="0"/>
        <item x="2" e="0"/>
        <item x="3" e="0"/>
        <item x="4" e="0"/>
        <item t="default"/>
      </items>
    </pivotField>
    <pivotField axis="axisRow" allDrilled="1" showAll="0" dataSourceSort="1" defaultAttributeDrillState="1">
      <items count="2">
        <item x="0"/>
        <item t="default"/>
      </items>
    </pivotField>
    <pivotField axis="axisRow" allDrilled="1" showAll="0" dataSourceSort="1" defaultAttributeDrillState="1">
      <items count="2">
        <item x="0"/>
        <item t="default"/>
      </items>
    </pivotField>
    <pivotField dataField="1" showAll="0"/>
    <pivotField axis="axisRow" allDrilled="1" showAll="0" dataSourceSort="1" defaultAttributeDrillState="1">
      <items count="1">
        <item t="default"/>
      </items>
    </pivotField>
  </pivotFields>
  <rowFields count="4">
    <field x="0"/>
    <field x="1"/>
    <field x="2"/>
    <field x="4"/>
  </rowFields>
  <rowItems count="6">
    <i>
      <x/>
    </i>
    <i>
      <x v="1"/>
    </i>
    <i>
      <x v="2"/>
    </i>
    <i>
      <x v="3"/>
    </i>
    <i>
      <x v="4"/>
    </i>
    <i t="grand">
      <x/>
    </i>
  </rowItems>
  <colItems count="1">
    <i/>
  </colItems>
  <dataFields count="1">
    <dataField name="Sum of fertility" fld="3" baseField="0" baseItem="0"/>
  </dataFields>
  <chartFormats count="4">
    <chartFormat chart="0" format="2"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20"/>
    <rowHierarchyUsage hierarchyUsage="21"/>
    <rowHierarchyUsage hierarchyUsage="27"/>
    <rowHierarchyUsage hierarchyUsage="2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N$61">
        <x15:activeTabTopLevelEntity name="[Range2]"/>
      </x15:pivotTableUISettings>
    </ext>
  </extLst>
</pivotTableDefinition>
</file>

<file path=xl/pivotTables/pivotTable6.xml><?xml version="1.0" encoding="utf-8"?>
<pivotTableDefinition xmlns="http://schemas.openxmlformats.org/spreadsheetml/2006/main" name="PivotTable6"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Q18:R29" firstHeaderRow="1" firstDataRow="1" firstDataCol="1"/>
  <pivotFields count="3">
    <pivotField axis="axisRow" showAll="0">
      <items count="6">
        <item x="0"/>
        <item x="1"/>
        <item x="2"/>
        <item x="3"/>
        <item x="4"/>
        <item t="default"/>
      </items>
    </pivotField>
    <pivotField axis="axisRow" showAll="0">
      <items count="5">
        <item x="1"/>
        <item x="0"/>
        <item x="2"/>
        <item x="3"/>
        <item t="default"/>
      </items>
    </pivotField>
    <pivotField dataField="1" showAll="0"/>
  </pivotFields>
  <rowFields count="2">
    <field x="0"/>
    <field x="1"/>
  </rowFields>
  <rowItems count="11">
    <i>
      <x/>
    </i>
    <i r="1">
      <x v="1"/>
    </i>
    <i>
      <x v="1"/>
    </i>
    <i r="1">
      <x v="1"/>
    </i>
    <i>
      <x v="2"/>
    </i>
    <i r="1">
      <x/>
    </i>
    <i>
      <x v="3"/>
    </i>
    <i r="1">
      <x v="2"/>
    </i>
    <i>
      <x v="4"/>
    </i>
    <i r="1">
      <x v="3"/>
    </i>
    <i t="grand">
      <x/>
    </i>
  </rowItems>
  <colItems count="1">
    <i/>
  </colItems>
  <dataFields count="1">
    <dataField name="Sum of Quantity" fld="2" baseField="0" baseItem="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outline="0" axis="axisValues" fieldPosition="0"/>
    </format>
    <format dxfId="7">
      <pivotArea dataOnly="0" labelOnly="1" fieldPosition="0">
        <references count="1">
          <reference field="0" count="0"/>
        </references>
      </pivotArea>
    </format>
    <format dxfId="6">
      <pivotArea dataOnly="0" labelOnly="1" grandRow="1" outline="0" fieldPosition="0"/>
    </format>
    <format dxfId="5">
      <pivotArea dataOnly="0" labelOnly="1" fieldPosition="0">
        <references count="2">
          <reference field="0" count="1" selected="0">
            <x v="0"/>
          </reference>
          <reference field="1" count="1">
            <x v="1"/>
          </reference>
        </references>
      </pivotArea>
    </format>
    <format dxfId="4">
      <pivotArea dataOnly="0" labelOnly="1" fieldPosition="0">
        <references count="2">
          <reference field="0" count="1" selected="0">
            <x v="1"/>
          </reference>
          <reference field="1" count="1">
            <x v="1"/>
          </reference>
        </references>
      </pivotArea>
    </format>
    <format dxfId="3">
      <pivotArea dataOnly="0" labelOnly="1" fieldPosition="0">
        <references count="2">
          <reference field="0" count="1" selected="0">
            <x v="2"/>
          </reference>
          <reference field="1" count="1">
            <x v="0"/>
          </reference>
        </references>
      </pivotArea>
    </format>
    <format dxfId="2">
      <pivotArea dataOnly="0" labelOnly="1" fieldPosition="0">
        <references count="2">
          <reference field="0" count="1" selected="0">
            <x v="3"/>
          </reference>
          <reference field="1" count="1">
            <x v="2"/>
          </reference>
        </references>
      </pivotArea>
    </format>
    <format dxfId="1">
      <pivotArea dataOnly="0" labelOnly="1" fieldPosition="0">
        <references count="2">
          <reference field="0" count="1" selected="0">
            <x v="4"/>
          </reference>
          <reference field="1" count="1">
            <x v="3"/>
          </reference>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food_security_db crop_1" connectionId="1" autoFormatId="16" applyNumberFormats="0" applyBorderFormats="0" applyFontFormats="0" applyPatternFormats="0" applyAlignmentFormats="0" applyWidthHeightFormats="0">
  <queryTableRefresh nextId="5">
    <queryTableFields count="4">
      <queryTableField id="1" name="crop_id" tableColumnId="1"/>
      <queryTableField id="2" name="name" tableColumnId="2"/>
      <queryTableField id="3" name="yield_per_acre" tableColumnId="3"/>
      <queryTableField id="4" name="farmer_id" tableColumnId="4"/>
    </queryTableFields>
  </queryTableRefresh>
</queryTable>
</file>

<file path=xl/queryTables/queryTable2.xml><?xml version="1.0" encoding="utf-8"?>
<queryTable xmlns="http://schemas.openxmlformats.org/spreadsheetml/2006/main" name="food_security_db nutrition_1" connectionId="6" autoFormatId="16" applyNumberFormats="0" applyBorderFormats="0" applyFontFormats="0" applyPatternFormats="0" applyAlignmentFormats="0" applyWidthHeightFormats="0">
  <queryTableRefresh nextId="5">
    <queryTableFields count="4">
      <queryTableField id="1" name="nutrition_id" tableColumnId="1"/>
      <queryTableField id="2" name="farmer_id" tableColumnId="2"/>
      <queryTableField id="3" name="date" tableColumnId="3"/>
      <queryTableField id="4" name="nutritional_status" tableColumnId="4"/>
    </queryTableFields>
  </queryTableRefresh>
</queryTable>
</file>

<file path=xl/queryTables/queryTable3.xml><?xml version="1.0" encoding="utf-8"?>
<queryTable xmlns="http://schemas.openxmlformats.org/spreadsheetml/2006/main" name="food_security_db farmer_1" connectionId="2" autoFormatId="16" applyNumberFormats="0" applyBorderFormats="0" applyFontFormats="0" applyPatternFormats="0" applyAlignmentFormats="0" applyWidthHeightFormats="0">
  <queryTableRefresh nextId="8" unboundColumnsRight="4">
    <queryTableFields count="7">
      <queryTableField id="1" name="farmer_id" tableColumnId="1"/>
      <queryTableField id="2" name="name" tableColumnId="2"/>
      <queryTableField id="3" name="location" tableColumnId="3"/>
      <queryTableField id="7" dataBound="0" tableColumnId="4"/>
      <queryTableField id="6" dataBound="0" tableColumnId="5"/>
      <queryTableField id="5" dataBound="0" tableColumnId="6"/>
      <queryTableField id="4" dataBound="0" tableColumnId="7"/>
    </queryTableFields>
  </queryTableRefresh>
</queryTable>
</file>

<file path=xl/queryTables/queryTable4.xml><?xml version="1.0" encoding="utf-8"?>
<queryTable xmlns="http://schemas.openxmlformats.org/spreadsheetml/2006/main" name="food_security_db food_access_1" connectionId="3" autoFormatId="16" applyNumberFormats="0" applyBorderFormats="0" applyFontFormats="0" applyPatternFormats="0" applyAlignmentFormats="0" applyWidthHeightFormats="0">
  <queryTableRefresh nextId="7">
    <queryTableFields count="6">
      <queryTableField id="1" name="Access_ID" tableColumnId="1"/>
      <queryTableField id="2" name="Household_ID" tableColumnId="2"/>
      <queryTableField id="3" name="Resource_ID" tableColumnId="3"/>
      <queryTableField id="4" name="Access_Date" tableColumnId="4"/>
      <queryTableField id="5" name="Quantity" tableColumnId="5"/>
      <queryTableField id="6" name="farmer_id" tableColumnId="6"/>
    </queryTableFields>
  </queryTableRefresh>
</queryTable>
</file>

<file path=xl/queryTables/queryTable5.xml><?xml version="1.0" encoding="utf-8"?>
<queryTable xmlns="http://schemas.openxmlformats.org/spreadsheetml/2006/main" name="food_security_db food_resources" connectionId="4" autoFormatId="16" applyNumberFormats="0" applyBorderFormats="0" applyFontFormats="0" applyPatternFormats="0" applyAlignmentFormats="0" applyWidthHeightFormats="0">
  <queryTableRefresh nextId="6">
    <queryTableFields count="5">
      <queryTableField id="1" name="Resource_ID" tableColumnId="1"/>
      <queryTableField id="2" name="Resource_Name" tableColumnId="2"/>
      <queryTableField id="3" name="Resource_Type" tableColumnId="3"/>
      <queryTableField id="4" name="Availability" tableColumnId="4"/>
      <queryTableField id="5" name="farmer_id" tableColumnId="5"/>
    </queryTableFields>
  </queryTableRefresh>
</queryTable>
</file>

<file path=xl/queryTables/queryTable6.xml><?xml version="1.0" encoding="utf-8"?>
<queryTable xmlns="http://schemas.openxmlformats.org/spreadsheetml/2006/main" name="food_security_db market_1" connectionId="5" autoFormatId="16" applyNumberFormats="0" applyBorderFormats="0" applyFontFormats="0" applyPatternFormats="0" applyAlignmentFormats="0" applyWidthHeightFormats="0">
  <queryTableRefresh nextId="5">
    <queryTableFields count="4">
      <queryTableField id="1" name="market_id" tableColumnId="1"/>
      <queryTableField id="2" name="location" tableColumnId="2"/>
      <queryTableField id="3" name="distance_to_farmers" tableColumnId="3"/>
      <queryTableField id="4" name="farmer_id"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armer_id" sourceName="farmer_id">
  <pivotTables>
    <pivotTable tabId="5" name="PivotTable6"/>
  </pivotTables>
  <data>
    <tabular pivotCacheId="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source_Type" sourceName="Resource_Type">
  <pivotTables>
    <pivotTable tabId="5" name="PivotTable6"/>
  </pivotTables>
  <data>
    <tabular pivotCacheId="1">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armer_id" cache="Slicer_farmer_id" caption="farmer_id" rowHeight="241300"/>
  <slicer name="Resource_Type" cache="Slicer_Resource_Type" caption="Resource_Typ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id="9" name="Table_food_security_db_crop_1" displayName="Table_food_security_db_crop_1" ref="H1:K6" tableType="queryTable" totalsRowShown="0">
  <autoFilter ref="H1:K6"/>
  <tableColumns count="4">
    <tableColumn id="1" uniqueName="1" name="crop_id" queryTableFieldId="1"/>
    <tableColumn id="2" uniqueName="2" name="name" queryTableFieldId="2"/>
    <tableColumn id="3" uniqueName="3" name="yield_per_acre" queryTableFieldId="3"/>
    <tableColumn id="4" uniqueName="4" name="farmer_id" queryTableFieldId="4"/>
  </tableColumns>
  <tableStyleInfo name="TableStyleMedium2" showFirstColumn="0" showLastColumn="0" showRowStripes="1" showColumnStripes="0"/>
</table>
</file>

<file path=xl/tables/table2.xml><?xml version="1.0" encoding="utf-8"?>
<table xmlns="http://schemas.openxmlformats.org/spreadsheetml/2006/main" id="11" name="Table_food_security_db_nutrition_1" displayName="Table_food_security_db_nutrition_1" ref="A14:D19" tableType="queryTable" totalsRowShown="0">
  <autoFilter ref="A14:D19"/>
  <tableColumns count="4">
    <tableColumn id="1" uniqueName="1" name="nutrition_id" queryTableFieldId="1"/>
    <tableColumn id="2" uniqueName="2" name="farmer_id" queryTableFieldId="2"/>
    <tableColumn id="3" uniqueName="3" name="date" queryTableFieldId="3" dataDxfId="13"/>
    <tableColumn id="4" uniqueName="4" name="nutritional_status" queryTableFieldId="4"/>
  </tableColumns>
  <tableStyleInfo name="TableStyleMedium2" showFirstColumn="0" showLastColumn="0" showRowStripes="1" showColumnStripes="0"/>
</table>
</file>

<file path=xl/tables/table3.xml><?xml version="1.0" encoding="utf-8"?>
<table xmlns="http://schemas.openxmlformats.org/spreadsheetml/2006/main" id="12" name="Table_food_security_db_farmer_1" displayName="Table_food_security_db_farmer_1" ref="A1:G6" tableType="queryTable" totalsRowShown="0">
  <autoFilter ref="A1:G6"/>
  <tableColumns count="7">
    <tableColumn id="1" uniqueName="1" name="farmer_id" queryTableFieldId="1"/>
    <tableColumn id="2" uniqueName="2" name="name" queryTableFieldId="2"/>
    <tableColumn id="3" uniqueName="3" name="location" queryTableFieldId="3"/>
    <tableColumn id="4" uniqueName="4" name="land_id" queryTableFieldId="7"/>
    <tableColumn id="5" uniqueName="5" name="size" queryTableFieldId="6"/>
    <tableColumn id="6" uniqueName="6" name="fertility" queryTableFieldId="5"/>
    <tableColumn id="7" uniqueName="7" name="location2" queryTableFieldId="4"/>
  </tableColumns>
  <tableStyleInfo name="TableStyleMedium2" showFirstColumn="0" showLastColumn="0" showRowStripes="1" showColumnStripes="0"/>
</table>
</file>

<file path=xl/tables/table4.xml><?xml version="1.0" encoding="utf-8"?>
<table xmlns="http://schemas.openxmlformats.org/spreadsheetml/2006/main" id="13" name="Table_food_security_db_food_access_1" displayName="Table_food_security_db_food_access_1" ref="A22:F27" tableType="queryTable" totalsRowShown="0">
  <autoFilter ref="A22:F27"/>
  <tableColumns count="6">
    <tableColumn id="1" uniqueName="1" name="Access_ID" queryTableFieldId="1"/>
    <tableColumn id="2" uniqueName="2" name="Household_ID" queryTableFieldId="2"/>
    <tableColumn id="3" uniqueName="3" name="Resource_ID" queryTableFieldId="3"/>
    <tableColumn id="4" uniqueName="4" name="Access_Date" queryTableFieldId="4" dataDxfId="12"/>
    <tableColumn id="5" uniqueName="5" name="Quantity" queryTableFieldId="5"/>
    <tableColumn id="6" uniqueName="6" name="farmer_id" queryTableFieldId="6"/>
  </tableColumns>
  <tableStyleInfo name="TableStyleMedium2" showFirstColumn="0" showLastColumn="0" showRowStripes="1" showColumnStripes="0"/>
</table>
</file>

<file path=xl/tables/table5.xml><?xml version="1.0" encoding="utf-8"?>
<table xmlns="http://schemas.openxmlformats.org/spreadsheetml/2006/main" id="15" name="Table_food_security_db_food_resources" displayName="Table_food_security_db_food_resources" ref="A29:E34" tableType="queryTable" totalsRowShown="0">
  <autoFilter ref="A29:E34"/>
  <tableColumns count="5">
    <tableColumn id="1" uniqueName="1" name="Resource_ID" queryTableFieldId="1"/>
    <tableColumn id="2" uniqueName="2" name="Resource_Name" queryTableFieldId="2"/>
    <tableColumn id="3" uniqueName="3" name="Resource_Type" queryTableFieldId="3"/>
    <tableColumn id="4" uniqueName="4" name="Availability" queryTableFieldId="4"/>
    <tableColumn id="5" uniqueName="5" name="farmer_id" queryTableFieldId="5"/>
  </tableColumns>
  <tableStyleInfo name="TableStyleMedium2" showFirstColumn="0" showLastColumn="0" showRowStripes="1" showColumnStripes="0"/>
</table>
</file>

<file path=xl/tables/table6.xml><?xml version="1.0" encoding="utf-8"?>
<table xmlns="http://schemas.openxmlformats.org/spreadsheetml/2006/main" id="16" name="Table_food_security_db_market_1" displayName="Table_food_security_db_market_1" ref="L1:O6" tableType="queryTable" totalsRowShown="0">
  <autoFilter ref="L1:O6"/>
  <tableColumns count="4">
    <tableColumn id="1" uniqueName="1" name="market_id" queryTableFieldId="1"/>
    <tableColumn id="2" uniqueName="2" name="location" queryTableFieldId="2"/>
    <tableColumn id="3" uniqueName="3" name="distance_to_farmers" queryTableFieldId="3"/>
    <tableColumn id="4" uniqueName="4" name="farmer_i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6.xml"/><Relationship Id="rId5" Type="http://schemas.microsoft.com/office/2007/relationships/slicer" Target="../slicers/slicer1.xml"/><Relationship Id="rId4" Type="http://schemas.openxmlformats.org/officeDocument/2006/relationships/image" Target="../media/image1.jpe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workbookViewId="0">
      <selection activeCell="H22" sqref="H22:I28"/>
    </sheetView>
  </sheetViews>
  <sheetFormatPr defaultRowHeight="14.5" x14ac:dyDescent="0.35"/>
  <cols>
    <col min="1" max="1" width="11.7265625" customWidth="1"/>
    <col min="2" max="2" width="9.81640625" customWidth="1"/>
    <col min="3" max="3" width="20.6328125" customWidth="1"/>
    <col min="4" max="4" width="11.36328125" customWidth="1"/>
    <col min="5" max="5" width="9.453125" customWidth="1"/>
    <col min="6" max="6" width="18.26953125" customWidth="1"/>
    <col min="7" max="10" width="11.36328125" customWidth="1"/>
    <col min="11" max="11" width="13.54296875" hidden="1" customWidth="1"/>
    <col min="12" max="12" width="16.7265625" customWidth="1"/>
    <col min="13" max="13" width="15.81640625" customWidth="1"/>
    <col min="14" max="14" width="12.1796875" customWidth="1"/>
    <col min="15" max="15" width="11.36328125" hidden="1" customWidth="1"/>
    <col min="16" max="16" width="10.7265625" customWidth="1"/>
    <col min="17" max="17" width="12.1796875" customWidth="1"/>
    <col min="18" max="18" width="11.36328125" customWidth="1"/>
    <col min="19" max="20" width="12.1796875" hidden="1" customWidth="1"/>
    <col min="21" max="21" width="20.6328125" customWidth="1"/>
    <col min="22" max="22" width="11.36328125" customWidth="1"/>
    <col min="23" max="23" width="9.36328125" customWidth="1"/>
    <col min="24" max="24" width="11.36328125" customWidth="1"/>
    <col min="25" max="25" width="14.90625" customWidth="1"/>
    <col min="26" max="27" width="13.54296875" customWidth="1"/>
    <col min="28" max="28" width="10.453125" customWidth="1"/>
    <col min="29" max="29" width="11.36328125" customWidth="1"/>
    <col min="30" max="30" width="13.54296875" customWidth="1"/>
    <col min="31" max="31" width="10.453125" customWidth="1"/>
    <col min="32" max="32" width="9.26953125" customWidth="1"/>
    <col min="33" max="33" width="6.1796875" customWidth="1"/>
    <col min="34" max="34" width="9.1796875" customWidth="1"/>
    <col min="35" max="35" width="9.81640625" customWidth="1"/>
  </cols>
  <sheetData>
    <row r="1" spans="1:27" x14ac:dyDescent="0.35">
      <c r="A1" t="s">
        <v>8</v>
      </c>
      <c r="B1" t="s">
        <v>1</v>
      </c>
      <c r="C1" t="s">
        <v>9</v>
      </c>
      <c r="D1" t="s">
        <v>25</v>
      </c>
      <c r="E1" t="s">
        <v>26</v>
      </c>
      <c r="F1" t="s">
        <v>27</v>
      </c>
      <c r="G1" t="s">
        <v>48</v>
      </c>
      <c r="H1" t="s">
        <v>0</v>
      </c>
      <c r="I1" t="s">
        <v>1</v>
      </c>
      <c r="J1" t="s">
        <v>2</v>
      </c>
      <c r="K1" t="s">
        <v>8</v>
      </c>
      <c r="L1" t="s">
        <v>36</v>
      </c>
      <c r="M1" t="s">
        <v>9</v>
      </c>
      <c r="N1" t="s">
        <v>37</v>
      </c>
      <c r="O1" t="s">
        <v>8</v>
      </c>
    </row>
    <row r="2" spans="1:27" x14ac:dyDescent="0.35">
      <c r="A2">
        <v>1</v>
      </c>
      <c r="B2" t="s">
        <v>10</v>
      </c>
      <c r="C2" t="s">
        <v>11</v>
      </c>
      <c r="D2">
        <v>1</v>
      </c>
      <c r="E2">
        <v>6</v>
      </c>
      <c r="F2">
        <v>8</v>
      </c>
      <c r="G2" t="s">
        <v>11</v>
      </c>
      <c r="H2">
        <v>1</v>
      </c>
      <c r="I2" t="s">
        <v>3</v>
      </c>
      <c r="J2">
        <v>2</v>
      </c>
      <c r="L2">
        <v>1</v>
      </c>
      <c r="M2" t="s">
        <v>11</v>
      </c>
      <c r="N2">
        <v>15</v>
      </c>
      <c r="AA2" s="1"/>
    </row>
    <row r="3" spans="1:27" x14ac:dyDescent="0.35">
      <c r="A3">
        <v>2</v>
      </c>
      <c r="B3" t="s">
        <v>12</v>
      </c>
      <c r="C3" t="s">
        <v>13</v>
      </c>
      <c r="D3">
        <v>2</v>
      </c>
      <c r="E3">
        <v>10</v>
      </c>
      <c r="F3">
        <v>6</v>
      </c>
      <c r="G3" t="s">
        <v>13</v>
      </c>
      <c r="H3">
        <v>2</v>
      </c>
      <c r="I3" t="s">
        <v>4</v>
      </c>
      <c r="J3">
        <v>2</v>
      </c>
      <c r="L3">
        <v>2</v>
      </c>
      <c r="M3" t="s">
        <v>13</v>
      </c>
      <c r="N3">
        <v>21</v>
      </c>
      <c r="AA3" s="1"/>
    </row>
    <row r="4" spans="1:27" x14ac:dyDescent="0.35">
      <c r="A4">
        <v>3</v>
      </c>
      <c r="B4" t="s">
        <v>14</v>
      </c>
      <c r="C4" t="s">
        <v>15</v>
      </c>
      <c r="D4">
        <v>3</v>
      </c>
      <c r="E4">
        <v>4</v>
      </c>
      <c r="F4">
        <v>9</v>
      </c>
      <c r="G4" t="s">
        <v>15</v>
      </c>
      <c r="H4">
        <v>3</v>
      </c>
      <c r="I4" t="s">
        <v>5</v>
      </c>
      <c r="J4">
        <v>2</v>
      </c>
      <c r="L4">
        <v>3</v>
      </c>
      <c r="M4" t="s">
        <v>15</v>
      </c>
      <c r="N4">
        <v>10</v>
      </c>
      <c r="AA4" s="1"/>
    </row>
    <row r="5" spans="1:27" x14ac:dyDescent="0.35">
      <c r="A5">
        <v>4</v>
      </c>
      <c r="B5" t="s">
        <v>16</v>
      </c>
      <c r="C5" t="s">
        <v>17</v>
      </c>
      <c r="D5">
        <v>4</v>
      </c>
      <c r="E5">
        <v>7</v>
      </c>
      <c r="F5">
        <v>7</v>
      </c>
      <c r="G5" t="s">
        <v>17</v>
      </c>
      <c r="H5">
        <v>4</v>
      </c>
      <c r="I5" t="s">
        <v>6</v>
      </c>
      <c r="J5">
        <v>3</v>
      </c>
      <c r="L5">
        <v>4</v>
      </c>
      <c r="M5" t="s">
        <v>17</v>
      </c>
      <c r="N5">
        <v>25</v>
      </c>
      <c r="AA5" s="1"/>
    </row>
    <row r="6" spans="1:27" x14ac:dyDescent="0.35">
      <c r="A6">
        <v>5</v>
      </c>
      <c r="B6" t="s">
        <v>18</v>
      </c>
      <c r="C6" t="s">
        <v>19</v>
      </c>
      <c r="D6">
        <v>5</v>
      </c>
      <c r="E6">
        <v>12</v>
      </c>
      <c r="F6">
        <v>5</v>
      </c>
      <c r="G6" t="s">
        <v>19</v>
      </c>
      <c r="H6">
        <v>5</v>
      </c>
      <c r="I6" t="s">
        <v>7</v>
      </c>
      <c r="J6">
        <v>1</v>
      </c>
      <c r="L6">
        <v>5</v>
      </c>
      <c r="M6" t="s">
        <v>19</v>
      </c>
      <c r="N6">
        <v>30</v>
      </c>
      <c r="AA6" s="1"/>
    </row>
    <row r="14" spans="1:27" x14ac:dyDescent="0.35">
      <c r="A14" t="s">
        <v>30</v>
      </c>
      <c r="B14" t="s">
        <v>8</v>
      </c>
      <c r="C14" t="s">
        <v>31</v>
      </c>
      <c r="D14" t="s">
        <v>32</v>
      </c>
    </row>
    <row r="15" spans="1:27" x14ac:dyDescent="0.35">
      <c r="A15">
        <v>1</v>
      </c>
      <c r="B15">
        <v>1</v>
      </c>
      <c r="C15" s="1">
        <v>45524</v>
      </c>
      <c r="D15" t="s">
        <v>33</v>
      </c>
    </row>
    <row r="16" spans="1:27" x14ac:dyDescent="0.35">
      <c r="A16">
        <v>2</v>
      </c>
      <c r="B16">
        <v>2</v>
      </c>
      <c r="C16" s="1">
        <v>45525</v>
      </c>
      <c r="D16" t="s">
        <v>34</v>
      </c>
      <c r="Z16" s="1"/>
    </row>
    <row r="17" spans="1:26" x14ac:dyDescent="0.35">
      <c r="A17">
        <v>3</v>
      </c>
      <c r="B17">
        <v>3</v>
      </c>
      <c r="C17" s="1">
        <v>45526</v>
      </c>
      <c r="D17" t="s">
        <v>33</v>
      </c>
      <c r="Z17" s="1"/>
    </row>
    <row r="18" spans="1:26" x14ac:dyDescent="0.35">
      <c r="A18">
        <v>4</v>
      </c>
      <c r="B18">
        <v>4</v>
      </c>
      <c r="C18" s="1">
        <v>45527</v>
      </c>
      <c r="D18" t="s">
        <v>35</v>
      </c>
      <c r="Z18" s="1"/>
    </row>
    <row r="19" spans="1:26" x14ac:dyDescent="0.35">
      <c r="A19">
        <v>5</v>
      </c>
      <c r="B19">
        <v>5</v>
      </c>
      <c r="C19" s="1">
        <v>45528</v>
      </c>
      <c r="D19" t="s">
        <v>33</v>
      </c>
      <c r="Z19" s="1"/>
    </row>
    <row r="20" spans="1:26" x14ac:dyDescent="0.35">
      <c r="Z20" s="1"/>
    </row>
    <row r="22" spans="1:26" x14ac:dyDescent="0.35">
      <c r="A22" t="s">
        <v>20</v>
      </c>
      <c r="B22" t="s">
        <v>21</v>
      </c>
      <c r="C22" t="s">
        <v>22</v>
      </c>
      <c r="D22" t="s">
        <v>23</v>
      </c>
      <c r="E22" t="s">
        <v>24</v>
      </c>
      <c r="F22" t="s">
        <v>8</v>
      </c>
    </row>
    <row r="23" spans="1:26" x14ac:dyDescent="0.35">
      <c r="A23">
        <v>1</v>
      </c>
      <c r="B23">
        <v>1</v>
      </c>
      <c r="C23">
        <v>1</v>
      </c>
      <c r="D23" s="1">
        <v>45524</v>
      </c>
      <c r="E23">
        <v>10</v>
      </c>
    </row>
    <row r="24" spans="1:26" x14ac:dyDescent="0.35">
      <c r="A24">
        <v>2</v>
      </c>
      <c r="B24">
        <v>2</v>
      </c>
      <c r="C24">
        <v>2</v>
      </c>
      <c r="D24" s="1">
        <v>45525</v>
      </c>
      <c r="E24">
        <v>15</v>
      </c>
    </row>
    <row r="25" spans="1:26" x14ac:dyDescent="0.35">
      <c r="A25">
        <v>3</v>
      </c>
      <c r="B25">
        <v>3</v>
      </c>
      <c r="C25">
        <v>3</v>
      </c>
      <c r="D25" s="1">
        <v>45526</v>
      </c>
      <c r="E25">
        <v>8</v>
      </c>
    </row>
    <row r="26" spans="1:26" x14ac:dyDescent="0.35">
      <c r="A26">
        <v>4</v>
      </c>
      <c r="B26">
        <v>4</v>
      </c>
      <c r="C26">
        <v>4</v>
      </c>
      <c r="D26" s="1">
        <v>45527</v>
      </c>
      <c r="E26">
        <v>20</v>
      </c>
    </row>
    <row r="27" spans="1:26" x14ac:dyDescent="0.35">
      <c r="A27">
        <v>5</v>
      </c>
      <c r="B27">
        <v>5</v>
      </c>
      <c r="C27">
        <v>5</v>
      </c>
      <c r="D27" s="1">
        <v>45528</v>
      </c>
      <c r="E27">
        <v>12</v>
      </c>
    </row>
    <row r="29" spans="1:26" x14ac:dyDescent="0.35">
      <c r="A29" t="s">
        <v>22</v>
      </c>
      <c r="B29" t="s">
        <v>38</v>
      </c>
      <c r="C29" t="s">
        <v>39</v>
      </c>
      <c r="D29" t="s">
        <v>40</v>
      </c>
      <c r="E29" t="s">
        <v>8</v>
      </c>
    </row>
    <row r="30" spans="1:26" x14ac:dyDescent="0.35">
      <c r="A30">
        <v>1</v>
      </c>
      <c r="B30" t="s">
        <v>3</v>
      </c>
      <c r="C30" t="s">
        <v>41</v>
      </c>
      <c r="D30">
        <v>1</v>
      </c>
    </row>
    <row r="31" spans="1:26" x14ac:dyDescent="0.35">
      <c r="A31">
        <v>2</v>
      </c>
      <c r="B31" t="s">
        <v>4</v>
      </c>
      <c r="C31" t="s">
        <v>41</v>
      </c>
      <c r="D31">
        <v>1</v>
      </c>
    </row>
    <row r="32" spans="1:26" x14ac:dyDescent="0.35">
      <c r="A32">
        <v>3</v>
      </c>
      <c r="B32" t="s">
        <v>42</v>
      </c>
      <c r="C32" t="s">
        <v>43</v>
      </c>
      <c r="D32">
        <v>1</v>
      </c>
    </row>
    <row r="33" spans="1:4" x14ac:dyDescent="0.35">
      <c r="A33">
        <v>4</v>
      </c>
      <c r="B33" t="s">
        <v>44</v>
      </c>
      <c r="C33" t="s">
        <v>45</v>
      </c>
      <c r="D33">
        <v>0</v>
      </c>
    </row>
    <row r="34" spans="1:4" x14ac:dyDescent="0.35">
      <c r="A34">
        <v>5</v>
      </c>
      <c r="B34" t="s">
        <v>46</v>
      </c>
      <c r="C34" t="s">
        <v>47</v>
      </c>
      <c r="D34">
        <v>1</v>
      </c>
    </row>
  </sheetData>
  <conditionalFormatting sqref="AA16:AA20">
    <cfRule type="expression" dxfId="14" priority="2">
      <formula>"if cell=good, then true"</formula>
    </cfRule>
  </conditionalFormatting>
  <pageMargins left="0.7" right="0.7" top="0.75" bottom="0.75" header="0.3" footer="0.3"/>
  <pageSetup orientation="portrait" horizontalDpi="90" verticalDpi="90" r:id="rId1"/>
  <tableParts count="6">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3"/>
  <sheetViews>
    <sheetView topLeftCell="A37" workbookViewId="0">
      <selection activeCell="N72" sqref="N72"/>
    </sheetView>
  </sheetViews>
  <sheetFormatPr defaultRowHeight="14.5" x14ac:dyDescent="0.35"/>
  <cols>
    <col min="1" max="1" width="12.36328125" customWidth="1"/>
    <col min="2" max="2" width="19.54296875" customWidth="1"/>
    <col min="3" max="3" width="13.26953125" customWidth="1"/>
    <col min="4" max="6" width="1.81640625" customWidth="1"/>
    <col min="7" max="7" width="10.7265625" bestFit="1" customWidth="1"/>
  </cols>
  <sheetData>
    <row r="3" spans="1:2" x14ac:dyDescent="0.35">
      <c r="A3" s="6" t="s">
        <v>29</v>
      </c>
      <c r="B3" t="s">
        <v>49</v>
      </c>
    </row>
    <row r="4" spans="1:2" x14ac:dyDescent="0.35">
      <c r="A4" s="7">
        <v>1</v>
      </c>
      <c r="B4" s="8">
        <v>2</v>
      </c>
    </row>
    <row r="5" spans="1:2" x14ac:dyDescent="0.35">
      <c r="A5" s="7">
        <v>2</v>
      </c>
      <c r="B5" s="8">
        <v>2</v>
      </c>
    </row>
    <row r="6" spans="1:2" x14ac:dyDescent="0.35">
      <c r="A6" s="7">
        <v>3</v>
      </c>
      <c r="B6" s="8">
        <v>2</v>
      </c>
    </row>
    <row r="7" spans="1:2" x14ac:dyDescent="0.35">
      <c r="A7" s="7">
        <v>4</v>
      </c>
      <c r="B7" s="8">
        <v>3</v>
      </c>
    </row>
    <row r="8" spans="1:2" x14ac:dyDescent="0.35">
      <c r="A8" s="7">
        <v>5</v>
      </c>
      <c r="B8" s="8">
        <v>1</v>
      </c>
    </row>
    <row r="9" spans="1:2" x14ac:dyDescent="0.35">
      <c r="A9" s="7" t="s">
        <v>28</v>
      </c>
      <c r="B9" s="8">
        <v>10</v>
      </c>
    </row>
    <row r="21" spans="1:2" x14ac:dyDescent="0.35">
      <c r="A21" s="6" t="s">
        <v>29</v>
      </c>
      <c r="B21" t="s">
        <v>50</v>
      </c>
    </row>
    <row r="22" spans="1:2" x14ac:dyDescent="0.35">
      <c r="A22" s="7">
        <v>1</v>
      </c>
      <c r="B22" s="8">
        <v>8</v>
      </c>
    </row>
    <row r="23" spans="1:2" x14ac:dyDescent="0.35">
      <c r="A23" s="7">
        <v>2</v>
      </c>
      <c r="B23" s="8">
        <v>6</v>
      </c>
    </row>
    <row r="24" spans="1:2" x14ac:dyDescent="0.35">
      <c r="A24" s="7">
        <v>3</v>
      </c>
      <c r="B24" s="8">
        <v>9</v>
      </c>
    </row>
    <row r="25" spans="1:2" x14ac:dyDescent="0.35">
      <c r="A25" s="7">
        <v>4</v>
      </c>
      <c r="B25" s="8">
        <v>7</v>
      </c>
    </row>
    <row r="26" spans="1:2" x14ac:dyDescent="0.35">
      <c r="A26" s="7">
        <v>5</v>
      </c>
      <c r="B26" s="8">
        <v>5</v>
      </c>
    </row>
    <row r="27" spans="1:2" x14ac:dyDescent="0.35">
      <c r="A27" s="7" t="s">
        <v>28</v>
      </c>
      <c r="B27" s="8">
        <v>35</v>
      </c>
    </row>
    <row r="35" spans="1:2" x14ac:dyDescent="0.35">
      <c r="A35" s="6" t="s">
        <v>29</v>
      </c>
      <c r="B35" t="s">
        <v>50</v>
      </c>
    </row>
    <row r="36" spans="1:2" x14ac:dyDescent="0.35">
      <c r="A36" s="7">
        <v>1</v>
      </c>
      <c r="B36" s="8">
        <v>8</v>
      </c>
    </row>
    <row r="37" spans="1:2" x14ac:dyDescent="0.35">
      <c r="A37" s="7">
        <v>2</v>
      </c>
      <c r="B37" s="8">
        <v>6</v>
      </c>
    </row>
    <row r="38" spans="1:2" x14ac:dyDescent="0.35">
      <c r="A38" s="7">
        <v>3</v>
      </c>
      <c r="B38" s="8">
        <v>9</v>
      </c>
    </row>
    <row r="39" spans="1:2" x14ac:dyDescent="0.35">
      <c r="A39" s="7">
        <v>4</v>
      </c>
      <c r="B39" s="8">
        <v>7</v>
      </c>
    </row>
    <row r="40" spans="1:2" x14ac:dyDescent="0.35">
      <c r="A40" s="7">
        <v>5</v>
      </c>
      <c r="B40" s="8">
        <v>5</v>
      </c>
    </row>
    <row r="41" spans="1:2" x14ac:dyDescent="0.35">
      <c r="A41" s="7" t="s">
        <v>28</v>
      </c>
      <c r="B41" s="8">
        <v>35</v>
      </c>
    </row>
    <row r="51" spans="1:2" x14ac:dyDescent="0.35">
      <c r="A51" s="6" t="s">
        <v>29</v>
      </c>
      <c r="B51" t="s">
        <v>49</v>
      </c>
    </row>
    <row r="52" spans="1:2" x14ac:dyDescent="0.35">
      <c r="A52" s="7">
        <v>1</v>
      </c>
      <c r="B52" s="8">
        <v>2</v>
      </c>
    </row>
    <row r="53" spans="1:2" x14ac:dyDescent="0.35">
      <c r="A53" s="7">
        <v>2</v>
      </c>
      <c r="B53" s="8">
        <v>2</v>
      </c>
    </row>
    <row r="54" spans="1:2" x14ac:dyDescent="0.35">
      <c r="A54" s="7">
        <v>3</v>
      </c>
      <c r="B54" s="8">
        <v>2</v>
      </c>
    </row>
    <row r="55" spans="1:2" x14ac:dyDescent="0.35">
      <c r="A55" s="7">
        <v>4</v>
      </c>
      <c r="B55" s="8">
        <v>3</v>
      </c>
    </row>
    <row r="56" spans="1:2" x14ac:dyDescent="0.35">
      <c r="A56" s="7">
        <v>5</v>
      </c>
      <c r="B56" s="8">
        <v>1</v>
      </c>
    </row>
    <row r="57" spans="1:2" x14ac:dyDescent="0.35">
      <c r="A57" s="7" t="s">
        <v>28</v>
      </c>
      <c r="B57" s="8">
        <v>10</v>
      </c>
    </row>
    <row r="67" spans="1:3" x14ac:dyDescent="0.35">
      <c r="A67" s="6" t="s">
        <v>29</v>
      </c>
      <c r="B67" t="s">
        <v>49</v>
      </c>
      <c r="C67" t="s">
        <v>50</v>
      </c>
    </row>
    <row r="68" spans="1:3" x14ac:dyDescent="0.35">
      <c r="A68" s="7">
        <v>1</v>
      </c>
      <c r="B68" s="8">
        <v>2</v>
      </c>
      <c r="C68" s="8">
        <v>8</v>
      </c>
    </row>
    <row r="69" spans="1:3" x14ac:dyDescent="0.35">
      <c r="A69" s="7">
        <v>2</v>
      </c>
      <c r="B69" s="8">
        <v>2</v>
      </c>
      <c r="C69" s="8">
        <v>6</v>
      </c>
    </row>
    <row r="70" spans="1:3" x14ac:dyDescent="0.35">
      <c r="A70" s="7">
        <v>3</v>
      </c>
      <c r="B70" s="8">
        <v>2</v>
      </c>
      <c r="C70" s="8">
        <v>9</v>
      </c>
    </row>
    <row r="71" spans="1:3" x14ac:dyDescent="0.35">
      <c r="A71" s="7">
        <v>4</v>
      </c>
      <c r="B71" s="8">
        <v>3</v>
      </c>
      <c r="C71" s="8">
        <v>7</v>
      </c>
    </row>
    <row r="72" spans="1:3" x14ac:dyDescent="0.35">
      <c r="A72" s="7">
        <v>5</v>
      </c>
      <c r="B72" s="8">
        <v>1</v>
      </c>
      <c r="C72" s="8">
        <v>5</v>
      </c>
    </row>
    <row r="73" spans="1:3" x14ac:dyDescent="0.35">
      <c r="A73" s="7" t="s">
        <v>28</v>
      </c>
      <c r="B73" s="8">
        <v>10</v>
      </c>
      <c r="C73" s="8">
        <v>35</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609"/>
  <sheetViews>
    <sheetView showGridLines="0" tabSelected="1" topLeftCell="A9" zoomScale="55" zoomScaleNormal="55" workbookViewId="0">
      <selection activeCell="A25" sqref="A25"/>
    </sheetView>
  </sheetViews>
  <sheetFormatPr defaultRowHeight="13" x14ac:dyDescent="0.3"/>
  <cols>
    <col min="1" max="1" width="8.7265625" style="2"/>
    <col min="2" max="2" width="5.26953125" style="2" customWidth="1"/>
    <col min="3" max="3" width="3.26953125" style="21" customWidth="1"/>
    <col min="4" max="4" width="23.36328125" style="2" customWidth="1"/>
    <col min="5" max="5" width="36.36328125" style="2" customWidth="1"/>
    <col min="6" max="6" width="24.6328125" style="2" customWidth="1"/>
    <col min="7" max="7" width="25.81640625" style="2" customWidth="1"/>
    <col min="8" max="8" width="30.90625" style="2" customWidth="1"/>
    <col min="9" max="9" width="22.81640625" style="2" customWidth="1"/>
    <col min="10" max="10" width="13.1796875" style="2" hidden="1" customWidth="1"/>
    <col min="11" max="11" width="14.7265625" style="2" hidden="1" customWidth="1"/>
    <col min="12" max="12" width="39.7265625" style="2" hidden="1" customWidth="1"/>
    <col min="13" max="16" width="8.7265625" style="21"/>
    <col min="17" max="19" width="0" style="21" hidden="1" customWidth="1"/>
    <col min="20" max="72" width="8.7265625" style="21"/>
    <col min="73" max="16384" width="8.7265625" style="2"/>
  </cols>
  <sheetData>
    <row r="1" spans="1:74" ht="13.5" thickBot="1" x14ac:dyDescent="0.35">
      <c r="A1" s="21"/>
      <c r="B1" s="21"/>
      <c r="D1" s="21"/>
      <c r="E1" s="21"/>
      <c r="F1" s="21"/>
      <c r="G1" s="21"/>
      <c r="H1" s="21"/>
      <c r="I1" s="21"/>
      <c r="J1" s="21"/>
      <c r="K1" s="21"/>
      <c r="L1" s="21"/>
    </row>
    <row r="2" spans="1:74" x14ac:dyDescent="0.3">
      <c r="A2" s="21"/>
      <c r="B2" s="21"/>
      <c r="D2" s="9"/>
      <c r="E2" s="10"/>
      <c r="F2" s="10"/>
      <c r="G2" s="10"/>
      <c r="H2" s="10"/>
      <c r="I2" s="11"/>
      <c r="J2" s="5"/>
      <c r="K2" s="3"/>
      <c r="L2" s="3"/>
    </row>
    <row r="3" spans="1:74" x14ac:dyDescent="0.3">
      <c r="A3" s="21"/>
      <c r="B3" s="21"/>
      <c r="D3" s="12"/>
      <c r="E3" s="5"/>
      <c r="F3" s="5"/>
      <c r="G3" s="5"/>
      <c r="H3" s="5"/>
      <c r="I3" s="13"/>
      <c r="J3" s="5"/>
      <c r="K3" s="3"/>
      <c r="L3" s="3"/>
    </row>
    <row r="4" spans="1:74" x14ac:dyDescent="0.3">
      <c r="A4" s="21"/>
      <c r="B4" s="21"/>
      <c r="D4" s="12"/>
      <c r="E4" s="5"/>
      <c r="F4" s="5"/>
      <c r="G4" s="5"/>
      <c r="H4" s="5"/>
      <c r="I4" s="13"/>
      <c r="J4" s="5"/>
      <c r="K4" s="3"/>
      <c r="L4" s="3"/>
    </row>
    <row r="5" spans="1:74" x14ac:dyDescent="0.3">
      <c r="A5" s="21"/>
      <c r="B5" s="21"/>
      <c r="D5" s="12"/>
      <c r="E5" s="5"/>
      <c r="F5" s="5"/>
      <c r="G5" s="5"/>
      <c r="H5" s="5"/>
      <c r="I5" s="13"/>
      <c r="J5" s="5"/>
      <c r="K5" s="3"/>
      <c r="L5" s="3"/>
    </row>
    <row r="6" spans="1:74" x14ac:dyDescent="0.3">
      <c r="A6" s="21"/>
      <c r="B6" s="21"/>
      <c r="D6" s="12"/>
      <c r="E6" s="5"/>
      <c r="F6" s="5"/>
      <c r="G6" s="5"/>
      <c r="H6" s="5"/>
      <c r="I6" s="13"/>
      <c r="J6" s="5"/>
      <c r="K6" s="3"/>
      <c r="L6" s="3"/>
    </row>
    <row r="7" spans="1:74" x14ac:dyDescent="0.3">
      <c r="A7" s="21"/>
      <c r="B7" s="21"/>
      <c r="D7" s="12"/>
      <c r="E7" s="5"/>
      <c r="F7" s="5"/>
      <c r="G7" s="5"/>
      <c r="H7" s="5"/>
      <c r="I7" s="13"/>
      <c r="J7" s="5"/>
      <c r="K7" s="3"/>
      <c r="L7" s="3"/>
    </row>
    <row r="8" spans="1:74" x14ac:dyDescent="0.3">
      <c r="A8" s="21"/>
      <c r="B8" s="21"/>
      <c r="D8" s="12"/>
      <c r="E8" s="5"/>
      <c r="F8" s="5"/>
      <c r="G8" s="5"/>
      <c r="H8" s="5"/>
      <c r="I8" s="13"/>
      <c r="J8" s="5"/>
      <c r="K8" s="3"/>
      <c r="L8" s="3"/>
    </row>
    <row r="9" spans="1:74" x14ac:dyDescent="0.3">
      <c r="A9" s="21"/>
      <c r="B9" s="21"/>
      <c r="D9" s="12"/>
      <c r="E9" s="5"/>
      <c r="F9" s="5"/>
      <c r="G9" s="5"/>
      <c r="H9" s="5"/>
      <c r="I9" s="13"/>
      <c r="J9" s="5"/>
      <c r="K9" s="3"/>
      <c r="L9" s="3"/>
    </row>
    <row r="10" spans="1:74" x14ac:dyDescent="0.3">
      <c r="A10" s="21"/>
      <c r="B10" s="21"/>
      <c r="D10" s="12"/>
      <c r="E10" s="5"/>
      <c r="F10" s="5"/>
      <c r="G10" s="5"/>
      <c r="H10" s="5"/>
      <c r="I10" s="13"/>
      <c r="J10" s="5"/>
      <c r="K10" s="3"/>
      <c r="L10" s="3"/>
    </row>
    <row r="11" spans="1:74" x14ac:dyDescent="0.3">
      <c r="A11" s="21"/>
      <c r="B11" s="21"/>
      <c r="D11" s="12"/>
      <c r="E11" s="5"/>
      <c r="F11" s="5"/>
      <c r="G11" s="5"/>
      <c r="H11" s="5"/>
      <c r="I11" s="13"/>
      <c r="J11" s="5"/>
      <c r="K11" s="3"/>
      <c r="L11" s="3"/>
    </row>
    <row r="12" spans="1:74" x14ac:dyDescent="0.3">
      <c r="A12" s="21"/>
      <c r="B12" s="21"/>
      <c r="D12" s="12"/>
      <c r="E12" s="5"/>
      <c r="F12" s="5"/>
      <c r="G12" s="5"/>
      <c r="H12" s="5"/>
      <c r="I12" s="13"/>
      <c r="J12" s="5"/>
      <c r="K12" s="3"/>
      <c r="L12" s="3"/>
    </row>
    <row r="13" spans="1:74" x14ac:dyDescent="0.3">
      <c r="A13" s="21"/>
      <c r="B13" s="21"/>
      <c r="D13" s="12"/>
      <c r="E13" s="5"/>
      <c r="F13" s="5"/>
      <c r="G13" s="5"/>
      <c r="H13" s="5"/>
      <c r="I13" s="13"/>
      <c r="J13" s="5"/>
      <c r="K13" s="3"/>
      <c r="L13" s="3"/>
    </row>
    <row r="14" spans="1:74" ht="19.5" customHeight="1" thickBot="1" x14ac:dyDescent="0.35">
      <c r="A14" s="21"/>
      <c r="B14" s="21"/>
      <c r="D14" s="14"/>
      <c r="E14" s="4"/>
      <c r="F14" s="5"/>
      <c r="G14" s="5"/>
      <c r="H14" s="5"/>
      <c r="I14" s="13"/>
      <c r="J14" s="5"/>
      <c r="K14" s="3"/>
      <c r="L14" s="3"/>
    </row>
    <row r="15" spans="1:74" ht="19.5" customHeight="1" x14ac:dyDescent="0.3">
      <c r="A15" s="21"/>
      <c r="B15" s="21"/>
      <c r="D15" s="14"/>
      <c r="E15" s="4"/>
      <c r="F15" s="5"/>
      <c r="G15" s="5"/>
      <c r="H15" s="26" t="s">
        <v>53</v>
      </c>
      <c r="I15" s="26">
        <f>GETPIVOTDATA("Quantity",$Q$18)</f>
        <v>65</v>
      </c>
      <c r="J15" s="5"/>
      <c r="K15" s="3"/>
      <c r="L15" s="3"/>
    </row>
    <row r="16" spans="1:74" ht="26" customHeight="1" thickBot="1" x14ac:dyDescent="0.4">
      <c r="A16" s="21"/>
      <c r="B16" s="21"/>
      <c r="D16" s="14"/>
      <c r="E16" s="4"/>
      <c r="F16" s="5"/>
      <c r="G16" s="5"/>
      <c r="H16" s="27"/>
      <c r="I16" s="27"/>
      <c r="J16" s="20" t="str">
        <f>Table_food_security_db_farmer_1[[#Headers],[farmer_id]]</f>
        <v>farmer_id</v>
      </c>
      <c r="K16" s="17" t="str">
        <f>Table_food_security_db_food_resources[[#Headers],[Resource_Type]]</f>
        <v>Resource_Type</v>
      </c>
      <c r="L16" s="17" t="str">
        <f>Table_food_security_db_food_access_1[[#Headers],[Quantity]]</f>
        <v>Quantity</v>
      </c>
      <c r="BU16" s="3"/>
      <c r="BV16" s="3"/>
    </row>
    <row r="17" spans="1:74" ht="14.5" x14ac:dyDescent="0.35">
      <c r="A17" s="21"/>
      <c r="B17" s="21"/>
      <c r="D17" s="14"/>
      <c r="E17" s="4"/>
      <c r="F17" s="5"/>
      <c r="G17" s="5"/>
      <c r="I17" s="13"/>
      <c r="J17" s="18">
        <f>Sheet1!A2</f>
        <v>1</v>
      </c>
      <c r="K17" s="18" t="str">
        <f>Sheet1!C30</f>
        <v>Grain</v>
      </c>
      <c r="L17" s="18">
        <f>Sheet1!E23</f>
        <v>10</v>
      </c>
      <c r="BU17" s="3"/>
      <c r="BV17" s="3"/>
    </row>
    <row r="18" spans="1:74" ht="14.5" x14ac:dyDescent="0.35">
      <c r="A18" s="21"/>
      <c r="B18" s="21"/>
      <c r="D18" s="14"/>
      <c r="E18" s="4"/>
      <c r="F18" s="5"/>
      <c r="G18" s="5"/>
      <c r="I18" s="13"/>
      <c r="J18" s="19">
        <f>Sheet1!A3</f>
        <v>2</v>
      </c>
      <c r="K18" s="19" t="str">
        <f>Sheet1!C31</f>
        <v>Grain</v>
      </c>
      <c r="L18" s="19">
        <f>Sheet1!E24</f>
        <v>15</v>
      </c>
      <c r="Q18" s="22" t="s">
        <v>29</v>
      </c>
      <c r="R18" s="22" t="s">
        <v>52</v>
      </c>
      <c r="BU18" s="3"/>
      <c r="BV18" s="3"/>
    </row>
    <row r="19" spans="1:74" ht="14.5" x14ac:dyDescent="0.35">
      <c r="A19" s="21"/>
      <c r="B19" s="21"/>
      <c r="D19" s="14"/>
      <c r="E19" s="4"/>
      <c r="F19" s="5"/>
      <c r="G19" s="5"/>
      <c r="I19" s="13"/>
      <c r="J19" s="18">
        <f>Sheet1!A4</f>
        <v>3</v>
      </c>
      <c r="K19" s="18" t="str">
        <f>Sheet1!C32</f>
        <v>Dairy</v>
      </c>
      <c r="L19" s="18">
        <f>Sheet1!E25</f>
        <v>8</v>
      </c>
      <c r="Q19" s="23">
        <v>1</v>
      </c>
      <c r="R19" s="24">
        <v>10</v>
      </c>
      <c r="BU19" s="3"/>
      <c r="BV19" s="3"/>
    </row>
    <row r="20" spans="1:74" ht="14.5" x14ac:dyDescent="0.35">
      <c r="A20" s="21"/>
      <c r="B20" s="21"/>
      <c r="D20" s="14"/>
      <c r="E20" s="4"/>
      <c r="F20" s="5"/>
      <c r="G20" s="5"/>
      <c r="I20" s="13"/>
      <c r="J20" s="19">
        <f>Sheet1!A5</f>
        <v>4</v>
      </c>
      <c r="K20" s="19" t="str">
        <f>Sheet1!C33</f>
        <v>Protein</v>
      </c>
      <c r="L20" s="19">
        <f>Sheet1!E26</f>
        <v>20</v>
      </c>
      <c r="Q20" s="25" t="s">
        <v>41</v>
      </c>
      <c r="R20" s="24">
        <v>10</v>
      </c>
      <c r="BU20" s="3"/>
      <c r="BV20" s="3"/>
    </row>
    <row r="21" spans="1:74" ht="14.5" x14ac:dyDescent="0.35">
      <c r="A21" s="21"/>
      <c r="B21" s="21"/>
      <c r="D21" s="14"/>
      <c r="E21" s="4"/>
      <c r="F21" s="5"/>
      <c r="G21" s="5"/>
      <c r="I21" s="13"/>
      <c r="J21" s="18">
        <f>Sheet1!A6</f>
        <v>5</v>
      </c>
      <c r="K21" s="18" t="str">
        <f>Sheet1!C34</f>
        <v>Vegetable</v>
      </c>
      <c r="L21" s="18">
        <f>Sheet1!E27</f>
        <v>12</v>
      </c>
      <c r="Q21" s="23">
        <v>2</v>
      </c>
      <c r="R21" s="24">
        <v>15</v>
      </c>
      <c r="BU21" s="3"/>
      <c r="BV21" s="3"/>
    </row>
    <row r="22" spans="1:74" ht="14.5" x14ac:dyDescent="0.35">
      <c r="A22" s="21"/>
      <c r="B22" s="21"/>
      <c r="D22" s="14"/>
      <c r="E22" s="4"/>
      <c r="F22" s="5"/>
      <c r="G22" s="5"/>
      <c r="I22" s="13"/>
      <c r="J22" s="19" t="s">
        <v>51</v>
      </c>
      <c r="K22" s="19" t="s">
        <v>51</v>
      </c>
      <c r="L22" s="19">
        <f>SUM(L17:L21)</f>
        <v>65</v>
      </c>
      <c r="Q22" s="25" t="s">
        <v>41</v>
      </c>
      <c r="R22" s="24">
        <v>15</v>
      </c>
      <c r="BU22" s="3"/>
      <c r="BV22" s="3"/>
    </row>
    <row r="23" spans="1:74" ht="14.5" x14ac:dyDescent="0.35">
      <c r="A23" s="21"/>
      <c r="B23" s="21"/>
      <c r="D23" s="14"/>
      <c r="E23" s="4"/>
      <c r="F23" s="5"/>
      <c r="G23" s="5"/>
      <c r="H23" s="5"/>
      <c r="I23" s="13"/>
      <c r="J23" s="5"/>
      <c r="K23" s="3"/>
      <c r="L23" s="3"/>
      <c r="Q23" s="23">
        <v>3</v>
      </c>
      <c r="R23" s="24">
        <v>8</v>
      </c>
      <c r="BU23" s="3"/>
      <c r="BV23" s="3"/>
    </row>
    <row r="24" spans="1:74" ht="14.5" x14ac:dyDescent="0.35">
      <c r="A24" s="21"/>
      <c r="B24" s="21"/>
      <c r="D24" s="14"/>
      <c r="E24" s="4"/>
      <c r="F24" s="5"/>
      <c r="G24" s="5"/>
      <c r="H24" s="5"/>
      <c r="I24" s="13"/>
      <c r="L24"/>
      <c r="Q24" s="25" t="s">
        <v>43</v>
      </c>
      <c r="R24" s="24">
        <v>8</v>
      </c>
      <c r="BU24" s="3"/>
      <c r="BV24" s="3"/>
    </row>
    <row r="25" spans="1:74" ht="14.5" x14ac:dyDescent="0.35">
      <c r="A25" s="21"/>
      <c r="B25" s="21"/>
      <c r="D25" s="14"/>
      <c r="E25" s="4"/>
      <c r="F25" s="5"/>
      <c r="G25" s="5"/>
      <c r="H25" s="5"/>
      <c r="I25" s="13"/>
      <c r="L25"/>
      <c r="Q25" s="23">
        <v>4</v>
      </c>
      <c r="R25" s="24">
        <v>20</v>
      </c>
      <c r="BU25" s="3"/>
      <c r="BV25" s="3"/>
    </row>
    <row r="26" spans="1:74" ht="14.5" x14ac:dyDescent="0.35">
      <c r="A26" s="21"/>
      <c r="B26" s="21"/>
      <c r="D26" s="14"/>
      <c r="E26" s="4"/>
      <c r="F26" s="5"/>
      <c r="G26" s="5"/>
      <c r="H26" s="5"/>
      <c r="I26" s="13"/>
      <c r="L26"/>
      <c r="Q26" s="25" t="s">
        <v>45</v>
      </c>
      <c r="R26" s="24">
        <v>20</v>
      </c>
      <c r="BU26" s="3"/>
      <c r="BV26" s="3"/>
    </row>
    <row r="27" spans="1:74" ht="14.5" x14ac:dyDescent="0.35">
      <c r="A27" s="21"/>
      <c r="B27" s="21"/>
      <c r="D27" s="14"/>
      <c r="E27" s="4"/>
      <c r="F27" s="5"/>
      <c r="G27" s="5"/>
      <c r="H27" s="5"/>
      <c r="I27" s="13"/>
      <c r="L27"/>
      <c r="Q27" s="23">
        <v>5</v>
      </c>
      <c r="R27" s="24">
        <v>12</v>
      </c>
      <c r="BU27" s="3"/>
      <c r="BV27" s="3"/>
    </row>
    <row r="28" spans="1:74" ht="14.5" x14ac:dyDescent="0.35">
      <c r="A28" s="21"/>
      <c r="B28" s="21"/>
      <c r="D28" s="14"/>
      <c r="E28" s="4"/>
      <c r="F28" s="5"/>
      <c r="G28" s="5"/>
      <c r="H28" s="5"/>
      <c r="I28" s="13"/>
      <c r="L28"/>
      <c r="Q28" s="25" t="s">
        <v>47</v>
      </c>
      <c r="R28" s="24">
        <v>12</v>
      </c>
      <c r="BU28" s="3"/>
      <c r="BV28" s="3"/>
    </row>
    <row r="29" spans="1:74" ht="14.5" x14ac:dyDescent="0.35">
      <c r="A29" s="21"/>
      <c r="B29" s="21"/>
      <c r="D29" s="14"/>
      <c r="E29" s="4"/>
      <c r="F29" s="4"/>
      <c r="G29" s="4"/>
      <c r="H29" s="4"/>
      <c r="I29" s="4"/>
      <c r="L29"/>
      <c r="Q29" s="23" t="s">
        <v>28</v>
      </c>
      <c r="R29" s="24">
        <v>65</v>
      </c>
      <c r="BU29" s="3"/>
      <c r="BV29" s="3"/>
    </row>
    <row r="30" spans="1:74" ht="14.5" x14ac:dyDescent="0.35">
      <c r="A30" s="21"/>
      <c r="B30" s="21"/>
      <c r="D30" s="14"/>
      <c r="E30" s="4"/>
      <c r="F30" s="4"/>
      <c r="G30" s="4"/>
      <c r="H30" s="4"/>
      <c r="I30" s="4"/>
      <c r="L30"/>
      <c r="BU30" s="3"/>
      <c r="BV30" s="3"/>
    </row>
    <row r="31" spans="1:74" ht="14.5" x14ac:dyDescent="0.35">
      <c r="A31" s="21"/>
      <c r="B31" s="21"/>
      <c r="D31" s="14"/>
      <c r="E31" s="4"/>
      <c r="F31" s="4"/>
      <c r="G31" s="4"/>
      <c r="H31" s="4"/>
      <c r="I31" s="4"/>
      <c r="L31"/>
      <c r="BU31" s="3"/>
      <c r="BV31" s="3"/>
    </row>
    <row r="32" spans="1:74" ht="14.5" x14ac:dyDescent="0.35">
      <c r="A32" s="21"/>
      <c r="B32" s="21"/>
      <c r="D32" s="14"/>
      <c r="E32" s="4"/>
      <c r="F32" s="4"/>
      <c r="G32" s="4"/>
      <c r="H32" s="4"/>
      <c r="I32" s="4"/>
      <c r="L32"/>
      <c r="BU32" s="3"/>
      <c r="BV32" s="3"/>
    </row>
    <row r="33" spans="1:74" ht="14.5" x14ac:dyDescent="0.35">
      <c r="A33" s="21"/>
      <c r="B33" s="21"/>
      <c r="D33" s="14"/>
      <c r="E33" s="4"/>
      <c r="F33" s="4"/>
      <c r="G33" s="4"/>
      <c r="H33" s="4"/>
      <c r="I33" s="4"/>
      <c r="L33"/>
      <c r="BU33" s="3"/>
      <c r="BV33" s="3"/>
    </row>
    <row r="34" spans="1:74" ht="14.5" x14ac:dyDescent="0.35">
      <c r="A34" s="21"/>
      <c r="B34" s="21"/>
      <c r="D34" s="14"/>
      <c r="E34" s="4"/>
      <c r="F34" s="4"/>
      <c r="G34" s="4"/>
      <c r="H34" s="4"/>
      <c r="I34" s="4"/>
      <c r="L34"/>
      <c r="BU34" s="3"/>
      <c r="BV34" s="3"/>
    </row>
    <row r="35" spans="1:74" ht="14.5" x14ac:dyDescent="0.35">
      <c r="A35" s="21"/>
      <c r="B35" s="21"/>
      <c r="D35" s="14"/>
      <c r="E35" s="4"/>
      <c r="F35" s="4"/>
      <c r="G35" s="4"/>
      <c r="H35" s="4"/>
      <c r="I35" s="4"/>
      <c r="L35"/>
      <c r="BU35" s="3"/>
      <c r="BV35" s="3"/>
    </row>
    <row r="36" spans="1:74" ht="14.5" x14ac:dyDescent="0.35">
      <c r="A36" s="21"/>
      <c r="B36" s="21"/>
      <c r="D36" s="14"/>
      <c r="E36" s="4"/>
      <c r="F36" s="4"/>
      <c r="G36" s="4"/>
      <c r="H36" s="4"/>
      <c r="I36" s="4"/>
      <c r="J36"/>
      <c r="K36"/>
      <c r="L36"/>
      <c r="BU36" s="3"/>
      <c r="BV36" s="3"/>
    </row>
    <row r="37" spans="1:74" ht="14.5" x14ac:dyDescent="0.35">
      <c r="A37" s="21"/>
      <c r="B37" s="21"/>
      <c r="D37" s="14"/>
      <c r="E37" s="4"/>
      <c r="F37" s="4"/>
      <c r="G37" s="4"/>
      <c r="H37" s="4"/>
      <c r="I37" s="4"/>
      <c r="J37"/>
      <c r="K37"/>
      <c r="L37"/>
      <c r="BU37" s="3"/>
      <c r="BV37" s="3"/>
    </row>
    <row r="38" spans="1:74" ht="14.5" x14ac:dyDescent="0.35">
      <c r="A38" s="21"/>
      <c r="B38" s="21"/>
      <c r="D38" s="14"/>
      <c r="E38" s="4"/>
      <c r="F38" s="4"/>
      <c r="G38" s="4"/>
      <c r="H38" s="4"/>
      <c r="I38" s="4"/>
      <c r="J38"/>
      <c r="K38"/>
      <c r="L38"/>
      <c r="BU38" s="3"/>
      <c r="BV38" s="3"/>
    </row>
    <row r="39" spans="1:74" ht="14.5" x14ac:dyDescent="0.35">
      <c r="A39" s="21"/>
      <c r="B39" s="21"/>
      <c r="D39" s="14"/>
      <c r="E39" s="4"/>
      <c r="F39" s="4"/>
      <c r="G39" s="4"/>
      <c r="H39" s="4"/>
      <c r="I39" s="4"/>
      <c r="J39"/>
      <c r="K39"/>
      <c r="L39"/>
      <c r="BU39" s="3"/>
      <c r="BV39" s="3"/>
    </row>
    <row r="40" spans="1:74" ht="14.5" x14ac:dyDescent="0.35">
      <c r="A40" s="21"/>
      <c r="B40" s="21"/>
      <c r="D40" s="14"/>
      <c r="E40" s="4"/>
      <c r="F40" s="4"/>
      <c r="G40" s="4"/>
      <c r="H40" s="4"/>
      <c r="I40" s="4"/>
      <c r="J40"/>
      <c r="K40"/>
      <c r="L40"/>
      <c r="BU40" s="3"/>
      <c r="BV40" s="3"/>
    </row>
    <row r="41" spans="1:74" ht="14.5" x14ac:dyDescent="0.35">
      <c r="A41" s="21"/>
      <c r="B41" s="21"/>
      <c r="D41" s="14"/>
      <c r="E41" s="4"/>
      <c r="F41" s="4"/>
      <c r="G41" s="4"/>
      <c r="H41" s="4"/>
      <c r="I41" s="4"/>
      <c r="J41"/>
      <c r="K41"/>
      <c r="L41"/>
      <c r="BU41" s="3"/>
      <c r="BV41" s="3"/>
    </row>
    <row r="42" spans="1:74" ht="30" customHeight="1" thickBot="1" x14ac:dyDescent="0.35">
      <c r="A42" s="21"/>
      <c r="B42" s="21"/>
      <c r="D42" s="15"/>
      <c r="E42" s="16"/>
      <c r="F42" s="16"/>
      <c r="G42" s="16"/>
      <c r="H42" s="4"/>
      <c r="I42" s="4"/>
      <c r="J42" s="5"/>
      <c r="K42" s="3"/>
      <c r="L42" s="3"/>
      <c r="BU42" s="3"/>
      <c r="BV42" s="3"/>
    </row>
    <row r="43" spans="1:74" s="3" customFormat="1" x14ac:dyDescent="0.3">
      <c r="A43" s="21"/>
      <c r="B43" s="21"/>
      <c r="C43" s="21"/>
      <c r="D43" s="21"/>
      <c r="E43" s="21"/>
      <c r="F43" s="21"/>
      <c r="G43" s="21"/>
      <c r="H43" s="21"/>
      <c r="I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row>
    <row r="44" spans="1:74" x14ac:dyDescent="0.3">
      <c r="A44" s="21"/>
      <c r="B44" s="21"/>
      <c r="D44" s="21"/>
      <c r="E44" s="21"/>
      <c r="F44" s="21"/>
      <c r="G44" s="21"/>
      <c r="H44" s="21"/>
      <c r="I44" s="21"/>
    </row>
    <row r="45" spans="1:74" x14ac:dyDescent="0.3">
      <c r="A45" s="21"/>
      <c r="B45" s="21"/>
      <c r="D45" s="21"/>
      <c r="E45" s="21"/>
      <c r="F45" s="21"/>
      <c r="G45" s="21"/>
      <c r="H45" s="21"/>
      <c r="I45" s="21"/>
    </row>
    <row r="46" spans="1:74" x14ac:dyDescent="0.3">
      <c r="A46" s="21"/>
      <c r="B46" s="21"/>
      <c r="D46" s="21"/>
      <c r="E46" s="21"/>
      <c r="F46" s="21"/>
      <c r="G46" s="21"/>
      <c r="H46" s="21"/>
      <c r="I46" s="21"/>
    </row>
    <row r="47" spans="1:74" x14ac:dyDescent="0.3">
      <c r="A47" s="21"/>
      <c r="B47" s="21"/>
      <c r="D47" s="21"/>
      <c r="E47" s="21"/>
      <c r="F47" s="21"/>
      <c r="G47" s="21"/>
      <c r="H47" s="21"/>
      <c r="I47" s="21"/>
    </row>
    <row r="48" spans="1:74" x14ac:dyDescent="0.3">
      <c r="A48" s="21"/>
      <c r="B48" s="21"/>
      <c r="D48" s="21"/>
      <c r="E48" s="21"/>
      <c r="F48" s="21"/>
      <c r="G48" s="21"/>
      <c r="H48" s="21"/>
      <c r="I48" s="21"/>
    </row>
    <row r="49" spans="1:9" x14ac:dyDescent="0.3">
      <c r="A49" s="21"/>
      <c r="B49" s="21"/>
      <c r="D49" s="21"/>
      <c r="E49" s="21"/>
      <c r="F49" s="21"/>
      <c r="G49" s="21"/>
      <c r="H49" s="21"/>
      <c r="I49" s="21"/>
    </row>
    <row r="50" spans="1:9" x14ac:dyDescent="0.3">
      <c r="A50" s="21"/>
      <c r="B50" s="21"/>
      <c r="D50" s="21"/>
      <c r="E50" s="21"/>
      <c r="F50" s="21"/>
      <c r="G50" s="21"/>
      <c r="H50" s="21"/>
      <c r="I50" s="21"/>
    </row>
    <row r="51" spans="1:9" x14ac:dyDescent="0.3">
      <c r="A51" s="21"/>
      <c r="B51" s="21"/>
      <c r="D51" s="21"/>
      <c r="E51" s="21"/>
      <c r="F51" s="21"/>
      <c r="G51" s="21"/>
      <c r="H51" s="21"/>
      <c r="I51" s="21"/>
    </row>
    <row r="52" spans="1:9" x14ac:dyDescent="0.3">
      <c r="A52" s="21"/>
      <c r="B52" s="21"/>
      <c r="D52" s="21"/>
      <c r="E52" s="21"/>
      <c r="F52" s="21"/>
      <c r="G52" s="21"/>
      <c r="H52" s="21"/>
      <c r="I52" s="21"/>
    </row>
    <row r="53" spans="1:9" x14ac:dyDescent="0.3">
      <c r="A53" s="21"/>
      <c r="B53" s="21"/>
      <c r="D53" s="21"/>
      <c r="E53" s="21"/>
      <c r="F53" s="21"/>
      <c r="G53" s="21"/>
      <c r="H53" s="21"/>
      <c r="I53" s="21"/>
    </row>
    <row r="54" spans="1:9" x14ac:dyDescent="0.3">
      <c r="A54" s="21"/>
      <c r="B54" s="21"/>
      <c r="D54" s="21"/>
      <c r="E54" s="21"/>
      <c r="F54" s="21"/>
      <c r="G54" s="21"/>
      <c r="H54" s="21"/>
      <c r="I54" s="21"/>
    </row>
    <row r="55" spans="1:9" x14ac:dyDescent="0.3">
      <c r="A55" s="21"/>
      <c r="B55" s="21"/>
      <c r="D55" s="21"/>
      <c r="E55" s="21"/>
      <c r="F55" s="21"/>
      <c r="G55" s="21"/>
      <c r="H55" s="21"/>
      <c r="I55" s="21"/>
    </row>
    <row r="56" spans="1:9" x14ac:dyDescent="0.3">
      <c r="A56" s="21"/>
      <c r="B56" s="21"/>
      <c r="D56" s="21"/>
      <c r="E56" s="21"/>
      <c r="F56" s="21"/>
      <c r="G56" s="21"/>
      <c r="H56" s="21"/>
      <c r="I56" s="21"/>
    </row>
    <row r="57" spans="1:9" x14ac:dyDescent="0.3">
      <c r="A57" s="21"/>
      <c r="B57" s="21"/>
      <c r="D57" s="21"/>
      <c r="E57" s="21"/>
      <c r="F57" s="21"/>
      <c r="G57" s="21"/>
      <c r="H57" s="21"/>
      <c r="I57" s="21"/>
    </row>
    <row r="58" spans="1:9" x14ac:dyDescent="0.3">
      <c r="A58" s="21"/>
      <c r="B58" s="21"/>
      <c r="D58" s="21"/>
      <c r="E58" s="21"/>
      <c r="F58" s="21"/>
      <c r="G58" s="21"/>
      <c r="H58" s="21"/>
      <c r="I58" s="21"/>
    </row>
    <row r="59" spans="1:9" x14ac:dyDescent="0.3">
      <c r="A59" s="21"/>
      <c r="B59" s="21"/>
      <c r="D59" s="21"/>
      <c r="E59" s="21"/>
      <c r="F59" s="21"/>
      <c r="G59" s="21"/>
      <c r="H59" s="21"/>
      <c r="I59" s="21"/>
    </row>
    <row r="60" spans="1:9" x14ac:dyDescent="0.3">
      <c r="A60" s="21"/>
      <c r="B60" s="21"/>
      <c r="D60" s="21"/>
      <c r="E60" s="21"/>
      <c r="F60" s="21"/>
      <c r="G60" s="21"/>
      <c r="H60" s="21"/>
      <c r="I60" s="21"/>
    </row>
    <row r="61" spans="1:9" x14ac:dyDescent="0.3">
      <c r="A61" s="21"/>
      <c r="B61" s="21"/>
      <c r="D61" s="21"/>
      <c r="E61" s="21"/>
      <c r="F61" s="21"/>
      <c r="G61" s="21"/>
      <c r="H61" s="21"/>
      <c r="I61" s="21"/>
    </row>
    <row r="62" spans="1:9" x14ac:dyDescent="0.3">
      <c r="A62" s="21"/>
      <c r="B62" s="21"/>
      <c r="D62" s="21"/>
      <c r="E62" s="21"/>
      <c r="F62" s="21"/>
      <c r="G62" s="21"/>
      <c r="H62" s="21"/>
      <c r="I62" s="21"/>
    </row>
    <row r="63" spans="1:9" x14ac:dyDescent="0.3">
      <c r="A63" s="21"/>
      <c r="B63" s="21"/>
      <c r="D63" s="21"/>
      <c r="E63" s="21"/>
      <c r="F63" s="21"/>
      <c r="G63" s="21"/>
      <c r="H63" s="21"/>
      <c r="I63" s="21"/>
    </row>
    <row r="64" spans="1:9" x14ac:dyDescent="0.3">
      <c r="A64" s="21"/>
      <c r="B64" s="21"/>
      <c r="D64" s="21"/>
      <c r="E64" s="21"/>
      <c r="F64" s="21"/>
      <c r="G64" s="21"/>
      <c r="H64" s="21"/>
      <c r="I64" s="21"/>
    </row>
    <row r="65" spans="1:9" x14ac:dyDescent="0.3">
      <c r="A65" s="21"/>
      <c r="B65" s="21"/>
      <c r="D65" s="21"/>
      <c r="E65" s="21"/>
      <c r="F65" s="21"/>
      <c r="G65" s="21"/>
      <c r="H65" s="21"/>
      <c r="I65" s="21"/>
    </row>
    <row r="66" spans="1:9" x14ac:dyDescent="0.3">
      <c r="A66" s="21"/>
      <c r="B66" s="21"/>
      <c r="D66" s="21"/>
      <c r="E66" s="21"/>
      <c r="F66" s="21"/>
      <c r="G66" s="21"/>
      <c r="H66" s="21"/>
      <c r="I66" s="21"/>
    </row>
    <row r="67" spans="1:9" x14ac:dyDescent="0.3">
      <c r="A67" s="21"/>
      <c r="B67" s="21"/>
      <c r="D67" s="21"/>
      <c r="E67" s="21"/>
      <c r="F67" s="21"/>
      <c r="G67" s="21"/>
      <c r="H67" s="21"/>
      <c r="I67" s="21"/>
    </row>
    <row r="68" spans="1:9" x14ac:dyDescent="0.3">
      <c r="A68" s="21"/>
      <c r="B68" s="21"/>
      <c r="D68" s="21"/>
      <c r="E68" s="21"/>
      <c r="F68" s="21"/>
      <c r="G68" s="21"/>
      <c r="H68" s="21"/>
      <c r="I68" s="21"/>
    </row>
    <row r="69" spans="1:9" s="21" customFormat="1" x14ac:dyDescent="0.3"/>
    <row r="70" spans="1:9" s="21" customFormat="1" x14ac:dyDescent="0.3"/>
    <row r="71" spans="1:9" s="21" customFormat="1" x14ac:dyDescent="0.3"/>
    <row r="72" spans="1:9" s="21" customFormat="1" x14ac:dyDescent="0.3"/>
    <row r="73" spans="1:9" s="21" customFormat="1" x14ac:dyDescent="0.3"/>
    <row r="74" spans="1:9" s="21" customFormat="1" x14ac:dyDescent="0.3"/>
    <row r="75" spans="1:9" s="21" customFormat="1" x14ac:dyDescent="0.3"/>
    <row r="76" spans="1:9" s="21" customFormat="1" x14ac:dyDescent="0.3"/>
    <row r="77" spans="1:9" s="21" customFormat="1" x14ac:dyDescent="0.3"/>
    <row r="78" spans="1:9" s="21" customFormat="1" x14ac:dyDescent="0.3"/>
    <row r="79" spans="1:9" s="21" customFormat="1" x14ac:dyDescent="0.3"/>
    <row r="80" spans="1:9" s="21" customFormat="1" x14ac:dyDescent="0.3"/>
    <row r="81" s="21" customFormat="1" x14ac:dyDescent="0.3"/>
    <row r="82" s="21" customFormat="1" x14ac:dyDescent="0.3"/>
    <row r="83" s="21" customFormat="1" x14ac:dyDescent="0.3"/>
    <row r="84" s="21" customFormat="1" x14ac:dyDescent="0.3"/>
    <row r="85" s="21" customFormat="1" x14ac:dyDescent="0.3"/>
    <row r="86" s="21" customFormat="1" x14ac:dyDescent="0.3"/>
    <row r="87" s="21" customFormat="1" x14ac:dyDescent="0.3"/>
    <row r="88" s="21" customFormat="1" x14ac:dyDescent="0.3"/>
    <row r="89" s="21" customFormat="1" x14ac:dyDescent="0.3"/>
    <row r="90" s="21" customFormat="1" x14ac:dyDescent="0.3"/>
    <row r="91" s="21" customFormat="1" x14ac:dyDescent="0.3"/>
    <row r="92" s="21" customFormat="1" x14ac:dyDescent="0.3"/>
    <row r="93" s="21" customFormat="1" x14ac:dyDescent="0.3"/>
    <row r="94" s="21" customFormat="1" x14ac:dyDescent="0.3"/>
    <row r="95" s="21" customFormat="1" x14ac:dyDescent="0.3"/>
    <row r="96" s="21" customFormat="1" x14ac:dyDescent="0.3"/>
    <row r="97" s="21" customFormat="1" x14ac:dyDescent="0.3"/>
    <row r="98" s="21" customFormat="1" x14ac:dyDescent="0.3"/>
    <row r="99" s="21" customFormat="1" x14ac:dyDescent="0.3"/>
    <row r="100" s="21" customFormat="1" x14ac:dyDescent="0.3"/>
    <row r="101" s="21" customFormat="1" x14ac:dyDescent="0.3"/>
    <row r="102" s="21" customFormat="1" x14ac:dyDescent="0.3"/>
    <row r="103" s="21" customFormat="1" x14ac:dyDescent="0.3"/>
    <row r="104" s="21" customFormat="1" x14ac:dyDescent="0.3"/>
    <row r="105" s="21" customFormat="1" x14ac:dyDescent="0.3"/>
    <row r="106" s="21" customFormat="1" x14ac:dyDescent="0.3"/>
    <row r="107" s="21" customFormat="1" x14ac:dyDescent="0.3"/>
    <row r="108" s="21" customFormat="1" x14ac:dyDescent="0.3"/>
    <row r="109" s="21" customFormat="1" x14ac:dyDescent="0.3"/>
    <row r="110" s="21" customFormat="1" x14ac:dyDescent="0.3"/>
    <row r="111" s="21" customFormat="1" x14ac:dyDescent="0.3"/>
    <row r="112" s="21" customFormat="1" x14ac:dyDescent="0.3"/>
    <row r="113" s="21" customFormat="1" x14ac:dyDescent="0.3"/>
    <row r="114" s="21" customFormat="1" x14ac:dyDescent="0.3"/>
    <row r="115" s="21" customFormat="1" x14ac:dyDescent="0.3"/>
    <row r="116" s="21" customFormat="1" x14ac:dyDescent="0.3"/>
    <row r="117" s="21" customFormat="1" x14ac:dyDescent="0.3"/>
    <row r="118" s="21" customFormat="1" x14ac:dyDescent="0.3"/>
    <row r="119" s="21" customFormat="1" x14ac:dyDescent="0.3"/>
    <row r="120" s="21" customFormat="1" x14ac:dyDescent="0.3"/>
    <row r="121" s="21" customFormat="1" x14ac:dyDescent="0.3"/>
    <row r="122" s="21" customFormat="1" x14ac:dyDescent="0.3"/>
    <row r="123" s="21" customFormat="1" x14ac:dyDescent="0.3"/>
    <row r="124" s="21" customFormat="1" x14ac:dyDescent="0.3"/>
    <row r="125" s="21" customFormat="1" x14ac:dyDescent="0.3"/>
    <row r="126" s="21" customFormat="1" x14ac:dyDescent="0.3"/>
    <row r="127" s="21" customFormat="1" x14ac:dyDescent="0.3"/>
    <row r="128" s="21" customFormat="1" x14ac:dyDescent="0.3"/>
    <row r="129" s="21" customFormat="1" x14ac:dyDescent="0.3"/>
    <row r="130" s="21" customFormat="1" x14ac:dyDescent="0.3"/>
    <row r="131" s="21" customFormat="1" x14ac:dyDescent="0.3"/>
    <row r="132" s="21" customFormat="1" x14ac:dyDescent="0.3"/>
    <row r="133" s="21" customFormat="1" x14ac:dyDescent="0.3"/>
    <row r="134" s="21" customFormat="1" x14ac:dyDescent="0.3"/>
    <row r="135" s="21" customFormat="1" x14ac:dyDescent="0.3"/>
    <row r="136" s="21" customFormat="1" x14ac:dyDescent="0.3"/>
    <row r="137" s="21" customFormat="1" x14ac:dyDescent="0.3"/>
    <row r="138" s="21" customFormat="1" x14ac:dyDescent="0.3"/>
    <row r="139" s="21" customFormat="1" x14ac:dyDescent="0.3"/>
    <row r="140" s="21" customFormat="1" x14ac:dyDescent="0.3"/>
    <row r="141" s="21" customFormat="1" x14ac:dyDescent="0.3"/>
    <row r="142" s="21" customFormat="1" x14ac:dyDescent="0.3"/>
    <row r="143" s="21" customFormat="1" x14ac:dyDescent="0.3"/>
    <row r="144" s="21" customFormat="1" x14ac:dyDescent="0.3"/>
    <row r="145" s="21" customFormat="1" x14ac:dyDescent="0.3"/>
    <row r="146" s="21" customFormat="1" x14ac:dyDescent="0.3"/>
    <row r="147" s="21" customFormat="1" x14ac:dyDescent="0.3"/>
    <row r="148" s="21" customFormat="1" x14ac:dyDescent="0.3"/>
    <row r="149" s="21" customFormat="1" x14ac:dyDescent="0.3"/>
    <row r="150" s="21" customFormat="1" x14ac:dyDescent="0.3"/>
    <row r="151" s="21" customFormat="1" x14ac:dyDescent="0.3"/>
    <row r="152" s="21" customFormat="1" x14ac:dyDescent="0.3"/>
    <row r="153" s="21" customFormat="1" x14ac:dyDescent="0.3"/>
    <row r="154" s="21" customFormat="1" x14ac:dyDescent="0.3"/>
    <row r="155" s="21" customFormat="1" x14ac:dyDescent="0.3"/>
    <row r="156" s="21" customFormat="1" x14ac:dyDescent="0.3"/>
    <row r="157" s="21" customFormat="1" x14ac:dyDescent="0.3"/>
    <row r="158" s="21" customFormat="1" x14ac:dyDescent="0.3"/>
    <row r="159" s="21" customFormat="1" x14ac:dyDescent="0.3"/>
    <row r="160" s="21" customFormat="1" x14ac:dyDescent="0.3"/>
    <row r="161" s="21" customFormat="1" x14ac:dyDescent="0.3"/>
    <row r="162" s="21" customFormat="1" x14ac:dyDescent="0.3"/>
    <row r="163" s="21" customFormat="1" x14ac:dyDescent="0.3"/>
    <row r="164" s="21" customFormat="1" x14ac:dyDescent="0.3"/>
    <row r="165" s="21" customFormat="1" x14ac:dyDescent="0.3"/>
    <row r="166" s="21" customFormat="1" x14ac:dyDescent="0.3"/>
    <row r="167" s="21" customFormat="1" x14ac:dyDescent="0.3"/>
    <row r="168" s="21" customFormat="1" x14ac:dyDescent="0.3"/>
    <row r="169" s="21" customFormat="1" x14ac:dyDescent="0.3"/>
    <row r="170" s="21" customFormat="1" x14ac:dyDescent="0.3"/>
    <row r="171" s="21" customFormat="1" x14ac:dyDescent="0.3"/>
    <row r="172" s="21" customFormat="1" x14ac:dyDescent="0.3"/>
    <row r="173" s="21" customFormat="1" x14ac:dyDescent="0.3"/>
    <row r="174" s="21" customFormat="1" x14ac:dyDescent="0.3"/>
    <row r="175" s="21" customFormat="1" x14ac:dyDescent="0.3"/>
    <row r="176" s="21" customFormat="1" x14ac:dyDescent="0.3"/>
    <row r="177" s="21" customFormat="1" x14ac:dyDescent="0.3"/>
    <row r="178" s="21" customFormat="1" x14ac:dyDescent="0.3"/>
    <row r="179" s="21" customFormat="1" x14ac:dyDescent="0.3"/>
    <row r="180" s="21" customFormat="1" x14ac:dyDescent="0.3"/>
    <row r="181" s="21" customFormat="1" x14ac:dyDescent="0.3"/>
    <row r="182" s="21" customFormat="1" x14ac:dyDescent="0.3"/>
    <row r="183" s="21" customFormat="1" x14ac:dyDescent="0.3"/>
    <row r="184" s="21" customFormat="1" x14ac:dyDescent="0.3"/>
    <row r="185" s="21" customFormat="1" x14ac:dyDescent="0.3"/>
    <row r="186" s="21" customFormat="1" x14ac:dyDescent="0.3"/>
    <row r="187" s="21" customFormat="1" x14ac:dyDescent="0.3"/>
    <row r="188" s="21" customFormat="1" x14ac:dyDescent="0.3"/>
    <row r="189" s="21" customFormat="1" x14ac:dyDescent="0.3"/>
    <row r="190" s="21" customFormat="1" x14ac:dyDescent="0.3"/>
    <row r="191" s="21" customFormat="1" x14ac:dyDescent="0.3"/>
    <row r="192" s="21" customFormat="1" x14ac:dyDescent="0.3"/>
    <row r="193" s="21" customFormat="1" x14ac:dyDescent="0.3"/>
    <row r="194" s="21" customFormat="1" x14ac:dyDescent="0.3"/>
    <row r="195" s="21" customFormat="1" x14ac:dyDescent="0.3"/>
    <row r="196" s="21" customFormat="1" x14ac:dyDescent="0.3"/>
    <row r="197" s="21" customFormat="1" x14ac:dyDescent="0.3"/>
    <row r="198" s="21" customFormat="1" x14ac:dyDescent="0.3"/>
    <row r="199" s="21" customFormat="1" x14ac:dyDescent="0.3"/>
    <row r="200" s="21" customFormat="1" x14ac:dyDescent="0.3"/>
    <row r="201" s="21" customFormat="1" x14ac:dyDescent="0.3"/>
    <row r="202" s="21" customFormat="1" x14ac:dyDescent="0.3"/>
    <row r="203" s="21" customFormat="1" x14ac:dyDescent="0.3"/>
    <row r="204" s="21" customFormat="1" x14ac:dyDescent="0.3"/>
    <row r="205" s="21" customFormat="1" x14ac:dyDescent="0.3"/>
    <row r="206" s="21" customFormat="1" x14ac:dyDescent="0.3"/>
    <row r="207" s="21" customFormat="1" x14ac:dyDescent="0.3"/>
    <row r="208" s="21" customFormat="1" x14ac:dyDescent="0.3"/>
    <row r="209" s="21" customFormat="1" x14ac:dyDescent="0.3"/>
    <row r="210" s="21" customFormat="1" x14ac:dyDescent="0.3"/>
    <row r="211" s="21" customFormat="1" x14ac:dyDescent="0.3"/>
    <row r="212" s="21" customFormat="1" x14ac:dyDescent="0.3"/>
    <row r="213" s="21" customFormat="1" x14ac:dyDescent="0.3"/>
    <row r="214" s="21" customFormat="1" x14ac:dyDescent="0.3"/>
    <row r="215" s="21" customFormat="1" x14ac:dyDescent="0.3"/>
    <row r="216" s="21" customFormat="1" x14ac:dyDescent="0.3"/>
    <row r="217" s="21" customFormat="1" x14ac:dyDescent="0.3"/>
    <row r="218" s="21" customFormat="1" x14ac:dyDescent="0.3"/>
    <row r="219" s="21" customFormat="1" x14ac:dyDescent="0.3"/>
    <row r="220" s="21" customFormat="1" x14ac:dyDescent="0.3"/>
    <row r="221" s="21" customFormat="1" x14ac:dyDescent="0.3"/>
    <row r="222" s="21" customFormat="1" x14ac:dyDescent="0.3"/>
    <row r="223" s="21" customFormat="1" x14ac:dyDescent="0.3"/>
    <row r="224" s="21" customFormat="1" x14ac:dyDescent="0.3"/>
    <row r="225" s="21" customFormat="1" x14ac:dyDescent="0.3"/>
    <row r="226" s="21" customFormat="1" x14ac:dyDescent="0.3"/>
    <row r="227" s="21" customFormat="1" x14ac:dyDescent="0.3"/>
    <row r="228" s="21" customFormat="1" x14ac:dyDescent="0.3"/>
    <row r="229" s="21" customFormat="1" x14ac:dyDescent="0.3"/>
    <row r="230" s="21" customFormat="1" x14ac:dyDescent="0.3"/>
    <row r="231" s="21" customFormat="1" x14ac:dyDescent="0.3"/>
    <row r="232" s="21" customFormat="1" x14ac:dyDescent="0.3"/>
    <row r="233" s="21" customFormat="1" x14ac:dyDescent="0.3"/>
    <row r="234" s="21" customFormat="1" x14ac:dyDescent="0.3"/>
    <row r="235" s="21" customFormat="1" x14ac:dyDescent="0.3"/>
    <row r="236" s="21" customFormat="1" x14ac:dyDescent="0.3"/>
    <row r="237" s="21" customFormat="1" x14ac:dyDescent="0.3"/>
    <row r="238" s="21" customFormat="1" x14ac:dyDescent="0.3"/>
    <row r="239" s="21" customFormat="1" x14ac:dyDescent="0.3"/>
    <row r="240" s="21" customFormat="1" x14ac:dyDescent="0.3"/>
    <row r="241" s="21" customFormat="1" x14ac:dyDescent="0.3"/>
    <row r="242" s="21" customFormat="1" x14ac:dyDescent="0.3"/>
    <row r="243" s="21" customFormat="1" x14ac:dyDescent="0.3"/>
    <row r="244" s="21" customFormat="1" x14ac:dyDescent="0.3"/>
    <row r="245" s="21" customFormat="1" x14ac:dyDescent="0.3"/>
    <row r="246" s="21" customFormat="1" x14ac:dyDescent="0.3"/>
    <row r="247" s="21" customFormat="1" x14ac:dyDescent="0.3"/>
    <row r="248" s="21" customFormat="1" x14ac:dyDescent="0.3"/>
    <row r="249" s="21" customFormat="1" x14ac:dyDescent="0.3"/>
    <row r="250" s="21" customFormat="1" x14ac:dyDescent="0.3"/>
    <row r="251" s="21" customFormat="1" x14ac:dyDescent="0.3"/>
    <row r="252" s="21" customFormat="1" x14ac:dyDescent="0.3"/>
    <row r="253" s="21" customFormat="1" x14ac:dyDescent="0.3"/>
    <row r="254" s="21" customFormat="1" x14ac:dyDescent="0.3"/>
    <row r="255" s="21" customFormat="1" x14ac:dyDescent="0.3"/>
    <row r="256" s="21" customFormat="1" x14ac:dyDescent="0.3"/>
    <row r="257" s="21" customFormat="1" x14ac:dyDescent="0.3"/>
    <row r="258" s="21" customFormat="1" x14ac:dyDescent="0.3"/>
    <row r="259" s="21" customFormat="1" x14ac:dyDescent="0.3"/>
    <row r="260" s="21" customFormat="1" x14ac:dyDescent="0.3"/>
    <row r="261" s="21" customFormat="1" x14ac:dyDescent="0.3"/>
    <row r="262" s="21" customFormat="1" x14ac:dyDescent="0.3"/>
    <row r="263" s="21" customFormat="1" x14ac:dyDescent="0.3"/>
    <row r="264" s="21" customFormat="1" x14ac:dyDescent="0.3"/>
    <row r="265" s="21" customFormat="1" x14ac:dyDescent="0.3"/>
    <row r="266" s="21" customFormat="1" x14ac:dyDescent="0.3"/>
    <row r="267" s="21" customFormat="1" x14ac:dyDescent="0.3"/>
    <row r="268" s="21" customFormat="1" x14ac:dyDescent="0.3"/>
    <row r="269" s="21" customFormat="1" x14ac:dyDescent="0.3"/>
    <row r="270" s="21" customFormat="1" x14ac:dyDescent="0.3"/>
    <row r="271" s="21" customFormat="1" x14ac:dyDescent="0.3"/>
    <row r="272" s="21" customFormat="1" x14ac:dyDescent="0.3"/>
    <row r="273" s="21" customFormat="1" x14ac:dyDescent="0.3"/>
    <row r="274" s="21" customFormat="1" x14ac:dyDescent="0.3"/>
    <row r="275" s="21" customFormat="1" x14ac:dyDescent="0.3"/>
    <row r="276" s="21" customFormat="1" x14ac:dyDescent="0.3"/>
    <row r="277" s="21" customFormat="1" x14ac:dyDescent="0.3"/>
    <row r="278" s="21" customFormat="1" x14ac:dyDescent="0.3"/>
    <row r="279" s="21" customFormat="1" x14ac:dyDescent="0.3"/>
    <row r="280" s="21" customFormat="1" x14ac:dyDescent="0.3"/>
    <row r="281" s="21" customFormat="1" x14ac:dyDescent="0.3"/>
    <row r="282" s="21" customFormat="1" x14ac:dyDescent="0.3"/>
    <row r="283" s="21" customFormat="1" x14ac:dyDescent="0.3"/>
    <row r="284" s="21" customFormat="1" x14ac:dyDescent="0.3"/>
    <row r="285" s="21" customFormat="1" x14ac:dyDescent="0.3"/>
    <row r="286" s="21" customFormat="1" x14ac:dyDescent="0.3"/>
    <row r="287" s="21" customFormat="1" x14ac:dyDescent="0.3"/>
    <row r="288" s="21" customFormat="1" x14ac:dyDescent="0.3"/>
    <row r="289" s="21" customFormat="1" x14ac:dyDescent="0.3"/>
    <row r="290" s="21" customFormat="1" x14ac:dyDescent="0.3"/>
    <row r="291" s="21" customFormat="1" x14ac:dyDescent="0.3"/>
    <row r="292" s="21" customFormat="1" x14ac:dyDescent="0.3"/>
    <row r="293" s="21" customFormat="1" x14ac:dyDescent="0.3"/>
    <row r="294" s="21" customFormat="1" x14ac:dyDescent="0.3"/>
    <row r="295" s="21" customFormat="1" x14ac:dyDescent="0.3"/>
    <row r="296" s="21" customFormat="1" x14ac:dyDescent="0.3"/>
    <row r="297" s="21" customFormat="1" x14ac:dyDescent="0.3"/>
    <row r="298" s="21" customFormat="1" x14ac:dyDescent="0.3"/>
    <row r="299" s="21" customFormat="1" x14ac:dyDescent="0.3"/>
    <row r="300" s="21" customFormat="1" x14ac:dyDescent="0.3"/>
    <row r="301" s="21" customFormat="1" x14ac:dyDescent="0.3"/>
    <row r="302" s="21" customFormat="1" x14ac:dyDescent="0.3"/>
    <row r="303" s="21" customFormat="1" x14ac:dyDescent="0.3"/>
    <row r="304" s="21" customFormat="1" x14ac:dyDescent="0.3"/>
    <row r="305" s="21" customFormat="1" x14ac:dyDescent="0.3"/>
    <row r="306" s="21" customFormat="1" x14ac:dyDescent="0.3"/>
    <row r="307" s="21" customFormat="1" x14ac:dyDescent="0.3"/>
    <row r="308" s="21" customFormat="1" x14ac:dyDescent="0.3"/>
    <row r="309" s="21" customFormat="1" x14ac:dyDescent="0.3"/>
    <row r="310" s="21" customFormat="1" x14ac:dyDescent="0.3"/>
    <row r="311" s="21" customFormat="1" x14ac:dyDescent="0.3"/>
    <row r="312" s="21" customFormat="1" x14ac:dyDescent="0.3"/>
    <row r="313" s="21" customFormat="1" x14ac:dyDescent="0.3"/>
    <row r="314" s="21" customFormat="1" x14ac:dyDescent="0.3"/>
    <row r="315" s="21" customFormat="1" x14ac:dyDescent="0.3"/>
    <row r="316" s="21" customFormat="1" x14ac:dyDescent="0.3"/>
    <row r="317" s="21" customFormat="1" x14ac:dyDescent="0.3"/>
    <row r="318" s="21" customFormat="1" x14ac:dyDescent="0.3"/>
    <row r="319" s="21" customFormat="1" x14ac:dyDescent="0.3"/>
    <row r="320" s="21" customFormat="1" x14ac:dyDescent="0.3"/>
    <row r="321" s="21" customFormat="1" x14ac:dyDescent="0.3"/>
    <row r="322" s="21" customFormat="1" x14ac:dyDescent="0.3"/>
    <row r="323" s="21" customFormat="1" x14ac:dyDescent="0.3"/>
    <row r="324" s="21" customFormat="1" x14ac:dyDescent="0.3"/>
    <row r="325" s="21" customFormat="1" x14ac:dyDescent="0.3"/>
    <row r="326" s="21" customFormat="1" x14ac:dyDescent="0.3"/>
    <row r="327" s="21" customFormat="1" x14ac:dyDescent="0.3"/>
    <row r="328" s="21" customFormat="1" x14ac:dyDescent="0.3"/>
    <row r="329" s="21" customFormat="1" x14ac:dyDescent="0.3"/>
    <row r="330" s="21" customFormat="1" x14ac:dyDescent="0.3"/>
    <row r="331" s="21" customFormat="1" x14ac:dyDescent="0.3"/>
    <row r="332" s="21" customFormat="1" x14ac:dyDescent="0.3"/>
    <row r="333" s="21" customFormat="1" x14ac:dyDescent="0.3"/>
    <row r="334" s="21" customFormat="1" x14ac:dyDescent="0.3"/>
    <row r="335" s="21" customFormat="1" x14ac:dyDescent="0.3"/>
    <row r="336" s="21" customFormat="1" x14ac:dyDescent="0.3"/>
    <row r="337" s="21" customFormat="1" x14ac:dyDescent="0.3"/>
    <row r="338" s="21" customFormat="1" x14ac:dyDescent="0.3"/>
    <row r="339" s="21" customFormat="1" x14ac:dyDescent="0.3"/>
    <row r="340" s="21" customFormat="1" x14ac:dyDescent="0.3"/>
    <row r="341" s="21" customFormat="1" x14ac:dyDescent="0.3"/>
    <row r="342" s="21" customFormat="1" x14ac:dyDescent="0.3"/>
    <row r="343" s="21" customFormat="1" x14ac:dyDescent="0.3"/>
    <row r="344" s="21" customFormat="1" x14ac:dyDescent="0.3"/>
    <row r="345" s="21" customFormat="1" x14ac:dyDescent="0.3"/>
    <row r="346" s="21" customFormat="1" x14ac:dyDescent="0.3"/>
    <row r="347" s="21" customFormat="1" x14ac:dyDescent="0.3"/>
    <row r="348" s="21" customFormat="1" x14ac:dyDescent="0.3"/>
    <row r="349" s="21" customFormat="1" x14ac:dyDescent="0.3"/>
    <row r="350" s="21" customFormat="1" x14ac:dyDescent="0.3"/>
    <row r="351" s="21" customFormat="1" x14ac:dyDescent="0.3"/>
    <row r="352" s="21" customFormat="1" x14ac:dyDescent="0.3"/>
    <row r="353" s="21" customFormat="1" x14ac:dyDescent="0.3"/>
    <row r="354" s="21" customFormat="1" x14ac:dyDescent="0.3"/>
    <row r="355" s="21" customFormat="1" x14ac:dyDescent="0.3"/>
    <row r="356" s="21" customFormat="1" x14ac:dyDescent="0.3"/>
    <row r="357" s="21" customFormat="1" x14ac:dyDescent="0.3"/>
    <row r="358" s="21" customFormat="1" x14ac:dyDescent="0.3"/>
    <row r="359" s="21" customFormat="1" x14ac:dyDescent="0.3"/>
    <row r="360" s="21" customFormat="1" x14ac:dyDescent="0.3"/>
    <row r="361" s="21" customFormat="1" x14ac:dyDescent="0.3"/>
    <row r="362" s="21" customFormat="1" x14ac:dyDescent="0.3"/>
    <row r="363" s="21" customFormat="1" x14ac:dyDescent="0.3"/>
    <row r="364" s="21" customFormat="1" x14ac:dyDescent="0.3"/>
    <row r="365" s="21" customFormat="1" x14ac:dyDescent="0.3"/>
    <row r="366" s="21" customFormat="1" x14ac:dyDescent="0.3"/>
    <row r="367" s="21" customFormat="1" x14ac:dyDescent="0.3"/>
    <row r="368" s="21" customFormat="1" x14ac:dyDescent="0.3"/>
    <row r="369" s="21" customFormat="1" x14ac:dyDescent="0.3"/>
    <row r="370" s="21" customFormat="1" x14ac:dyDescent="0.3"/>
    <row r="371" s="21" customFormat="1" x14ac:dyDescent="0.3"/>
    <row r="372" s="21" customFormat="1" x14ac:dyDescent="0.3"/>
    <row r="373" s="21" customFormat="1" x14ac:dyDescent="0.3"/>
    <row r="374" s="21" customFormat="1" x14ac:dyDescent="0.3"/>
    <row r="375" s="21" customFormat="1" x14ac:dyDescent="0.3"/>
    <row r="376" s="21" customFormat="1" x14ac:dyDescent="0.3"/>
    <row r="377" s="21" customFormat="1" x14ac:dyDescent="0.3"/>
    <row r="378" s="21" customFormat="1" x14ac:dyDescent="0.3"/>
    <row r="379" s="21" customFormat="1" x14ac:dyDescent="0.3"/>
    <row r="380" s="21" customFormat="1" x14ac:dyDescent="0.3"/>
    <row r="381" s="21" customFormat="1" x14ac:dyDescent="0.3"/>
    <row r="382" s="21" customFormat="1" x14ac:dyDescent="0.3"/>
    <row r="383" s="21" customFormat="1" x14ac:dyDescent="0.3"/>
    <row r="384" s="21" customFormat="1" x14ac:dyDescent="0.3"/>
    <row r="385" s="21" customFormat="1" x14ac:dyDescent="0.3"/>
    <row r="386" s="21" customFormat="1" x14ac:dyDescent="0.3"/>
    <row r="387" s="21" customFormat="1" x14ac:dyDescent="0.3"/>
    <row r="388" s="21" customFormat="1" x14ac:dyDescent="0.3"/>
    <row r="389" s="21" customFormat="1" x14ac:dyDescent="0.3"/>
    <row r="390" s="21" customFormat="1" x14ac:dyDescent="0.3"/>
    <row r="391" s="21" customFormat="1" x14ac:dyDescent="0.3"/>
    <row r="392" s="21" customFormat="1" x14ac:dyDescent="0.3"/>
    <row r="393" s="21" customFormat="1" x14ac:dyDescent="0.3"/>
    <row r="394" s="21" customFormat="1" x14ac:dyDescent="0.3"/>
    <row r="395" s="21" customFormat="1" x14ac:dyDescent="0.3"/>
    <row r="396" s="21" customFormat="1" x14ac:dyDescent="0.3"/>
    <row r="397" s="21" customFormat="1" x14ac:dyDescent="0.3"/>
    <row r="398" s="21" customFormat="1" x14ac:dyDescent="0.3"/>
    <row r="399" s="21" customFormat="1" x14ac:dyDescent="0.3"/>
    <row r="400" s="21" customFormat="1" x14ac:dyDescent="0.3"/>
    <row r="401" s="21" customFormat="1" x14ac:dyDescent="0.3"/>
    <row r="402" s="21" customFormat="1" x14ac:dyDescent="0.3"/>
    <row r="403" s="21" customFormat="1" x14ac:dyDescent="0.3"/>
    <row r="404" s="21" customFormat="1" x14ac:dyDescent="0.3"/>
    <row r="405" s="21" customFormat="1" x14ac:dyDescent="0.3"/>
    <row r="406" s="21" customFormat="1" x14ac:dyDescent="0.3"/>
    <row r="407" s="21" customFormat="1" x14ac:dyDescent="0.3"/>
    <row r="408" s="21" customFormat="1" x14ac:dyDescent="0.3"/>
    <row r="409" s="21" customFormat="1" x14ac:dyDescent="0.3"/>
    <row r="410" s="21" customFormat="1" x14ac:dyDescent="0.3"/>
    <row r="411" s="21" customFormat="1" x14ac:dyDescent="0.3"/>
    <row r="412" s="21" customFormat="1" x14ac:dyDescent="0.3"/>
    <row r="413" s="21" customFormat="1" x14ac:dyDescent="0.3"/>
    <row r="414" s="21" customFormat="1" x14ac:dyDescent="0.3"/>
    <row r="415" s="21" customFormat="1" x14ac:dyDescent="0.3"/>
    <row r="416" s="21" customFormat="1" x14ac:dyDescent="0.3"/>
    <row r="417" s="21" customFormat="1" x14ac:dyDescent="0.3"/>
    <row r="418" s="21" customFormat="1" x14ac:dyDescent="0.3"/>
    <row r="419" s="21" customFormat="1" x14ac:dyDescent="0.3"/>
    <row r="420" s="21" customFormat="1" x14ac:dyDescent="0.3"/>
    <row r="421" s="21" customFormat="1" x14ac:dyDescent="0.3"/>
    <row r="422" s="21" customFormat="1" x14ac:dyDescent="0.3"/>
    <row r="423" s="21" customFormat="1" x14ac:dyDescent="0.3"/>
    <row r="424" s="21" customFormat="1" x14ac:dyDescent="0.3"/>
    <row r="425" s="21" customFormat="1" x14ac:dyDescent="0.3"/>
    <row r="426" s="21" customFormat="1" x14ac:dyDescent="0.3"/>
    <row r="427" s="21" customFormat="1" x14ac:dyDescent="0.3"/>
    <row r="428" s="21" customFormat="1" x14ac:dyDescent="0.3"/>
    <row r="429" s="21" customFormat="1" x14ac:dyDescent="0.3"/>
    <row r="430" s="21" customFormat="1" x14ac:dyDescent="0.3"/>
    <row r="431" s="21" customFormat="1" x14ac:dyDescent="0.3"/>
    <row r="432" s="21" customFormat="1" x14ac:dyDescent="0.3"/>
    <row r="433" s="21" customFormat="1" x14ac:dyDescent="0.3"/>
    <row r="434" s="21" customFormat="1" x14ac:dyDescent="0.3"/>
    <row r="435" s="21" customFormat="1" x14ac:dyDescent="0.3"/>
    <row r="436" s="21" customFormat="1" x14ac:dyDescent="0.3"/>
    <row r="437" s="21" customFormat="1" x14ac:dyDescent="0.3"/>
    <row r="438" s="21" customFormat="1" x14ac:dyDescent="0.3"/>
    <row r="439" s="21" customFormat="1" x14ac:dyDescent="0.3"/>
    <row r="440" s="21" customFormat="1" x14ac:dyDescent="0.3"/>
    <row r="441" s="21" customFormat="1" x14ac:dyDescent="0.3"/>
    <row r="442" s="21" customFormat="1" x14ac:dyDescent="0.3"/>
    <row r="443" s="21" customFormat="1" x14ac:dyDescent="0.3"/>
    <row r="444" s="21" customFormat="1" x14ac:dyDescent="0.3"/>
    <row r="445" s="21" customFormat="1" x14ac:dyDescent="0.3"/>
    <row r="446" s="21" customFormat="1" x14ac:dyDescent="0.3"/>
    <row r="447" s="21" customFormat="1" x14ac:dyDescent="0.3"/>
    <row r="448" s="21" customFormat="1" x14ac:dyDescent="0.3"/>
    <row r="449" s="21" customFormat="1" x14ac:dyDescent="0.3"/>
    <row r="450" s="21" customFormat="1" x14ac:dyDescent="0.3"/>
    <row r="451" s="21" customFormat="1" x14ac:dyDescent="0.3"/>
    <row r="452" s="21" customFormat="1" x14ac:dyDescent="0.3"/>
    <row r="453" s="21" customFormat="1" x14ac:dyDescent="0.3"/>
    <row r="454" s="21" customFormat="1" x14ac:dyDescent="0.3"/>
    <row r="455" s="21" customFormat="1" x14ac:dyDescent="0.3"/>
    <row r="456" s="21" customFormat="1" x14ac:dyDescent="0.3"/>
    <row r="457" s="21" customFormat="1" x14ac:dyDescent="0.3"/>
    <row r="458" s="21" customFormat="1" x14ac:dyDescent="0.3"/>
    <row r="459" s="21" customFormat="1" x14ac:dyDescent="0.3"/>
    <row r="460" s="21" customFormat="1" x14ac:dyDescent="0.3"/>
    <row r="461" s="21" customFormat="1" x14ac:dyDescent="0.3"/>
    <row r="462" s="21" customFormat="1" x14ac:dyDescent="0.3"/>
    <row r="463" s="21" customFormat="1" x14ac:dyDescent="0.3"/>
    <row r="464" s="21" customFormat="1" x14ac:dyDescent="0.3"/>
    <row r="465" s="21" customFormat="1" x14ac:dyDescent="0.3"/>
    <row r="466" s="21" customFormat="1" x14ac:dyDescent="0.3"/>
    <row r="467" s="21" customFormat="1" x14ac:dyDescent="0.3"/>
    <row r="468" s="21" customFormat="1" x14ac:dyDescent="0.3"/>
    <row r="469" s="21" customFormat="1" x14ac:dyDescent="0.3"/>
    <row r="470" s="21" customFormat="1" x14ac:dyDescent="0.3"/>
    <row r="471" s="21" customFormat="1" x14ac:dyDescent="0.3"/>
    <row r="472" s="21" customFormat="1" x14ac:dyDescent="0.3"/>
    <row r="473" s="21" customFormat="1" x14ac:dyDescent="0.3"/>
    <row r="474" s="21" customFormat="1" x14ac:dyDescent="0.3"/>
    <row r="475" s="21" customFormat="1" x14ac:dyDescent="0.3"/>
    <row r="476" s="21" customFormat="1" x14ac:dyDescent="0.3"/>
    <row r="477" s="21" customFormat="1" x14ac:dyDescent="0.3"/>
    <row r="478" s="21" customFormat="1" x14ac:dyDescent="0.3"/>
    <row r="479" s="21" customFormat="1" x14ac:dyDescent="0.3"/>
    <row r="480" s="21" customFormat="1" x14ac:dyDescent="0.3"/>
    <row r="481" s="21" customFormat="1" x14ac:dyDescent="0.3"/>
    <row r="482" s="21" customFormat="1" x14ac:dyDescent="0.3"/>
    <row r="483" s="21" customFormat="1" x14ac:dyDescent="0.3"/>
    <row r="484" s="21" customFormat="1" x14ac:dyDescent="0.3"/>
    <row r="485" s="21" customFormat="1" x14ac:dyDescent="0.3"/>
    <row r="486" s="21" customFormat="1" x14ac:dyDescent="0.3"/>
    <row r="487" s="21" customFormat="1" x14ac:dyDescent="0.3"/>
    <row r="488" s="21" customFormat="1" x14ac:dyDescent="0.3"/>
    <row r="489" s="21" customFormat="1" x14ac:dyDescent="0.3"/>
    <row r="490" s="21" customFormat="1" x14ac:dyDescent="0.3"/>
    <row r="491" s="21" customFormat="1" x14ac:dyDescent="0.3"/>
    <row r="492" s="21" customFormat="1" x14ac:dyDescent="0.3"/>
    <row r="493" s="21" customFormat="1" x14ac:dyDescent="0.3"/>
    <row r="494" s="21" customFormat="1" x14ac:dyDescent="0.3"/>
    <row r="495" s="21" customFormat="1" x14ac:dyDescent="0.3"/>
    <row r="496" s="21" customFormat="1" x14ac:dyDescent="0.3"/>
    <row r="497" s="21" customFormat="1" x14ac:dyDescent="0.3"/>
    <row r="498" s="21" customFormat="1" x14ac:dyDescent="0.3"/>
    <row r="499" s="21" customFormat="1" x14ac:dyDescent="0.3"/>
    <row r="500" s="21" customFormat="1" x14ac:dyDescent="0.3"/>
    <row r="501" s="21" customFormat="1" x14ac:dyDescent="0.3"/>
    <row r="502" s="21" customFormat="1" x14ac:dyDescent="0.3"/>
    <row r="503" s="21" customFormat="1" x14ac:dyDescent="0.3"/>
    <row r="504" s="21" customFormat="1" x14ac:dyDescent="0.3"/>
    <row r="505" s="21" customFormat="1" x14ac:dyDescent="0.3"/>
    <row r="506" s="21" customFormat="1" x14ac:dyDescent="0.3"/>
    <row r="507" s="21" customFormat="1" x14ac:dyDescent="0.3"/>
    <row r="508" s="21" customFormat="1" x14ac:dyDescent="0.3"/>
    <row r="509" s="21" customFormat="1" x14ac:dyDescent="0.3"/>
    <row r="510" s="21" customFormat="1" x14ac:dyDescent="0.3"/>
    <row r="511" s="21" customFormat="1" x14ac:dyDescent="0.3"/>
    <row r="512" s="21" customFormat="1" x14ac:dyDescent="0.3"/>
    <row r="513" s="21" customFormat="1" x14ac:dyDescent="0.3"/>
    <row r="514" s="21" customFormat="1" x14ac:dyDescent="0.3"/>
    <row r="515" s="21" customFormat="1" x14ac:dyDescent="0.3"/>
    <row r="516" s="21" customFormat="1" x14ac:dyDescent="0.3"/>
    <row r="517" s="21" customFormat="1" x14ac:dyDescent="0.3"/>
    <row r="518" s="21" customFormat="1" x14ac:dyDescent="0.3"/>
    <row r="519" s="21" customFormat="1" x14ac:dyDescent="0.3"/>
    <row r="520" s="21" customFormat="1" x14ac:dyDescent="0.3"/>
    <row r="521" s="21" customFormat="1" x14ac:dyDescent="0.3"/>
    <row r="522" s="21" customFormat="1" x14ac:dyDescent="0.3"/>
    <row r="523" s="21" customFormat="1" x14ac:dyDescent="0.3"/>
    <row r="524" s="21" customFormat="1" x14ac:dyDescent="0.3"/>
    <row r="525" s="21" customFormat="1" x14ac:dyDescent="0.3"/>
    <row r="526" s="21" customFormat="1" x14ac:dyDescent="0.3"/>
    <row r="527" s="21" customFormat="1" x14ac:dyDescent="0.3"/>
    <row r="528" s="21" customFormat="1" x14ac:dyDescent="0.3"/>
    <row r="529" s="21" customFormat="1" x14ac:dyDescent="0.3"/>
    <row r="530" s="21" customFormat="1" x14ac:dyDescent="0.3"/>
    <row r="531" s="21" customFormat="1" x14ac:dyDescent="0.3"/>
    <row r="532" s="21" customFormat="1" x14ac:dyDescent="0.3"/>
    <row r="533" s="21" customFormat="1" x14ac:dyDescent="0.3"/>
    <row r="534" s="21" customFormat="1" x14ac:dyDescent="0.3"/>
    <row r="535" s="21" customFormat="1" x14ac:dyDescent="0.3"/>
    <row r="536" s="21" customFormat="1" x14ac:dyDescent="0.3"/>
    <row r="537" s="21" customFormat="1" x14ac:dyDescent="0.3"/>
    <row r="538" s="21" customFormat="1" x14ac:dyDescent="0.3"/>
    <row r="539" s="21" customFormat="1" x14ac:dyDescent="0.3"/>
    <row r="540" s="21" customFormat="1" x14ac:dyDescent="0.3"/>
    <row r="541" s="21" customFormat="1" x14ac:dyDescent="0.3"/>
    <row r="542" s="21" customFormat="1" x14ac:dyDescent="0.3"/>
    <row r="543" s="21" customFormat="1" x14ac:dyDescent="0.3"/>
    <row r="544" s="21" customFormat="1" x14ac:dyDescent="0.3"/>
    <row r="545" s="21" customFormat="1" x14ac:dyDescent="0.3"/>
    <row r="546" s="21" customFormat="1" x14ac:dyDescent="0.3"/>
    <row r="547" s="21" customFormat="1" x14ac:dyDescent="0.3"/>
    <row r="548" s="21" customFormat="1" x14ac:dyDescent="0.3"/>
    <row r="549" s="21" customFormat="1" x14ac:dyDescent="0.3"/>
    <row r="550" s="21" customFormat="1" x14ac:dyDescent="0.3"/>
    <row r="551" s="21" customFormat="1" x14ac:dyDescent="0.3"/>
    <row r="552" s="21" customFormat="1" x14ac:dyDescent="0.3"/>
    <row r="553" s="21" customFormat="1" x14ac:dyDescent="0.3"/>
    <row r="554" s="21" customFormat="1" x14ac:dyDescent="0.3"/>
    <row r="555" s="21" customFormat="1" x14ac:dyDescent="0.3"/>
    <row r="556" s="21" customFormat="1" x14ac:dyDescent="0.3"/>
    <row r="557" s="21" customFormat="1" x14ac:dyDescent="0.3"/>
    <row r="558" s="21" customFormat="1" x14ac:dyDescent="0.3"/>
    <row r="559" s="21" customFormat="1" x14ac:dyDescent="0.3"/>
    <row r="560" s="21" customFormat="1" x14ac:dyDescent="0.3"/>
    <row r="561" s="21" customFormat="1" x14ac:dyDescent="0.3"/>
    <row r="562" s="21" customFormat="1" x14ac:dyDescent="0.3"/>
    <row r="563" s="21" customFormat="1" x14ac:dyDescent="0.3"/>
    <row r="564" s="21" customFormat="1" x14ac:dyDescent="0.3"/>
    <row r="565" s="21" customFormat="1" x14ac:dyDescent="0.3"/>
    <row r="566" s="21" customFormat="1" x14ac:dyDescent="0.3"/>
    <row r="567" s="21" customFormat="1" x14ac:dyDescent="0.3"/>
    <row r="568" s="21" customFormat="1" x14ac:dyDescent="0.3"/>
    <row r="569" s="21" customFormat="1" x14ac:dyDescent="0.3"/>
    <row r="570" s="21" customFormat="1" x14ac:dyDescent="0.3"/>
    <row r="571" s="21" customFormat="1" x14ac:dyDescent="0.3"/>
    <row r="572" s="21" customFormat="1" x14ac:dyDescent="0.3"/>
    <row r="573" s="21" customFormat="1" x14ac:dyDescent="0.3"/>
    <row r="574" s="21" customFormat="1" x14ac:dyDescent="0.3"/>
    <row r="575" s="21" customFormat="1" x14ac:dyDescent="0.3"/>
    <row r="576" s="21" customFormat="1" x14ac:dyDescent="0.3"/>
    <row r="577" s="21" customFormat="1" x14ac:dyDescent="0.3"/>
    <row r="578" s="21" customFormat="1" x14ac:dyDescent="0.3"/>
    <row r="579" s="21" customFormat="1" x14ac:dyDescent="0.3"/>
    <row r="580" s="21" customFormat="1" x14ac:dyDescent="0.3"/>
    <row r="581" s="21" customFormat="1" x14ac:dyDescent="0.3"/>
    <row r="582" s="21" customFormat="1" x14ac:dyDescent="0.3"/>
    <row r="583" s="21" customFormat="1" x14ac:dyDescent="0.3"/>
    <row r="584" s="21" customFormat="1" x14ac:dyDescent="0.3"/>
    <row r="585" s="21" customFormat="1" x14ac:dyDescent="0.3"/>
    <row r="586" s="21" customFormat="1" x14ac:dyDescent="0.3"/>
    <row r="587" s="21" customFormat="1" x14ac:dyDescent="0.3"/>
    <row r="588" s="21" customFormat="1" x14ac:dyDescent="0.3"/>
    <row r="589" s="21" customFormat="1" x14ac:dyDescent="0.3"/>
    <row r="590" s="21" customFormat="1" x14ac:dyDescent="0.3"/>
    <row r="591" s="21" customFormat="1" x14ac:dyDescent="0.3"/>
    <row r="592" s="21" customFormat="1" x14ac:dyDescent="0.3"/>
    <row r="593" s="21" customFormat="1" x14ac:dyDescent="0.3"/>
    <row r="594" s="21" customFormat="1" x14ac:dyDescent="0.3"/>
    <row r="595" s="21" customFormat="1" x14ac:dyDescent="0.3"/>
    <row r="596" s="21" customFormat="1" x14ac:dyDescent="0.3"/>
    <row r="597" s="21" customFormat="1" x14ac:dyDescent="0.3"/>
    <row r="598" s="21" customFormat="1" x14ac:dyDescent="0.3"/>
    <row r="599" s="21" customFormat="1" x14ac:dyDescent="0.3"/>
    <row r="600" s="21" customFormat="1" x14ac:dyDescent="0.3"/>
    <row r="601" s="21" customFormat="1" x14ac:dyDescent="0.3"/>
    <row r="602" s="21" customFormat="1" x14ac:dyDescent="0.3"/>
    <row r="603" s="21" customFormat="1" x14ac:dyDescent="0.3"/>
    <row r="604" s="21" customFormat="1" x14ac:dyDescent="0.3"/>
    <row r="605" s="21" customFormat="1" x14ac:dyDescent="0.3"/>
    <row r="606" s="21" customFormat="1" x14ac:dyDescent="0.3"/>
    <row r="607" s="21" customFormat="1" x14ac:dyDescent="0.3"/>
    <row r="608" s="21" customFormat="1" x14ac:dyDescent="0.3"/>
    <row r="609" s="21" customFormat="1" x14ac:dyDescent="0.3"/>
  </sheetData>
  <mergeCells count="2">
    <mergeCell ref="H15:H16"/>
    <mergeCell ref="I15:I16"/>
  </mergeCells>
  <pageMargins left="0.7" right="0.7" top="0.75" bottom="0.75" header="0.3" footer="0.3"/>
  <pageSetup scale="50" orientation="portrait" horizontalDpi="90" verticalDpi="90" r:id="rId2"/>
  <drawing r:id="rId3"/>
  <picture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Data</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2024-08-29T11:19:36Z</dcterms:created>
  <dcterms:modified xsi:type="dcterms:W3CDTF">2024-09-09T11:59:48Z</dcterms:modified>
</cp:coreProperties>
</file>