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20190228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20190201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  <definedName function="false" hidden="false" localSheetId="1" name="_xlnm.Print_Titles_0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<sst xmlns="http://schemas.openxmlformats.org/spreadsheetml/2006/main" count="35" uniqueCount="35">
  <si>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Feb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</si>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</sst>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18" activePane="bottomRight" state="frozen"/>
      <selection pane="topLeft" activeCell="A1" activeCellId="0" sqref="A1"/>
      <selection pane="topRight" activeCell="F1" activeCellId="0" sqref="F1"/>
      <selection pane="bottomLeft" activeCell="A18" activeCellId="0" sqref="A18"/>
      <selection pane="bottomRight" activeCell="M25" activeCellId="0" sqref="M25"/>
    </sheetView>
  </sheetViews>
  <sheetFormatPr defaultRowHeight="15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0" width="7.87"/>
    <col collapsed="false" customWidth="true" hidden="false" outlineLevel="0" max="7" min="7" style="0" width="2.3"/>
    <col collapsed="false" customWidth="true" hidden="false" outlineLevel="0" max="8" min="8" style="0" width="7.87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3"/>
      <c r="B1" s="3"/>
      <c r="C1" s="3"/>
      <c r="D1" s="3"/>
      <c r="E1" s="3"/>
      <c r="F1" s="4"/>
      <c r="G1" s="5"/>
      <c r="H1" s="4"/>
    </row>
    <row r="2" s="9" customFormat="true" ht="16.5" hidden="false" customHeight="false" outlineLevel="0" collapsed="false">
      <c r="A2" s="6"/>
      <c r="B2" s="6"/>
      <c r="C2" s="6"/>
      <c r="D2" s="6"/>
      <c r="E2" s="6"/>
      <c r="F2" s="7" t="s">
        <v>0</v>
      </c>
      <c r="G2" s="8"/>
      <c r="H2" s="7" t="s">
        <v>1</v>
      </c>
    </row>
    <row r="3" customFormat="false" ht="15.75" hidden="false" customHeight="false" outlineLevel="0" collapsed="false">
      <c r="A3" s="3"/>
      <c r="B3" s="3" t="s">
        <v>2</v>
      </c>
      <c r="C3" s="3"/>
      <c r="D3" s="3"/>
      <c r="E3" s="3"/>
      <c r="F3" s="10"/>
      <c r="G3" s="11"/>
      <c r="H3" s="10"/>
    </row>
    <row r="4" customFormat="false" ht="15" hidden="false" customHeight="false" outlineLevel="0" collapsed="false">
      <c r="A4" s="3"/>
      <c r="B4" s="3"/>
      <c r="C4" s="3"/>
      <c r="D4" s="3" t="s">
        <v>3</v>
      </c>
      <c r="E4" s="3"/>
      <c r="F4" s="10"/>
      <c r="G4" s="11"/>
      <c r="H4" s="10"/>
    </row>
    <row r="5" customFormat="false" ht="15" hidden="false" customHeight="false" outlineLevel="0" collapsed="false">
      <c r="A5" s="3"/>
      <c r="B5" s="3"/>
      <c r="C5" s="3"/>
      <c r="D5" s="3"/>
      <c r="E5" s="3" t="s">
        <v>4</v>
      </c>
      <c r="F5" s="10" t="n">
        <v>25545.29</v>
      </c>
      <c r="G5" s="11"/>
      <c r="H5" s="10" t="n">
        <v>29500</v>
      </c>
    </row>
    <row r="6" customFormat="false" ht="15" hidden="false" customHeight="false" outlineLevel="0" collapsed="false">
      <c r="A6" s="3"/>
      <c r="B6" s="3"/>
      <c r="C6" s="3"/>
      <c r="D6" s="3"/>
      <c r="E6" s="3" t="s">
        <v>5</v>
      </c>
      <c r="F6" s="10" t="n">
        <v>865</v>
      </c>
      <c r="G6" s="11"/>
      <c r="H6" s="10" t="n">
        <v>865</v>
      </c>
    </row>
    <row r="7" customFormat="false" ht="15" hidden="false" customHeight="false" outlineLevel="0" collapsed="false">
      <c r="A7" s="3"/>
      <c r="B7" s="3"/>
      <c r="C7" s="3"/>
      <c r="D7" s="3"/>
      <c r="E7" s="3" t="s">
        <v>6</v>
      </c>
      <c r="F7" s="10" t="n">
        <v>580.97</v>
      </c>
      <c r="G7" s="11"/>
      <c r="H7" s="10"/>
    </row>
    <row r="8" customFormat="false" ht="15" hidden="false" customHeight="false" outlineLevel="0" collapsed="false">
      <c r="A8" s="3"/>
      <c r="B8" s="3"/>
      <c r="C8" s="3"/>
      <c r="D8" s="3"/>
      <c r="E8" s="3" t="s">
        <v>7</v>
      </c>
      <c r="F8" s="10" t="n">
        <v>230</v>
      </c>
      <c r="G8" s="11"/>
      <c r="H8" s="10" t="n">
        <v>330</v>
      </c>
    </row>
    <row r="9" customFormat="false" ht="15.75" hidden="false" customHeight="false" outlineLevel="0" collapsed="false">
      <c r="A9" s="3"/>
      <c r="B9" s="3"/>
      <c r="C9" s="3"/>
      <c r="D9" s="3"/>
      <c r="E9" s="3" t="s">
        <v>8</v>
      </c>
      <c r="F9" s="12" t="n">
        <v>0</v>
      </c>
      <c r="G9" s="11"/>
      <c r="H9" s="12" t="n">
        <v>343</v>
      </c>
    </row>
    <row r="10" customFormat="false" ht="15.75" hidden="false" customHeight="false" outlineLevel="0" collapsed="false">
      <c r="A10" s="3"/>
      <c r="B10" s="3"/>
      <c r="C10" s="3"/>
      <c r="D10" s="3" t="s">
        <v>9</v>
      </c>
      <c r="E10" s="3"/>
      <c r="F10" s="13" t="n">
        <f aca="false">ROUND(SUM(F4:F9),5)</f>
        <v>27221.26</v>
      </c>
      <c r="G10" s="11"/>
      <c r="H10" s="13" t="n">
        <f aca="false">ROUND(SUM(H4:H9),5)</f>
        <v>31038</v>
      </c>
    </row>
    <row r="11" customFormat="false" ht="15" hidden="false" customHeight="false" outlineLevel="0" collapsed="false">
      <c r="A11" s="3"/>
      <c r="B11" s="3"/>
      <c r="C11" s="3" t="s">
        <v>10</v>
      </c>
      <c r="D11" s="3"/>
      <c r="E11" s="3"/>
      <c r="F11" s="10" t="n">
        <f aca="false">F10</f>
        <v>27221.26</v>
      </c>
      <c r="G11" s="11"/>
      <c r="H11" s="10" t="n">
        <f aca="false">H10</f>
        <v>31038</v>
      </c>
    </row>
    <row r="12" customFormat="false" ht="15" hidden="false" customHeight="false" outlineLevel="0" collapsed="false">
      <c r="A12" s="3"/>
      <c r="B12" s="3"/>
      <c r="C12" s="3"/>
      <c r="D12" s="3" t="s">
        <v>11</v>
      </c>
      <c r="E12" s="3"/>
      <c r="F12" s="10"/>
      <c r="G12" s="11"/>
      <c r="H12" s="10"/>
    </row>
    <row r="13" customFormat="false" ht="15" hidden="false" customHeight="false" outlineLevel="0" collapsed="false">
      <c r="A13" s="3"/>
      <c r="B13" s="3"/>
      <c r="C13" s="3"/>
      <c r="D13" s="3"/>
      <c r="E13" s="3" t="s">
        <v>12</v>
      </c>
      <c r="F13" s="10" t="n">
        <v>1149.74</v>
      </c>
      <c r="G13" s="11"/>
      <c r="H13" s="10" t="n">
        <v>1261</v>
      </c>
    </row>
    <row r="14" customFormat="false" ht="15" hidden="false" customHeight="false" outlineLevel="0" collapsed="false">
      <c r="A14" s="3"/>
      <c r="B14" s="3"/>
      <c r="C14" s="3"/>
      <c r="D14" s="3"/>
      <c r="E14" s="3" t="s">
        <v>13</v>
      </c>
      <c r="F14" s="10" t="n">
        <v>17.47</v>
      </c>
      <c r="G14" s="11"/>
      <c r="H14" s="10" t="n">
        <v>0</v>
      </c>
    </row>
    <row r="15" customFormat="false" ht="15" hidden="false" customHeight="false" outlineLevel="0" collapsed="false">
      <c r="A15" s="3"/>
      <c r="B15" s="3"/>
      <c r="C15" s="3"/>
      <c r="D15" s="3"/>
      <c r="E15" s="3" t="s">
        <v>14</v>
      </c>
      <c r="F15" s="10" t="n">
        <v>203.34</v>
      </c>
      <c r="G15" s="11"/>
      <c r="H15" s="10" t="n">
        <v>70</v>
      </c>
    </row>
    <row r="16" customFormat="false" ht="15" hidden="false" customHeight="false" outlineLevel="0" collapsed="false">
      <c r="A16" s="3"/>
      <c r="B16" s="3"/>
      <c r="C16" s="3"/>
      <c r="D16" s="3"/>
      <c r="E16" s="3" t="s">
        <v>15</v>
      </c>
      <c r="F16" s="10" t="n">
        <v>833</v>
      </c>
      <c r="G16" s="11"/>
      <c r="H16" s="10" t="n">
        <v>833</v>
      </c>
    </row>
    <row r="17" customFormat="false" ht="15" hidden="false" customHeight="false" outlineLevel="0" collapsed="false">
      <c r="A17" s="3"/>
      <c r="B17" s="3"/>
      <c r="C17" s="3"/>
      <c r="D17" s="3"/>
      <c r="E17" s="3" t="s">
        <v>16</v>
      </c>
      <c r="F17" s="10" t="n">
        <v>1174.56</v>
      </c>
      <c r="G17" s="11"/>
      <c r="H17" s="10" t="n">
        <v>1050</v>
      </c>
    </row>
    <row r="18" customFormat="false" ht="15" hidden="false" customHeight="false" outlineLevel="0" collapsed="false">
      <c r="A18" s="3"/>
      <c r="B18" s="3"/>
      <c r="C18" s="3"/>
      <c r="D18" s="3"/>
      <c r="E18" s="3" t="s">
        <v>17</v>
      </c>
      <c r="F18" s="10" t="n">
        <v>4050</v>
      </c>
      <c r="G18" s="11"/>
      <c r="H18" s="10" t="n">
        <v>3750</v>
      </c>
    </row>
    <row r="19" customFormat="false" ht="15" hidden="false" customHeight="false" outlineLevel="0" collapsed="false">
      <c r="A19" s="3"/>
      <c r="B19" s="3"/>
      <c r="C19" s="3"/>
      <c r="D19" s="3"/>
      <c r="E19" s="3" t="s">
        <v>18</v>
      </c>
      <c r="F19" s="10" t="n">
        <v>0</v>
      </c>
      <c r="G19" s="11"/>
      <c r="H19" s="10" t="n">
        <v>117</v>
      </c>
    </row>
    <row r="20" customFormat="false" ht="15" hidden="false" customHeight="false" outlineLevel="0" collapsed="false">
      <c r="A20" s="3"/>
      <c r="B20" s="3"/>
      <c r="C20" s="3"/>
      <c r="D20" s="3"/>
      <c r="E20" s="3" t="s">
        <v>19</v>
      </c>
      <c r="F20" s="10" t="n">
        <v>15928.74</v>
      </c>
      <c r="G20" s="11"/>
      <c r="H20" s="10" t="n">
        <v>18013</v>
      </c>
    </row>
    <row r="21" customFormat="false" ht="15" hidden="false" customHeight="false" outlineLevel="0" collapsed="false">
      <c r="A21" s="3"/>
      <c r="B21" s="3"/>
      <c r="C21" s="3"/>
      <c r="D21" s="3"/>
      <c r="E21" s="3" t="s">
        <v>20</v>
      </c>
      <c r="F21" s="10" t="n">
        <v>6595.05</v>
      </c>
      <c r="G21" s="11"/>
      <c r="H21" s="10" t="n">
        <v>4425</v>
      </c>
    </row>
    <row r="22" customFormat="false" ht="15" hidden="false" customHeight="false" outlineLevel="0" collapsed="false">
      <c r="A22" s="3"/>
      <c r="B22" s="3"/>
      <c r="C22" s="3"/>
      <c r="D22" s="3"/>
      <c r="E22" s="3" t="s">
        <v>21</v>
      </c>
      <c r="F22" s="10" t="n">
        <v>125</v>
      </c>
      <c r="G22" s="11"/>
      <c r="H22" s="10" t="n">
        <v>125</v>
      </c>
    </row>
    <row r="23" customFormat="false" ht="15" hidden="false" customHeight="false" outlineLevel="0" collapsed="false">
      <c r="A23" s="3"/>
      <c r="B23" s="3"/>
      <c r="C23" s="3"/>
      <c r="D23" s="3"/>
      <c r="E23" s="3" t="s">
        <v>22</v>
      </c>
      <c r="F23" s="10" t="n">
        <v>458.7</v>
      </c>
      <c r="G23" s="11"/>
      <c r="H23" s="10" t="n">
        <v>1170</v>
      </c>
    </row>
    <row r="24" customFormat="false" ht="15.75" hidden="false" customHeight="false" outlineLevel="0" collapsed="false">
      <c r="A24" s="3"/>
      <c r="B24" s="3"/>
      <c r="C24" s="3"/>
      <c r="D24" s="3"/>
      <c r="E24" s="3" t="s">
        <v>23</v>
      </c>
      <c r="F24" s="12" t="n">
        <v>198.22</v>
      </c>
      <c r="G24" s="11"/>
      <c r="H24" s="12" t="n">
        <v>315</v>
      </c>
    </row>
    <row r="25" customFormat="false" ht="15.75" hidden="false" customHeight="false" outlineLevel="0" collapsed="false">
      <c r="A25" s="3"/>
      <c r="B25" s="3"/>
      <c r="C25" s="3"/>
      <c r="D25" s="3" t="s">
        <v>24</v>
      </c>
      <c r="E25" s="3"/>
      <c r="F25" s="13" t="n">
        <f aca="false">ROUND(SUM(F12:F24),5)</f>
        <v>30733.82</v>
      </c>
      <c r="G25" s="11"/>
      <c r="H25" s="13" t="n">
        <f aca="false">ROUND(SUM(H12:H24),5)</f>
        <v>31129</v>
      </c>
    </row>
    <row r="26" customFormat="false" ht="15" hidden="false" customHeight="false" outlineLevel="0" collapsed="false">
      <c r="A26" s="3"/>
      <c r="B26" s="3" t="s">
        <v>25</v>
      </c>
      <c r="C26" s="3"/>
      <c r="D26" s="3"/>
      <c r="E26" s="3"/>
      <c r="F26" s="10" t="n">
        <f aca="false">ROUND(F3+F11-F25,5)</f>
        <v>-3512.56</v>
      </c>
      <c r="G26" s="11"/>
      <c r="H26" s="10" t="n">
        <f aca="false">ROUND(H3+H11-H25,5)</f>
        <v>-91</v>
      </c>
    </row>
    <row r="27" customFormat="false" ht="15" hidden="false" customHeight="false" outlineLevel="0" collapsed="false">
      <c r="A27" s="3"/>
      <c r="B27" s="3" t="s">
        <v>26</v>
      </c>
      <c r="C27" s="3"/>
      <c r="D27" s="3"/>
      <c r="E27" s="3"/>
      <c r="F27" s="10"/>
      <c r="G27" s="11"/>
      <c r="H27" s="10"/>
    </row>
    <row r="28" customFormat="false" ht="15" hidden="false" customHeight="false" outlineLevel="0" collapsed="false">
      <c r="A28" s="3"/>
      <c r="B28" s="3"/>
      <c r="C28" s="3" t="s">
        <v>27</v>
      </c>
      <c r="D28" s="3"/>
      <c r="E28" s="3"/>
      <c r="F28" s="10"/>
      <c r="G28" s="11"/>
      <c r="H28" s="10"/>
    </row>
    <row r="29" customFormat="false" ht="15.75" hidden="false" customHeight="false" outlineLevel="0" collapsed="false">
      <c r="A29" s="3"/>
      <c r="B29" s="3"/>
      <c r="C29" s="3"/>
      <c r="D29" s="3" t="s">
        <v>28</v>
      </c>
      <c r="E29" s="3"/>
      <c r="F29" s="14" t="n">
        <v>29413.59</v>
      </c>
      <c r="G29" s="11"/>
      <c r="H29" s="10"/>
    </row>
    <row r="30" customFormat="false" ht="15" hidden="false" customHeight="false" outlineLevel="0" collapsed="false">
      <c r="A30" s="3"/>
      <c r="B30" s="3"/>
      <c r="C30" s="3" t="s">
        <v>29</v>
      </c>
      <c r="D30" s="3"/>
      <c r="E30" s="3"/>
      <c r="F30" s="10" t="n">
        <f aca="false">ROUND(SUM(F28:F29),5)</f>
        <v>29413.59</v>
      </c>
      <c r="G30" s="11"/>
      <c r="H30" s="10"/>
    </row>
    <row r="31" customFormat="false" ht="15" hidden="false" customHeight="false" outlineLevel="0" collapsed="false">
      <c r="A31" s="3"/>
      <c r="B31" s="3"/>
      <c r="C31" s="3" t="s">
        <v>30</v>
      </c>
      <c r="D31" s="3"/>
      <c r="E31" s="3"/>
      <c r="F31" s="10"/>
      <c r="G31" s="11"/>
      <c r="H31" s="10"/>
    </row>
    <row r="32" customFormat="false" ht="15.75" hidden="false" customHeight="false" outlineLevel="0" collapsed="false">
      <c r="A32" s="3"/>
      <c r="B32" s="3"/>
      <c r="C32" s="3"/>
      <c r="D32" s="3" t="s">
        <v>31</v>
      </c>
      <c r="E32" s="3"/>
      <c r="F32" s="12" t="n">
        <v>22389.79</v>
      </c>
      <c r="G32" s="11"/>
      <c r="H32" s="10"/>
    </row>
    <row r="33" customFormat="false" ht="15.75" hidden="false" customHeight="false" outlineLevel="0" collapsed="false">
      <c r="A33" s="3"/>
      <c r="B33" s="3"/>
      <c r="C33" s="3" t="s">
        <v>32</v>
      </c>
      <c r="D33" s="3"/>
      <c r="E33" s="3"/>
      <c r="F33" s="15" t="n">
        <f aca="false">ROUND(SUM(F31:F32),5)</f>
        <v>22389.79</v>
      </c>
      <c r="G33" s="11"/>
      <c r="H33" s="10"/>
    </row>
    <row r="34" customFormat="false" ht="15.75" hidden="false" customHeight="false" outlineLevel="0" collapsed="false">
      <c r="A34" s="3"/>
      <c r="B34" s="3" t="s">
        <v>33</v>
      </c>
      <c r="C34" s="3"/>
      <c r="D34" s="3"/>
      <c r="E34" s="3"/>
      <c r="F34" s="15" t="n">
        <f aca="false">ROUND(F27+F30-F33,5)</f>
        <v>7023.8</v>
      </c>
      <c r="G34" s="11"/>
      <c r="H34" s="12"/>
    </row>
    <row r="35" s="2" customFormat="true" ht="12" hidden="false" customHeight="false" outlineLevel="0" collapsed="false">
      <c r="A35" s="3" t="s">
        <v>34</v>
      </c>
      <c r="B35" s="3"/>
      <c r="C35" s="3"/>
      <c r="D35" s="3"/>
      <c r="E35" s="3"/>
      <c r="F35" s="16" t="n">
        <f aca="false">ROUND(F26+F34,5)</f>
        <v>3511.24</v>
      </c>
      <c r="G35" s="3"/>
      <c r="H35" s="16" t="n">
        <f aca="false">ROUND(H26+H34,5)</f>
        <v>-91</v>
      </c>
    </row>
    <row r="3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&amp;L&amp;"Arial,Bold"&amp;8 9:49 AM
 04/23/19
 Cash Basis&amp;C&amp;"Arial,Bold"&amp;12 ST MATTHEW EVANGELICAL LUTHERAN CHURCH
&amp;14 Profit &amp;&amp; Loss Budget vs. Actual
&amp;10 February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2019-04-23T14:49:15Z</dcterms:created>
  <dc:creator>Sue</dc:creator>
  <dc:description/>
  <dc:language>en-US</dc:language>
  <cp:lastModifiedBy/>
  <dcterms:modified xsi:type="dcterms:W3CDTF">2019-04-28T14:32:32Z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