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20190331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6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1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20190301</definedName>
    <definedName function="false" hidden="false" localSheetId="1" name="QB_COLUMN_59200" vbProcedure="false">Sheet1!$H$2</definedName>
    <definedName function="false" hidden="false" localSheetId="1" name="QB_COLUMN_63620" vbProcedure="false">Sheet1!$L$2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Sheet1!$6:$6,Sheet1!$7:$7,Sheet1!$8:$8,Sheet1!$9:$9,Sheet1!$10:$10,Sheet1!$12:$12,Sheet1!$14:$14,Sheet1!$15:$15,Sheet1!$18:$18,Sheet1!$19:$19,Sheet1!$20:$20,Sheet1!$21:$21,Sheet1!$23:$23,Sheet1!$28:$28,Sheet1!$29:$29,Sheet1!$30:$30</definedName>
    <definedName function="false" hidden="false" localSheetId="1" name="QB_DATA_1" vbProcedure="false">Sheet1!$31:$31,Sheet1!$32:$32,Sheet1!$33:$33,Sheet1!$34:$34,Sheet1!$35:$35,Sheet1!$36:$36,Sheet1!$39:$39,Sheet1!$40:$40,Sheet1!$43:$43,Sheet1!$44:$44,Sheet1!$45:$45,Sheet1!$48:$48,Sheet1!$51:$51,Sheet1!$52:$52,Sheet1!$53:$53,Sheet1!$54:$54</definedName>
    <definedName function="false" hidden="false" localSheetId="1" name="QB_DATA_2" vbProcedure="false">Sheet1!$57:$57,Sheet1!$58:$58,Sheet1!$59:$59,Sheet1!$62:$62,Sheet1!$63:$63,Sheet1!$64:$64,Sheet1!$65:$65,Sheet1!$68:$68,Sheet1!$69:$69,Sheet1!$70:$70,Sheet1!$71:$71,Sheet1!$72:$72,Sheet1!$73:$73,Sheet1!$74:$74,Sheet1!$75:$75,Sheet1!$76:$76</definedName>
    <definedName function="false" hidden="false" localSheetId="1" name="QB_DATA_3" vbProcedure="false">Sheet1!$77:$77,Sheet1!$81:$81,Sheet1!$82:$82,Sheet1!$83:$83,Sheet1!$85:$85,Sheet1!$86:$86,Sheet1!$87:$87,Sheet1!$88:$88,Sheet1!$89:$89,Sheet1!$90:$90,Sheet1!$91:$91,Sheet1!$94:$94,Sheet1!$95:$95,Sheet1!$98:$98,Sheet1!$99:$99,Sheet1!$100:$100</definedName>
    <definedName function="false" hidden="false" localSheetId="1" name="QB_DATA_4" vbProcedure="false">Sheet1!$101:$101,Sheet1!$102:$102,Sheet1!$103:$103,Sheet1!$104:$104,Sheet1!$105:$105,Sheet1!$108:$108,Sheet1!$109:$109,Sheet1!$110:$110,Sheet1!$117:$117,Sheet1!$118:$118,Sheet1!$119:$119,Sheet1!$120:$120,Sheet1!$121:$121,Sheet1!$122:$122,Sheet1!$123:$123,Sheet1!$124:$124</definedName>
    <definedName function="false" hidden="false" localSheetId="1" name="QB_DATA_5" vbProcedure="false">Sheet1!$125:$125,Sheet1!$126:$126,Sheet1!$131:$131,Sheet1!$132:$132,Sheet1!$133:$133,Sheet1!$134:$134,Sheet1!$135:$135,Sheet1!$136:$136,Sheet1!$137:$137,Sheet1!$138:$138</definedName>
    <definedName function="false" hidden="false" localSheetId="1" name="QB_FORMULA_0" vbProcedure="false">Sheet1!$L$6,Sheet1!$L$7,Sheet1!$L$8,Sheet1!$L$10,Sheet1!$H$11,Sheet1!$J$11,Sheet1!$L$11,Sheet1!$L$12,Sheet1!$H$16,Sheet1!$L$18,Sheet1!$L$19,Sheet1!$L$20,Sheet1!$L$21,Sheet1!$H$22,Sheet1!$J$22,Sheet1!$L$22</definedName>
    <definedName function="false" hidden="false" localSheetId="1" name="QB_FORMULA_1" vbProcedure="false">Sheet1!$L$23,Sheet1!$H$24,Sheet1!$J$24,Sheet1!$L$24,Sheet1!$H$25,Sheet1!$J$25,Sheet1!$L$25,Sheet1!$L$28,Sheet1!$L$29,Sheet1!$L$30,Sheet1!$L$31,Sheet1!$L$32,Sheet1!$L$33,Sheet1!$L$34,Sheet1!$L$35,Sheet1!$L$36</definedName>
    <definedName function="false" hidden="false" localSheetId="1" name="QB_FORMULA_2" vbProcedure="false">Sheet1!$H$37,Sheet1!$J$37,Sheet1!$L$37,Sheet1!$L$39,Sheet1!$L$40,Sheet1!$H$41,Sheet1!$J$41,Sheet1!$L$41,Sheet1!$L$43,Sheet1!$L$44,Sheet1!$L$45,Sheet1!$H$46,Sheet1!$J$46,Sheet1!$L$46,Sheet1!$L$48,Sheet1!$H$49</definedName>
    <definedName function="false" hidden="false" localSheetId="1" name="QB_FORMULA_3" vbProcedure="false">Sheet1!$J$49,Sheet1!$L$49,Sheet1!$L$51,Sheet1!$L$52,Sheet1!$L$53,Sheet1!$L$54,Sheet1!$H$55,Sheet1!$J$55,Sheet1!$L$55,Sheet1!$L$57,Sheet1!$L$58,Sheet1!$L$59,Sheet1!$H$60,Sheet1!$J$60,Sheet1!$L$60,Sheet1!$L$62</definedName>
    <definedName function="false" hidden="false" localSheetId="1" name="QB_FORMULA_4" vbProcedure="false">Sheet1!$L$63,Sheet1!$L$64,Sheet1!$L$65,Sheet1!$H$66,Sheet1!$J$66,Sheet1!$L$66,Sheet1!$L$68,Sheet1!$L$69,Sheet1!$L$70,Sheet1!$L$71,Sheet1!$L$72,Sheet1!$L$73,Sheet1!$L$74,Sheet1!$L$75,Sheet1!$L$76,Sheet1!$L$77</definedName>
    <definedName function="false" hidden="false" localSheetId="1" name="QB_FORMULA_5" vbProcedure="false">Sheet1!$H$78,Sheet1!$J$78,Sheet1!$L$78,Sheet1!$L$81,Sheet1!$L$82,Sheet1!$L$83,Sheet1!$H$84,Sheet1!$J$84,Sheet1!$L$84,Sheet1!$L$85,Sheet1!$L$86,Sheet1!$L$87,Sheet1!$L$89,Sheet1!$L$90,Sheet1!$L$91,Sheet1!$H$92</definedName>
    <definedName function="false" hidden="false" localSheetId="1" name="QB_FORMULA_6" vbProcedure="false">Sheet1!$J$92,Sheet1!$L$92,Sheet1!$L$94,Sheet1!$L$95,Sheet1!$H$96,Sheet1!$J$96,Sheet1!$L$96,Sheet1!$L$98,Sheet1!$L$99,Sheet1!$L$100,Sheet1!$L$101,Sheet1!$L$102,Sheet1!$L$103,Sheet1!$L$104,Sheet1!$L$105,Sheet1!$H$106</definedName>
    <definedName function="false" hidden="false" localSheetId="1" name="QB_FORMULA_7" vbProcedure="false">Sheet1!$J$106,Sheet1!$L$106,Sheet1!$L$108,Sheet1!$L$109,Sheet1!$L$110,Sheet1!$H$111,Sheet1!$J$111,Sheet1!$L$111,Sheet1!$H$112,Sheet1!$J$112,Sheet1!$L$112,Sheet1!$H$113,Sheet1!$J$113,Sheet1!$L$113,Sheet1!$H$127,Sheet1!$H$128</definedName>
    <definedName function="false" hidden="false" localSheetId="1" name="QB_FORMULA_8" vbProcedure="false">Sheet1!$H$139,Sheet1!$H$140,Sheet1!$H$141,Sheet1!$H$142,Sheet1!$J$142,Sheet1!$L$142</definedName>
    <definedName function="false" hidden="false" localSheetId="1" name="QB_ROW_12250" vbProcedure="false">Sheet1!$F$51</definedName>
    <definedName function="false" hidden="false" localSheetId="1" name="QB_ROW_14250" vbProcedure="false">Sheet1!$F$28</definedName>
    <definedName function="false" hidden="false" localSheetId="1" name="QB_ROW_168040" vbProcedure="false">Sheet1!$E$5</definedName>
    <definedName function="false" hidden="false" localSheetId="1" name="QB_ROW_168340" vbProcedure="false">Sheet1!$E$11</definedName>
    <definedName function="false" hidden="false" localSheetId="1" name="QB_ROW_169250" vbProcedure="false">Sheet1!$F$10</definedName>
    <definedName function="false" hidden="false" localSheetId="1" name="QB_ROW_171040" vbProcedure="false">Sheet1!$E$17</definedName>
    <definedName function="false" hidden="false" localSheetId="1" name="QB_ROW_171340" vbProcedure="false">Sheet1!$E$22</definedName>
    <definedName function="false" hidden="false" localSheetId="1" name="QB_ROW_18301" vbProcedure="false">Sheet1!$A$142</definedName>
    <definedName function="false" hidden="false" localSheetId="1" name="QB_ROW_19011" vbProcedure="false">Sheet1!$B$3</definedName>
    <definedName function="false" hidden="false" localSheetId="1" name="QB_ROW_19250" vbProcedure="false">Sheet1!$F$62</definedName>
    <definedName function="false" hidden="false" localSheetId="1" name="QB_ROW_19311" vbProcedure="false">Sheet1!$B$113</definedName>
    <definedName function="false" hidden="false" localSheetId="1" name="QB_ROW_197250" vbProcedure="false">Sheet1!$F$58</definedName>
    <definedName function="false" hidden="false" localSheetId="1" name="QB_ROW_198250" vbProcedure="false">Sheet1!$F$57</definedName>
    <definedName function="false" hidden="false" localSheetId="1" name="QB_ROW_199040" vbProcedure="false">Sheet1!$E$56</definedName>
    <definedName function="false" hidden="false" localSheetId="1" name="QB_ROW_199340" vbProcedure="false">Sheet1!$E$60</definedName>
    <definedName function="false" hidden="false" localSheetId="1" name="QB_ROW_20031" vbProcedure="false">Sheet1!$D$4</definedName>
    <definedName function="false" hidden="false" localSheetId="1" name="QB_ROW_203250" vbProcedure="false">Sheet1!$F$59</definedName>
    <definedName function="false" hidden="false" localSheetId="1" name="QB_ROW_20331" vbProcedure="false">Sheet1!$D$24</definedName>
    <definedName function="false" hidden="false" localSheetId="1" name="QB_ROW_21031" vbProcedure="false">Sheet1!$D$26</definedName>
    <definedName function="false" hidden="false" localSheetId="1" name="QB_ROW_21331" vbProcedure="false">Sheet1!$D$112</definedName>
    <definedName function="false" hidden="false" localSheetId="1" name="QB_ROW_22011" vbProcedure="false">Sheet1!$B$114</definedName>
    <definedName function="false" hidden="false" localSheetId="1" name="QB_ROW_22311" vbProcedure="false">Sheet1!$B$141</definedName>
    <definedName function="false" hidden="false" localSheetId="1" name="QB_ROW_23021" vbProcedure="false">Sheet1!$C$115</definedName>
    <definedName function="false" hidden="false" localSheetId="1" name="QB_ROW_23321" vbProcedure="false">Sheet1!$C$128</definedName>
    <definedName function="false" hidden="false" localSheetId="1" name="QB_ROW_24021" vbProcedure="false">Sheet1!$C$129</definedName>
    <definedName function="false" hidden="false" localSheetId="1" name="QB_ROW_24250" vbProcedure="false">Sheet1!$F$64</definedName>
    <definedName function="false" hidden="false" localSheetId="1" name="QB_ROW_24321" vbProcedure="false">Sheet1!$C$140</definedName>
    <definedName function="false" hidden="false" localSheetId="1" name="QB_ROW_29250" vbProcedure="false">Sheet1!$F$77</definedName>
    <definedName function="false" hidden="false" localSheetId="1" name="QB_ROW_33250" vbProcedure="false">Sheet1!$F$29</definedName>
    <definedName function="false" hidden="false" localSheetId="1" name="QB_ROW_34250" vbProcedure="false">Sheet1!$F$68</definedName>
    <definedName function="false" hidden="false" localSheetId="1" name="QB_ROW_38250" vbProcedure="false">Sheet1!$F$85</definedName>
    <definedName function="false" hidden="false" localSheetId="1" name="QB_ROW_39250" vbProcedure="false">Sheet1!$F$86</definedName>
    <definedName function="false" hidden="false" localSheetId="1" name="QB_ROW_40040" vbProcedure="false">Sheet1!$E$50</definedName>
    <definedName function="false" hidden="false" localSheetId="1" name="QB_ROW_40340" vbProcedure="false">Sheet1!$E$55</definedName>
    <definedName function="false" hidden="false" localSheetId="1" name="QB_ROW_41250" vbProcedure="false">Sheet1!$F$34</definedName>
    <definedName function="false" hidden="false" localSheetId="1" name="QB_ROW_44250" vbProcedure="false">Sheet1!$F$35</definedName>
    <definedName function="false" hidden="false" localSheetId="1" name="QB_ROW_45250" vbProcedure="false">Sheet1!$F$36</definedName>
    <definedName function="false" hidden="false" localSheetId="1" name="QB_ROW_457250" vbProcedure="false">Sheet1!$F$52</definedName>
    <definedName function="false" hidden="false" localSheetId="1" name="QB_ROW_463240" vbProcedure="false">Sheet1!$E$121</definedName>
    <definedName function="false" hidden="false" localSheetId="1" name="QB_ROW_47040" vbProcedure="false">Sheet1!$E$79</definedName>
    <definedName function="false" hidden="false" localSheetId="1" name="QB_ROW_47340" vbProcedure="false">Sheet1!$E$92</definedName>
    <definedName function="false" hidden="false" localSheetId="1" name="QB_ROW_480250" vbProcedure="false">Sheet1!$F$32</definedName>
    <definedName function="false" hidden="false" localSheetId="1" name="QB_ROW_481250" vbProcedure="false">Sheet1!$F$75</definedName>
    <definedName function="false" hidden="false" localSheetId="1" name="QB_ROW_482250" vbProcedure="false">Sheet1!$F$69</definedName>
    <definedName function="false" hidden="false" localSheetId="1" name="QB_ROW_48250" vbProcedure="false">Sheet1!$F$89</definedName>
    <definedName function="false" hidden="false" localSheetId="1" name="QB_ROW_486040" vbProcedure="false">Sheet1!$E$27</definedName>
    <definedName function="false" hidden="false" localSheetId="1" name="QB_ROW_486340" vbProcedure="false">Sheet1!$E$37</definedName>
    <definedName function="false" hidden="false" localSheetId="1" name="QB_ROW_49260" vbProcedure="false">Sheet1!$G$82</definedName>
    <definedName function="false" hidden="false" localSheetId="1" name="QB_ROW_506250" vbProcedure="false">Sheet1!$F$76</definedName>
    <definedName function="false" hidden="false" localSheetId="1" name="QB_ROW_507250" vbProcedure="false">Sheet1!$F$70</definedName>
    <definedName function="false" hidden="false" localSheetId="1" name="QB_ROW_509250" vbProcedure="false">Sheet1!$F$73</definedName>
    <definedName function="false" hidden="false" localSheetId="1" name="QB_ROW_511250" vbProcedure="false">Sheet1!$F$104</definedName>
    <definedName function="false" hidden="false" localSheetId="1" name="QB_ROW_51250" vbProcedure="false">Sheet1!$F$91</definedName>
    <definedName function="false" hidden="false" localSheetId="1" name="QB_ROW_514250" vbProcedure="false">Sheet1!$F$54</definedName>
    <definedName function="false" hidden="false" localSheetId="1" name="QB_ROW_555250" vbProcedure="false">Sheet1!$F$44</definedName>
    <definedName function="false" hidden="false" localSheetId="1" name="QB_ROW_566040" vbProcedure="false">Sheet1!$E$107</definedName>
    <definedName function="false" hidden="false" localSheetId="1" name="QB_ROW_566340" vbProcedure="false">Sheet1!$E$111</definedName>
    <definedName function="false" hidden="false" localSheetId="1" name="QB_ROW_567250" vbProcedure="false">Sheet1!$F$108</definedName>
    <definedName function="false" hidden="false" localSheetId="1" name="QB_ROW_568040" vbProcedure="false">Sheet1!$E$97</definedName>
    <definedName function="false" hidden="false" localSheetId="1" name="QB_ROW_568340" vbProcedure="false">Sheet1!$E$106</definedName>
    <definedName function="false" hidden="false" localSheetId="1" name="QB_ROW_571250" vbProcedure="false">Sheet1!$F$74</definedName>
    <definedName function="false" hidden="false" localSheetId="1" name="QB_ROW_572040" vbProcedure="false">Sheet1!$E$61</definedName>
    <definedName function="false" hidden="false" localSheetId="1" name="QB_ROW_572340" vbProcedure="false">Sheet1!$E$66</definedName>
    <definedName function="false" hidden="false" localSheetId="1" name="QB_ROW_573250" vbProcedure="false">Sheet1!$F$65</definedName>
    <definedName function="false" hidden="false" localSheetId="1" name="QB_ROW_574250" vbProcedure="false">Sheet1!$F$110</definedName>
    <definedName function="false" hidden="false" localSheetId="1" name="QB_ROW_575250" vbProcedure="false">Sheet1!$F$90</definedName>
    <definedName function="false" hidden="false" localSheetId="1" name="QB_ROW_577250" vbProcedure="false">Sheet1!$F$95</definedName>
    <definedName function="false" hidden="false" localSheetId="1" name="QB_ROW_580250" vbProcedure="false">Sheet1!$F$98</definedName>
    <definedName function="false" hidden="false" localSheetId="1" name="QB_ROW_581250" vbProcedure="false">Sheet1!$F$102</definedName>
    <definedName function="false" hidden="false" localSheetId="1" name="QB_ROW_582250" vbProcedure="false">Sheet1!$F$103</definedName>
    <definedName function="false" hidden="false" localSheetId="1" name="QB_ROW_583040" vbProcedure="false">Sheet1!$E$42</definedName>
    <definedName function="false" hidden="false" localSheetId="1" name="QB_ROW_583340" vbProcedure="false">Sheet1!$E$46</definedName>
    <definedName function="false" hidden="false" localSheetId="1" name="QB_ROW_584250" vbProcedure="false">Sheet1!$F$45</definedName>
    <definedName function="false" hidden="false" localSheetId="1" name="QB_ROW_585250" vbProcedure="false">Sheet1!$F$43</definedName>
    <definedName function="false" hidden="false" localSheetId="1" name="QB_ROW_586040" vbProcedure="false">Sheet1!$E$38</definedName>
    <definedName function="false" hidden="false" localSheetId="1" name="QB_ROW_586340" vbProcedure="false">Sheet1!$E$41</definedName>
    <definedName function="false" hidden="false" localSheetId="1" name="QB_ROW_588250" vbProcedure="false">Sheet1!$F$40</definedName>
    <definedName function="false" hidden="false" localSheetId="1" name="QB_ROW_590250" vbProcedure="false">Sheet1!$F$109</definedName>
    <definedName function="false" hidden="false" localSheetId="1" name="QB_ROW_59040" vbProcedure="false">Sheet1!$E$67</definedName>
    <definedName function="false" hidden="false" localSheetId="1" name="QB_ROW_59340" vbProcedure="false">Sheet1!$E$78</definedName>
    <definedName function="false" hidden="false" localSheetId="1" name="QB_ROW_595040" vbProcedure="false">Sheet1!$E$93</definedName>
    <definedName function="false" hidden="false" localSheetId="1" name="QB_ROW_595340" vbProcedure="false">Sheet1!$E$96</definedName>
    <definedName function="false" hidden="false" localSheetId="1" name="QB_ROW_597250" vbProcedure="false">Sheet1!$F$94</definedName>
    <definedName function="false" hidden="false" localSheetId="1" name="QB_ROW_599050" vbProcedure="false">Sheet1!$F$80</definedName>
    <definedName function="false" hidden="false" localSheetId="1" name="QB_ROW_599350" vbProcedure="false">Sheet1!$F$84</definedName>
    <definedName function="false" hidden="false" localSheetId="1" name="QB_ROW_600240" vbProcedure="false">Sheet1!$E$12</definedName>
    <definedName function="false" hidden="false" localSheetId="1" name="QB_ROW_601260" vbProcedure="false">Sheet1!$G$83</definedName>
    <definedName function="false" hidden="false" localSheetId="1" name="QB_ROW_603250" vbProcedure="false">Sheet1!$F$101</definedName>
    <definedName function="false" hidden="false" localSheetId="1" name="QB_ROW_604250" vbProcedure="false">Sheet1!$F$72</definedName>
    <definedName function="false" hidden="false" localSheetId="1" name="QB_ROW_605250" vbProcedure="false">Sheet1!$F$71</definedName>
    <definedName function="false" hidden="false" localSheetId="1" name="QB_ROW_609250" vbProcedure="false">Sheet1!$F$99</definedName>
    <definedName function="false" hidden="false" localSheetId="1" name="QB_ROW_611250" vbProcedure="false">Sheet1!$F$105</definedName>
    <definedName function="false" hidden="false" localSheetId="1" name="QB_ROW_612250" vbProcedure="false">Sheet1!$F$31</definedName>
    <definedName function="false" hidden="false" localSheetId="1" name="QB_ROW_614250" vbProcedure="false">Sheet1!$F$100</definedName>
    <definedName function="false" hidden="false" localSheetId="1" name="QB_ROW_619240" vbProcedure="false">Sheet1!$E$135</definedName>
    <definedName function="false" hidden="false" localSheetId="1" name="QB_ROW_621240" vbProcedure="false">Sheet1!$E$122</definedName>
    <definedName function="false" hidden="false" localSheetId="1" name="QB_ROW_623240" vbProcedure="false">Sheet1!$E$117</definedName>
    <definedName function="false" hidden="false" localSheetId="1" name="QB_ROW_624240" vbProcedure="false">Sheet1!$E$131</definedName>
    <definedName function="false" hidden="false" localSheetId="1" name="QB_ROW_635260" vbProcedure="false">Sheet1!$G$81</definedName>
    <definedName function="false" hidden="false" localSheetId="1" name="QB_ROW_639250" vbProcedure="false">Sheet1!$F$33</definedName>
    <definedName function="false" hidden="false" localSheetId="1" name="QB_ROW_653030" vbProcedure="false">Sheet1!$D$116</definedName>
    <definedName function="false" hidden="false" localSheetId="1" name="QB_ROW_653330" vbProcedure="false">Sheet1!$D$127</definedName>
    <definedName function="false" hidden="false" localSheetId="1" name="QB_ROW_655240" vbProcedure="false">Sheet1!$E$119</definedName>
    <definedName function="false" hidden="false" localSheetId="1" name="QB_ROW_656240" vbProcedure="false">Sheet1!$E$126</definedName>
    <definedName function="false" hidden="false" localSheetId="1" name="QB_ROW_657240" vbProcedure="false">Sheet1!$E$125</definedName>
    <definedName function="false" hidden="false" localSheetId="1" name="QB_ROW_658240" vbProcedure="false">Sheet1!$E$124</definedName>
    <definedName function="false" hidden="false" localSheetId="1" name="QB_ROW_661030" vbProcedure="false">Sheet1!$D$130</definedName>
    <definedName function="false" hidden="false" localSheetId="1" name="QB_ROW_661330" vbProcedure="false">Sheet1!$D$139</definedName>
    <definedName function="false" hidden="false" localSheetId="1" name="QB_ROW_662240" vbProcedure="false">Sheet1!$E$133</definedName>
    <definedName function="false" hidden="false" localSheetId="1" name="QB_ROW_663240" vbProcedure="false">Sheet1!$E$138</definedName>
    <definedName function="false" hidden="false" localSheetId="1" name="QB_ROW_664240" vbProcedure="false">Sheet1!$E$137</definedName>
    <definedName function="false" hidden="false" localSheetId="1" name="QB_ROW_666240" vbProcedure="false">Sheet1!$E$134</definedName>
    <definedName function="false" hidden="false" localSheetId="1" name="QB_ROW_692250" vbProcedure="false">Sheet1!$F$30</definedName>
    <definedName function="false" hidden="false" localSheetId="1" name="QB_ROW_693250" vbProcedure="false">Sheet1!$F$39</definedName>
    <definedName function="false" hidden="false" localSheetId="1" name="QB_ROW_694250" vbProcedure="false">Sheet1!$F$53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4250" vbProcedure="false">Sheet1!$F$8</definedName>
    <definedName function="false" hidden="false" localSheetId="1" name="QB_ROW_705240" vbProcedure="false">Sheet1!$E$120</definedName>
    <definedName function="false" hidden="false" localSheetId="1" name="QB_ROW_715240" vbProcedure="false">Sheet1!$E$118</definedName>
    <definedName function="false" hidden="false" localSheetId="1" name="QB_ROW_716240" vbProcedure="false">Sheet1!$E$132</definedName>
    <definedName function="false" hidden="false" localSheetId="1" name="QB_ROW_724240" vbProcedure="false">Sheet1!$E$123</definedName>
    <definedName function="false" hidden="false" localSheetId="1" name="QB_ROW_725240" vbProcedure="false">Sheet1!$E$136</definedName>
    <definedName function="false" hidden="false" localSheetId="1" name="QB_ROW_734250" vbProcedure="false">Sheet1!$F$20</definedName>
    <definedName function="false" hidden="false" localSheetId="1" name="QB_ROW_736040" vbProcedure="false">Sheet1!$E$47</definedName>
    <definedName function="false" hidden="false" localSheetId="1" name="QB_ROW_736340" vbProcedure="false">Sheet1!$E$49</definedName>
    <definedName function="false" hidden="false" localSheetId="1" name="QB_ROW_737250" vbProcedure="false">Sheet1!$F$48</definedName>
    <definedName function="false" hidden="false" localSheetId="1" name="QB_ROW_748250" vbProcedure="false">Sheet1!$F$21</definedName>
    <definedName function="false" hidden="false" localSheetId="1" name="QB_ROW_750240" vbProcedure="false">Sheet1!$E$23</definedName>
    <definedName function="false" hidden="false" localSheetId="1" name="QB_ROW_751250" vbProcedure="false">Sheet1!$F$18</definedName>
    <definedName function="false" hidden="false" localSheetId="1" name="QB_ROW_752250" vbProcedure="false">Sheet1!$F$19</definedName>
    <definedName function="false" hidden="false" localSheetId="1" name="QB_ROW_753250" vbProcedure="false">Sheet1!$F$15</definedName>
    <definedName function="false" hidden="false" localSheetId="1" name="QB_ROW_759250" vbProcedure="false">Sheet1!$F$63</definedName>
    <definedName function="false" hidden="false" localSheetId="1" name="QB_ROW_761250" vbProcedure="false">Sheet1!$F$9</definedName>
    <definedName function="false" hidden="false" localSheetId="1" name="QB_ROW_764040" vbProcedure="false">Sheet1!$E$13</definedName>
    <definedName function="false" hidden="false" localSheetId="1" name="QB_ROW_764340" vbProcedure="false">Sheet1!$E$16</definedName>
    <definedName function="false" hidden="false" localSheetId="1" name="QB_ROW_765250" vbProcedure="false">Sheet1!$F$14</definedName>
    <definedName function="false" hidden="false" localSheetId="1" name="QB_ROW_766250" vbProcedure="false">Sheet1!$F$87</definedName>
    <definedName function="false" hidden="false" localSheetId="1" name="QB_ROW_767250" vbProcedure="false">Sheet1!$F$88</definedName>
    <definedName function="false" hidden="false" localSheetId="1" name="QB_ROW_86321" vbProcedure="false">Sheet1!$C$25</definedName>
    <definedName function="false" hidden="false" localSheetId="1" name="_xlnm.Print_Titles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<sst xmlns="http://schemas.openxmlformats.org/spreadsheetml/2006/main" count="164" uniqueCount="159">
  <si>
    <t xml:space="preserve">Mar 19</t>
  </si>
  <si>
    <t xml:space="preserve">Budget</t>
  </si>
  <si>
    <t xml:space="preserve">$ Over 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</si>
  <si>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</si>
  <si>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</si>
  <si>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</si>
  <si>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</si>
  <si>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1</t>
  </si>
  <si>
    <t xml:space="preserve">FVL Offering</t>
  </si>
  <si>
    <t xml:space="preserve">2</t>
  </si>
  <si>
    <t xml:space="preserve">Operational Foundation Percent</t>
  </si>
  <si>
    <t xml:space="preserve">3</t>
  </si>
  <si>
    <t xml:space="preserve">Restricted Specific</t>
  </si>
  <si>
    <t xml:space="preserve">4</t>
  </si>
  <si>
    <t xml:space="preserve"> Use of church from WELS United</t>
  </si>
  <si>
    <t xml:space="preserve">Weekly Offering</t>
  </si>
  <si>
    <t xml:space="preserve">5</t>
  </si>
  <si>
    <t xml:space="preserve">Total Church Contributions</t>
  </si>
  <si>
    <t xml:space="preserve">6</t>
  </si>
  <si>
    <t xml:space="preserve">Duplex</t>
  </si>
  <si>
    <t xml:space="preserve">7</t>
  </si>
  <si>
    <t xml:space="preserve">Facilities Misc.</t>
  </si>
  <si>
    <t xml:space="preserve">Pillars Misc</t>
  </si>
  <si>
    <t xml:space="preserve">8</t>
  </si>
  <si>
    <t xml:space="preserve">Mats and dumpster fees</t>
  </si>
  <si>
    <t xml:space="preserve">Pillars Utilities</t>
  </si>
  <si>
    <t xml:space="preserve">9</t>
  </si>
  <si>
    <t xml:space="preserve">Gas &amp; Electric</t>
  </si>
  <si>
    <t xml:space="preserve">Total Facilities Misc.</t>
  </si>
  <si>
    <t xml:space="preserve">10</t>
  </si>
  <si>
    <t xml:space="preserve">Facilities Rent</t>
  </si>
  <si>
    <t xml:space="preserve">Food Pantry</t>
  </si>
  <si>
    <t xml:space="preserve">Paid in Advance</t>
  </si>
  <si>
    <t xml:space="preserve">Gym</t>
  </si>
  <si>
    <t xml:space="preserve">Hope Center</t>
  </si>
  <si>
    <t xml:space="preserve">Pillars Inc.</t>
  </si>
  <si>
    <t xml:space="preserve">Paid in Advance through October</t>
  </si>
  <si>
    <t xml:space="preserve">Total 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</si>
  <si>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</si>
  <si>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</si>
  <si>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</si>
  <si>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</si>
  <si>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</si>
  <si>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</si>
  <si>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</si>
  <si>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</si>
  <si>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</si>
  <si>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</si>
  <si>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</si>
  <si>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</si>
  <si>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</si>
  <si>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</si>
  <si>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</si>
  <si>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</si>
  <si>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</si>
  <si>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</si>
  <si>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Total Adult Discipleship</t>
  </si>
  <si>
    <t xml:space="preserve">Member Care</t>
  </si>
  <si>
    <t xml:space="preserve">Fellowship Events</t>
  </si>
  <si>
    <t xml:space="preserve">Mother/Father Day handouts $537.00</t>
  </si>
  <si>
    <t xml:space="preserve">Shut in Stamps</t>
  </si>
  <si>
    <t xml:space="preserve">Sunday Fellowship</t>
  </si>
  <si>
    <t xml:space="preserve">Total Member Care</t>
  </si>
  <si>
    <t xml:space="preserve">Memorial Fund Loan Repayment</t>
  </si>
  <si>
    <t xml:space="preserve">Loan Payment Memorial Fund</t>
  </si>
  <si>
    <t xml:space="preserve">Total Memorial Fund Loan Repayment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</si>
  <si>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</si>
  <si>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</si>
  <si>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</si>
  <si>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</si>
  <si>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</si>
  <si>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</si>
  <si>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</si>
  <si>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</si>
  <si>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</si>
  <si>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</si>
  <si>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</si>
  <si>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</si>
  <si>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</si>
  <si>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Moving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</si>
  <si>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</si>
  <si>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</si>
  <si>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</si>
  <si>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</si>
  <si>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</si>
  <si>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</si>
  <si>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</si>
  <si>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</si>
  <si>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</si>
  <si>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</si>
  <si>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</si>
  <si>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</si>
  <si>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</si>
  <si>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</si>
  <si>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</si>
  <si>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</si>
  <si>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</si>
  <si>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</si>
  <si>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</si>
  <si>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</si>
  <si>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</si>
  <si>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</si>
  <si>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</si>
  <si>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Water, gas, electric</t>
  </si>
  <si>
    <t xml:space="preserve">Pillars Inc, Misc.</t>
  </si>
  <si>
    <t xml:space="preserve">Paper towels, mats, dumpster</t>
  </si>
  <si>
    <t xml:space="preserve">Snow Removal</t>
  </si>
  <si>
    <t xml:space="preserve">Total Properties</t>
  </si>
  <si>
    <t xml:space="preserve">Technology</t>
  </si>
  <si>
    <t xml:space="preserve">AV Booth &amp; Equipment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</si>
  <si>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</si>
  <si>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</si>
  <si>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</si>
  <si>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</si>
  <si>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</si>
  <si>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</si>
  <si>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</si>
  <si>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</si>
  <si>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</si>
  <si>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Mission Fest Pastor, Guest Pastor, BC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</si>
  <si>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</si>
  <si>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</si>
  <si>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</si>
  <si>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</si>
  <si>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</si>
  <si>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</si>
  <si>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</si>
  <si>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</si>
  <si>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</si>
  <si>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</si>
  <si>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</si>
  <si>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</si>
  <si>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</si>
  <si>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Freewill Offering Pass Through</t>
  </si>
  <si>
    <t xml:space="preserve">Coffee House, Apple Valley Food Pantry</t>
  </si>
  <si>
    <t xml:space="preserve">Funeral &amp; Card Sales</t>
  </si>
  <si>
    <t xml:space="preserve">FVL LTCC &amp; Extra  Mbr Offerings</t>
  </si>
  <si>
    <t xml:space="preserve">GriefShare</t>
  </si>
  <si>
    <t xml:space="preserve">Memorial Fund Interest (599)</t>
  </si>
  <si>
    <t xml:space="preserve">Mmbr/Nonmbr Benevolence Choice$</t>
  </si>
  <si>
    <t xml:space="preserve">School Roof Repair</t>
  </si>
  <si>
    <t xml:space="preserve">STM Mission Partner Offerings</t>
  </si>
  <si>
    <t xml:space="preserve">Underground Childrens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</si>
  <si>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</si>
  <si>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</si>
  <si>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</si>
  <si>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</si>
  <si>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</si>
  <si>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Freewill Offerings Pass Through</t>
  </si>
  <si>
    <t xml:space="preserve">Includes items covered by Church Mutual</t>
  </si>
  <si>
    <t xml:space="preserve">FVL Member Offerings</t>
  </si>
  <si>
    <t xml:space="preserve">Memorials Rec'd from Members</t>
  </si>
  <si>
    <t xml:space="preserve">School Roof Repairs</t>
  </si>
  <si>
    <t xml:space="preserve">STM Mission Partner</t>
  </si>
  <si>
    <t xml:space="preserve">WELS Member Offerings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</si>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</sst>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M135" activeCellId="0" sqref="M135"/>
    </sheetView>
  </sheetViews>
  <sheetFormatPr defaultRowHeight="13.8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6.71"/>
    <col collapsed="false" customWidth="true" hidden="false" outlineLevel="0" max="8" min="8" style="3" width="7.86"/>
    <col collapsed="false" customWidth="true" hidden="false" outlineLevel="0" max="9" min="9" style="4" width="4.71"/>
    <col collapsed="false" customWidth="true" hidden="false" outlineLevel="0" max="10" min="10" style="3" width="7.86"/>
    <col collapsed="false" customWidth="true" hidden="false" outlineLevel="0" max="11" min="11" style="3" width="2.29"/>
    <col collapsed="false" customWidth="true" hidden="false" outlineLevel="0" max="12" min="12" style="3" width="11.99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5"/>
      <c r="B1" s="5"/>
      <c r="C1" s="5"/>
      <c r="D1" s="5"/>
      <c r="E1" s="5"/>
      <c r="F1" s="5"/>
      <c r="G1" s="5"/>
      <c r="H1" s="6"/>
      <c r="I1" s="7"/>
      <c r="J1" s="6"/>
      <c r="K1" s="8"/>
      <c r="L1" s="6"/>
    </row>
    <row r="2" s="13" customFormat="true" ht="13.8" hidden="false" customHeight="false" outlineLevel="0" collapsed="false">
      <c r="A2" s="9"/>
      <c r="B2" s="9"/>
      <c r="C2" s="9"/>
      <c r="D2" s="9"/>
      <c r="E2" s="9"/>
      <c r="F2" s="9"/>
      <c r="G2" s="9"/>
      <c r="H2" s="10" t="s">
        <v>0</v>
      </c>
      <c r="I2" s="11"/>
      <c r="J2" s="10" t="s">
        <v>1</v>
      </c>
      <c r="K2" s="12"/>
      <c r="L2" s="10" t="s">
        <v>2</v>
      </c>
    </row>
    <row r="3" customFormat="false" ht="13.8" hidden="false" customHeight="false" outlineLevel="0" collapsed="false">
      <c r="A3" s="5"/>
      <c r="B3" s="5" t="s">
        <v>3</v>
      </c>
      <c r="C3" s="5"/>
      <c r="D3" s="5"/>
      <c r="E3" s="5"/>
      <c r="F3" s="5"/>
      <c r="G3" s="5"/>
      <c r="H3" s="14"/>
      <c r="I3" s="15"/>
      <c r="J3" s="14"/>
      <c r="K3" s="16"/>
      <c r="L3" s="14"/>
    </row>
    <row r="4" customFormat="false" ht="13.8" hidden="false" customHeight="false" outlineLevel="0" collapsed="false">
      <c r="A4" s="5"/>
      <c r="B4" s="5"/>
      <c r="C4" s="5"/>
      <c r="D4" s="5" t="s">
        <v>4</v>
      </c>
      <c r="E4" s="5"/>
      <c r="F4" s="5"/>
      <c r="G4" s="5"/>
      <c r="H4" s="14"/>
      <c r="I4" s="15"/>
      <c r="J4" s="14"/>
      <c r="K4" s="16"/>
      <c r="L4" s="14"/>
    </row>
    <row r="5" customFormat="false" ht="13.8" hidden="false" customHeight="false" outlineLevel="0" collapsed="false">
      <c r="A5" s="5"/>
      <c r="B5" s="5"/>
      <c r="C5" s="5"/>
      <c r="D5" s="5"/>
      <c r="E5" s="5" t="s">
        <v>5</v>
      </c>
      <c r="F5" s="5"/>
      <c r="G5" s="5"/>
      <c r="H5" s="14"/>
      <c r="I5" s="15"/>
      <c r="J5" s="14"/>
      <c r="K5" s="16"/>
      <c r="L5" s="14"/>
    </row>
    <row r="6" customFormat="false" ht="13.8" hidden="false" customHeight="false" outlineLevel="0" collapsed="false">
      <c r="A6" s="5"/>
      <c r="B6" s="5"/>
      <c r="C6" s="5"/>
      <c r="D6" s="5"/>
      <c r="E6" s="5"/>
      <c r="F6" s="5" t="s">
        <v>6</v>
      </c>
      <c r="G6" s="5"/>
      <c r="H6" s="14" t="n">
        <v>165</v>
      </c>
      <c r="I6" s="17" t="s">
        <v>7</v>
      </c>
      <c r="J6" s="14" t="n">
        <v>125</v>
      </c>
      <c r="K6" s="16"/>
      <c r="L6" s="14" t="n">
        <f aca="false">ROUND((H6-J6),5)</f>
        <v>40</v>
      </c>
    </row>
    <row r="7" customFormat="false" ht="13.8" hidden="false" customHeight="false" outlineLevel="0" collapsed="false">
      <c r="A7" s="5"/>
      <c r="B7" s="5"/>
      <c r="C7" s="5"/>
      <c r="D7" s="5"/>
      <c r="E7" s="5"/>
      <c r="F7" s="5" t="s">
        <v>8</v>
      </c>
      <c r="G7" s="5"/>
      <c r="H7" s="14" t="n">
        <v>190</v>
      </c>
      <c r="I7" s="17" t="s">
        <v>9</v>
      </c>
      <c r="J7" s="14" t="n">
        <v>75</v>
      </c>
      <c r="K7" s="16"/>
      <c r="L7" s="14" t="n">
        <f aca="false">ROUND((H7-J7),5)</f>
        <v>115</v>
      </c>
    </row>
    <row r="8" customFormat="false" ht="13.8" hidden="false" customHeight="false" outlineLevel="0" collapsed="false">
      <c r="A8" s="5"/>
      <c r="B8" s="5"/>
      <c r="C8" s="5"/>
      <c r="D8" s="5"/>
      <c r="E8" s="5"/>
      <c r="F8" s="5" t="s">
        <v>10</v>
      </c>
      <c r="G8" s="5"/>
      <c r="H8" s="14" t="n">
        <v>0</v>
      </c>
      <c r="I8" s="17" t="s">
        <v>11</v>
      </c>
      <c r="J8" s="14" t="n">
        <v>0</v>
      </c>
      <c r="K8" s="16"/>
      <c r="L8" s="14" t="n">
        <f aca="false">ROUND((H8-J8),5)</f>
        <v>0</v>
      </c>
    </row>
    <row r="9" customFormat="false" ht="13.8" hidden="false" customHeight="false" outlineLevel="0" collapsed="false">
      <c r="A9" s="5"/>
      <c r="B9" s="5"/>
      <c r="C9" s="5"/>
      <c r="D9" s="5"/>
      <c r="E9" s="5"/>
      <c r="F9" s="5" t="s">
        <v>12</v>
      </c>
      <c r="G9" s="5"/>
      <c r="H9" s="14" t="n">
        <v>25</v>
      </c>
      <c r="I9" s="17" t="s">
        <v>13</v>
      </c>
      <c r="J9" s="14"/>
      <c r="K9" s="16"/>
      <c r="L9" s="14"/>
      <c r="M9" s="0" t="s">
        <v>14</v>
      </c>
    </row>
    <row r="10" customFormat="false" ht="13.8" hidden="false" customHeight="false" outlineLevel="0" collapsed="false">
      <c r="A10" s="5"/>
      <c r="B10" s="5"/>
      <c r="C10" s="5"/>
      <c r="D10" s="5"/>
      <c r="E10" s="5"/>
      <c r="F10" s="5" t="s">
        <v>15</v>
      </c>
      <c r="G10" s="5"/>
      <c r="H10" s="18" t="n">
        <v>34100.61</v>
      </c>
      <c r="I10" s="17" t="s">
        <v>16</v>
      </c>
      <c r="J10" s="18" t="n">
        <v>36300</v>
      </c>
      <c r="K10" s="16"/>
      <c r="L10" s="18" t="n">
        <f aca="false">ROUND((H10-J10),5)</f>
        <v>-2199.39</v>
      </c>
    </row>
    <row r="11" customFormat="false" ht="13.8" hidden="false" customHeight="false" outlineLevel="0" collapsed="false">
      <c r="A11" s="5"/>
      <c r="B11" s="5"/>
      <c r="C11" s="5"/>
      <c r="D11" s="5"/>
      <c r="E11" s="5" t="s">
        <v>17</v>
      </c>
      <c r="F11" s="5"/>
      <c r="G11" s="5"/>
      <c r="H11" s="14" t="n">
        <f aca="false">ROUND(SUM(H5:H10),5)</f>
        <v>34480.61</v>
      </c>
      <c r="I11" s="17" t="s">
        <v>18</v>
      </c>
      <c r="J11" s="14" t="n">
        <f aca="false">ROUND(SUM(J5:J10),5)</f>
        <v>36500</v>
      </c>
      <c r="K11" s="16"/>
      <c r="L11" s="14" t="n">
        <f aca="false">ROUND((H11-J11),5)</f>
        <v>-2019.39</v>
      </c>
    </row>
    <row r="12" customFormat="false" ht="13.8" hidden="false" customHeight="false" outlineLevel="0" collapsed="false">
      <c r="A12" s="5"/>
      <c r="B12" s="5"/>
      <c r="C12" s="5"/>
      <c r="D12" s="5"/>
      <c r="E12" s="5" t="s">
        <v>19</v>
      </c>
      <c r="F12" s="5"/>
      <c r="G12" s="5"/>
      <c r="H12" s="14" t="n">
        <v>865</v>
      </c>
      <c r="I12" s="17" t="s">
        <v>20</v>
      </c>
      <c r="J12" s="14" t="n">
        <v>865</v>
      </c>
      <c r="K12" s="16"/>
      <c r="L12" s="14" t="n">
        <f aca="false">ROUND((H12-J12),5)</f>
        <v>0</v>
      </c>
    </row>
    <row r="13" customFormat="false" ht="13.8" hidden="false" customHeight="false" outlineLevel="0" collapsed="false">
      <c r="A13" s="5"/>
      <c r="B13" s="5"/>
      <c r="C13" s="5"/>
      <c r="D13" s="5"/>
      <c r="E13" s="5" t="s">
        <v>21</v>
      </c>
      <c r="F13" s="5"/>
      <c r="G13" s="5"/>
      <c r="H13" s="14"/>
      <c r="I13" s="17"/>
      <c r="J13" s="14"/>
      <c r="K13" s="16"/>
      <c r="L13" s="14"/>
    </row>
    <row r="14" customFormat="false" ht="13.8" hidden="false" customHeight="false" outlineLevel="0" collapsed="false">
      <c r="A14" s="5"/>
      <c r="B14" s="5"/>
      <c r="C14" s="5"/>
      <c r="D14" s="5"/>
      <c r="E14" s="5"/>
      <c r="F14" s="5" t="s">
        <v>22</v>
      </c>
      <c r="G14" s="5"/>
      <c r="H14" s="14" t="n">
        <v>44.11</v>
      </c>
      <c r="I14" s="17" t="s">
        <v>23</v>
      </c>
      <c r="J14" s="14"/>
      <c r="K14" s="16"/>
      <c r="L14" s="14"/>
      <c r="M14" s="0" t="s">
        <v>24</v>
      </c>
    </row>
    <row r="15" customFormat="false" ht="13.8" hidden="false" customHeight="false" outlineLevel="0" collapsed="false">
      <c r="A15" s="5"/>
      <c r="B15" s="5"/>
      <c r="C15" s="5"/>
      <c r="D15" s="5"/>
      <c r="E15" s="5"/>
      <c r="F15" s="5" t="s">
        <v>25</v>
      </c>
      <c r="G15" s="5"/>
      <c r="H15" s="18" t="n">
        <v>388.23</v>
      </c>
      <c r="I15" s="17" t="s">
        <v>26</v>
      </c>
      <c r="J15" s="14"/>
      <c r="K15" s="16"/>
      <c r="L15" s="14"/>
      <c r="M15" s="0" t="s">
        <v>27</v>
      </c>
    </row>
    <row r="16" customFormat="false" ht="13.8" hidden="false" customHeight="false" outlineLevel="0" collapsed="false">
      <c r="A16" s="5"/>
      <c r="B16" s="5"/>
      <c r="C16" s="5"/>
      <c r="D16" s="5"/>
      <c r="E16" s="5" t="s">
        <v>28</v>
      </c>
      <c r="F16" s="5"/>
      <c r="G16" s="5"/>
      <c r="H16" s="14" t="n">
        <f aca="false">ROUND(SUM(H13:H15),5)</f>
        <v>432.34</v>
      </c>
      <c r="I16" s="17" t="s">
        <v>29</v>
      </c>
      <c r="J16" s="14"/>
      <c r="K16" s="16"/>
      <c r="L16" s="14"/>
    </row>
    <row r="17" customFormat="false" ht="13.8" hidden="false" customHeight="false" outlineLevel="0" collapsed="false">
      <c r="A17" s="5"/>
      <c r="B17" s="5"/>
      <c r="C17" s="5"/>
      <c r="D17" s="5"/>
      <c r="E17" s="5" t="s">
        <v>30</v>
      </c>
      <c r="F17" s="5"/>
      <c r="G17" s="5"/>
      <c r="H17" s="14"/>
      <c r="I17" s="19" t="str">
        <f aca="false">IF(ISNUMBER(H17),I16+1,I16)</f>
        <v>10</v>
      </c>
      <c r="J17" s="14"/>
      <c r="K17" s="16"/>
      <c r="L17" s="14"/>
      <c r="O17" s="3"/>
    </row>
    <row r="18" customFormat="false" ht="13.8" hidden="false" customHeight="false" outlineLevel="0" collapsed="false">
      <c r="A18" s="5"/>
      <c r="B18" s="5"/>
      <c r="C18" s="5"/>
      <c r="D18" s="5"/>
      <c r="E18" s="5"/>
      <c r="F18" s="5" t="s">
        <v>31</v>
      </c>
      <c r="G18" s="5"/>
      <c r="H18" s="14" t="n">
        <v>0</v>
      </c>
      <c r="I18" s="19" t="n">
        <f aca="false">IF(ISNUMBER(H18),I17+1,I17)</f>
        <v>11</v>
      </c>
      <c r="J18" s="14" t="n">
        <v>100</v>
      </c>
      <c r="K18" s="16"/>
      <c r="L18" s="14" t="n">
        <f aca="false">ROUND((H18-J18),5)</f>
        <v>-100</v>
      </c>
      <c r="M18" s="0" t="s">
        <v>32</v>
      </c>
    </row>
    <row r="19" customFormat="false" ht="13.8" hidden="false" customHeight="false" outlineLevel="0" collapsed="false">
      <c r="A19" s="5"/>
      <c r="B19" s="5"/>
      <c r="C19" s="5"/>
      <c r="D19" s="5"/>
      <c r="E19" s="5"/>
      <c r="F19" s="5" t="s">
        <v>33</v>
      </c>
      <c r="G19" s="5"/>
      <c r="H19" s="14" t="n">
        <v>0</v>
      </c>
      <c r="I19" s="19" t="n">
        <f aca="false">IF(ISNUMBER(H19),I18+1,I18)</f>
        <v>12</v>
      </c>
      <c r="J19" s="14" t="n">
        <v>100</v>
      </c>
      <c r="K19" s="16"/>
      <c r="L19" s="14" t="n">
        <f aca="false">ROUND((H19-J19),5)</f>
        <v>-100</v>
      </c>
    </row>
    <row r="20" customFormat="false" ht="13.8" hidden="false" customHeight="false" outlineLevel="0" collapsed="false">
      <c r="A20" s="5"/>
      <c r="B20" s="5"/>
      <c r="C20" s="5"/>
      <c r="D20" s="5"/>
      <c r="E20" s="5"/>
      <c r="F20" s="5" t="s">
        <v>34</v>
      </c>
      <c r="G20" s="5"/>
      <c r="H20" s="14" t="n">
        <v>230</v>
      </c>
      <c r="I20" s="19" t="n">
        <f aca="false">IF(ISNUMBER(H20),I19+1,I19)</f>
        <v>13</v>
      </c>
      <c r="J20" s="14" t="n">
        <v>230</v>
      </c>
      <c r="K20" s="16"/>
      <c r="L20" s="14" t="n">
        <f aca="false">ROUND((H20-J20),5)</f>
        <v>0</v>
      </c>
    </row>
    <row r="21" customFormat="false" ht="13.8" hidden="false" customHeight="false" outlineLevel="0" collapsed="false">
      <c r="A21" s="5"/>
      <c r="B21" s="5"/>
      <c r="C21" s="5"/>
      <c r="D21" s="5"/>
      <c r="E21" s="5"/>
      <c r="F21" s="5" t="s">
        <v>35</v>
      </c>
      <c r="G21" s="5"/>
      <c r="H21" s="18" t="n">
        <v>0</v>
      </c>
      <c r="I21" s="19" t="n">
        <f aca="false">IF(ISNUMBER(H21),I20+1,I20)</f>
        <v>14</v>
      </c>
      <c r="J21" s="18" t="n">
        <v>0</v>
      </c>
      <c r="K21" s="16"/>
      <c r="L21" s="18" t="n">
        <f aca="false">ROUND((H21-J21),5)</f>
        <v>0</v>
      </c>
      <c r="M21" s="0" t="s">
        <v>36</v>
      </c>
    </row>
    <row r="22" customFormat="false" ht="13.8" hidden="false" customHeight="false" outlineLevel="0" collapsed="false">
      <c r="A22" s="5"/>
      <c r="B22" s="5"/>
      <c r="C22" s="5"/>
      <c r="D22" s="5"/>
      <c r="E22" s="5" t="s">
        <v>37</v>
      </c>
      <c r="F22" s="5"/>
      <c r="G22" s="5"/>
      <c r="H22" s="14" t="n">
        <f aca="false">ROUND(SUM(H17:H21),5)</f>
        <v>230</v>
      </c>
      <c r="I22" s="19" t="n">
        <f aca="false">IF(ISNUMBER(H22),I21+1,I21)</f>
        <v>15</v>
      </c>
      <c r="J22" s="14" t="n">
        <f aca="false">ROUND(SUM(J17:J21),5)</f>
        <v>430</v>
      </c>
      <c r="K22" s="16"/>
      <c r="L22" s="14" t="n">
        <f aca="false">ROUND((H22-J22),5)</f>
        <v>-200</v>
      </c>
    </row>
    <row r="23" customFormat="false" ht="13.8" hidden="false" customHeight="false" outlineLevel="0" collapsed="false">
      <c r="A23" s="5"/>
      <c r="B23" s="5"/>
      <c r="C23" s="5"/>
      <c r="D23" s="5"/>
      <c r="E23" s="5" t="s">
        <v>38</v>
      </c>
      <c r="F23" s="5"/>
      <c r="G23" s="5"/>
      <c r="H23" s="20" t="n">
        <v>0</v>
      </c>
      <c r="I23" s="19" t="n">
        <f aca="false">IF(ISNUMBER(H23),I22+1,I22)</f>
        <v>16</v>
      </c>
      <c r="J23" s="20" t="n">
        <v>503</v>
      </c>
      <c r="K23" s="16"/>
      <c r="L23" s="20" t="n">
        <f aca="false">ROUND((H23-J23),5)</f>
        <v>-503</v>
      </c>
    </row>
    <row r="24" customFormat="false" ht="13.8" hidden="false" customHeight="false" outlineLevel="0" collapsed="false">
      <c r="A24" s="5"/>
      <c r="B24" s="5"/>
      <c r="C24" s="5"/>
      <c r="D24" s="5" t="s">
        <v>39</v>
      </c>
      <c r="E24" s="5"/>
      <c r="F24" s="5"/>
      <c r="G24" s="5"/>
      <c r="H24" s="21" t="n">
        <f aca="false">ROUND(H4+SUM(H11:H12)+H16+SUM(H22:H23),5)</f>
        <v>36007.95</v>
      </c>
      <c r="I24" s="19" t="n">
        <f aca="false">IF(ISNUMBER(H24),I23+1,I23)</f>
        <v>17</v>
      </c>
      <c r="J24" s="21" t="n">
        <f aca="false">ROUND(J4+SUM(J11:J12)+J16+SUM(J22:J23),5)</f>
        <v>38298</v>
      </c>
      <c r="K24" s="16"/>
      <c r="L24" s="21" t="n">
        <f aca="false">ROUND((H24-J24),5)</f>
        <v>-2290.05</v>
      </c>
    </row>
    <row r="25" customFormat="false" ht="13.8" hidden="false" customHeight="false" outlineLevel="0" collapsed="false">
      <c r="A25" s="5"/>
      <c r="B25" s="5"/>
      <c r="C25" s="5" t="s">
        <v>40</v>
      </c>
      <c r="D25" s="5"/>
      <c r="E25" s="5"/>
      <c r="F25" s="5"/>
      <c r="G25" s="5"/>
      <c r="H25" s="14" t="n">
        <f aca="false">H24</f>
        <v>36007.95</v>
      </c>
      <c r="I25" s="19" t="n">
        <f aca="false">IF(ISNUMBER(H25),I24+1,I24)</f>
        <v>18</v>
      </c>
      <c r="J25" s="14" t="n">
        <f aca="false">J24</f>
        <v>38298</v>
      </c>
      <c r="K25" s="16"/>
      <c r="L25" s="14" t="n">
        <f aca="false">ROUND((H25-J25),5)</f>
        <v>-2290.05</v>
      </c>
    </row>
    <row r="26" customFormat="false" ht="13.8" hidden="false" customHeight="false" outlineLevel="0" collapsed="false">
      <c r="A26" s="5"/>
      <c r="B26" s="5"/>
      <c r="C26" s="5"/>
      <c r="D26" s="5" t="s">
        <v>41</v>
      </c>
      <c r="E26" s="5"/>
      <c r="F26" s="5"/>
      <c r="G26" s="5"/>
      <c r="H26" s="14"/>
      <c r="I26" s="19" t="n">
        <f aca="false">IF(ISNUMBER(H26),I25+1,I25)</f>
        <v>18</v>
      </c>
      <c r="J26" s="14"/>
      <c r="K26" s="16"/>
      <c r="L26" s="14"/>
    </row>
    <row r="27" customFormat="false" ht="13.8" hidden="false" customHeight="false" outlineLevel="0" collapsed="false">
      <c r="A27" s="5"/>
      <c r="B27" s="5"/>
      <c r="C27" s="5"/>
      <c r="D27" s="5"/>
      <c r="E27" s="5" t="s">
        <v>42</v>
      </c>
      <c r="F27" s="5"/>
      <c r="G27" s="5"/>
      <c r="H27" s="14"/>
      <c r="I27" s="19" t="n">
        <f aca="false">IF(ISNUMBER(H27),I26+1,I26)</f>
        <v>18</v>
      </c>
      <c r="J27" s="14"/>
      <c r="K27" s="16"/>
      <c r="L27" s="14"/>
    </row>
    <row r="28" customFormat="false" ht="13.8" hidden="false" customHeight="false" outlineLevel="0" collapsed="false">
      <c r="A28" s="5"/>
      <c r="B28" s="5"/>
      <c r="C28" s="5"/>
      <c r="D28" s="5"/>
      <c r="E28" s="5"/>
      <c r="F28" s="5" t="s">
        <v>43</v>
      </c>
      <c r="G28" s="5"/>
      <c r="H28" s="14" t="n">
        <v>36.05</v>
      </c>
      <c r="I28" s="19" t="n">
        <f aca="false">IF(ISNUMBER(H28),I27+1,I27)</f>
        <v>19</v>
      </c>
      <c r="J28" s="14" t="n">
        <v>46</v>
      </c>
      <c r="K28" s="16"/>
      <c r="L28" s="14" t="n">
        <f aca="false">ROUND((H28-J28),5)</f>
        <v>-9.95</v>
      </c>
    </row>
    <row r="29" customFormat="false" ht="13.8" hidden="false" customHeight="false" outlineLevel="0" collapsed="false">
      <c r="A29" s="5"/>
      <c r="B29" s="5"/>
      <c r="C29" s="5"/>
      <c r="D29" s="5"/>
      <c r="E29" s="5"/>
      <c r="F29" s="5" t="s">
        <v>44</v>
      </c>
      <c r="G29" s="5"/>
      <c r="H29" s="14" t="n">
        <v>2570</v>
      </c>
      <c r="I29" s="19" t="n">
        <f aca="false">IF(ISNUMBER(H29),I28+1,I28)</f>
        <v>20</v>
      </c>
      <c r="J29" s="14" t="n">
        <v>3140</v>
      </c>
      <c r="K29" s="16"/>
      <c r="L29" s="14" t="n">
        <f aca="false">ROUND((H29-J29),5)</f>
        <v>-570</v>
      </c>
    </row>
    <row r="30" customFormat="false" ht="13.8" hidden="false" customHeight="false" outlineLevel="0" collapsed="false">
      <c r="A30" s="5"/>
      <c r="B30" s="5"/>
      <c r="C30" s="5"/>
      <c r="D30" s="5"/>
      <c r="E30" s="5"/>
      <c r="F30" s="5" t="s">
        <v>45</v>
      </c>
      <c r="G30" s="5"/>
      <c r="H30" s="14" t="n">
        <v>0</v>
      </c>
      <c r="I30" s="19" t="n">
        <f aca="false">IF(ISNUMBER(H30),I29+1,I29)</f>
        <v>21</v>
      </c>
      <c r="J30" s="14" t="n">
        <v>0</v>
      </c>
      <c r="K30" s="16"/>
      <c r="L30" s="14" t="n">
        <f aca="false">ROUND((H30-J30),5)</f>
        <v>0</v>
      </c>
    </row>
    <row r="31" customFormat="false" ht="13.8" hidden="false" customHeight="false" outlineLevel="0" collapsed="false">
      <c r="A31" s="5"/>
      <c r="B31" s="5"/>
      <c r="C31" s="5"/>
      <c r="D31" s="5"/>
      <c r="E31" s="5"/>
      <c r="F31" s="5" t="s">
        <v>46</v>
      </c>
      <c r="G31" s="5"/>
      <c r="H31" s="14" t="n">
        <v>0</v>
      </c>
      <c r="I31" s="19" t="n">
        <f aca="false">IF(ISNUMBER(H31),I30+1,I30)</f>
        <v>22</v>
      </c>
      <c r="J31" s="14" t="n">
        <v>0</v>
      </c>
      <c r="K31" s="16"/>
      <c r="L31" s="14" t="n">
        <f aca="false">ROUND((H31-J31),5)</f>
        <v>0</v>
      </c>
    </row>
    <row r="32" customFormat="false" ht="13.8" hidden="false" customHeight="false" outlineLevel="0" collapsed="false">
      <c r="A32" s="5"/>
      <c r="B32" s="5"/>
      <c r="C32" s="5"/>
      <c r="D32" s="5"/>
      <c r="E32" s="5"/>
      <c r="F32" s="5" t="s">
        <v>47</v>
      </c>
      <c r="G32" s="5"/>
      <c r="H32" s="14" t="n">
        <v>25</v>
      </c>
      <c r="I32" s="19" t="n">
        <f aca="false">IF(ISNUMBER(H32),I31+1,I31)</f>
        <v>23</v>
      </c>
      <c r="J32" s="14" t="n">
        <v>75</v>
      </c>
      <c r="K32" s="16"/>
      <c r="L32" s="14" t="n">
        <f aca="false">ROUND((H32-J32),5)</f>
        <v>-50</v>
      </c>
    </row>
    <row r="33" customFormat="false" ht="13.8" hidden="false" customHeight="false" outlineLevel="0" collapsed="false">
      <c r="A33" s="5"/>
      <c r="B33" s="5"/>
      <c r="C33" s="5"/>
      <c r="D33" s="5"/>
      <c r="E33" s="5"/>
      <c r="F33" s="5" t="s">
        <v>48</v>
      </c>
      <c r="G33" s="5"/>
      <c r="H33" s="14" t="n">
        <v>124.39</v>
      </c>
      <c r="I33" s="19" t="n">
        <f aca="false">IF(ISNUMBER(H33),I32+1,I32)</f>
        <v>24</v>
      </c>
      <c r="J33" s="14" t="n">
        <v>180</v>
      </c>
      <c r="K33" s="16"/>
      <c r="L33" s="14" t="n">
        <f aca="false">ROUND((H33-J33),5)</f>
        <v>-55.61</v>
      </c>
    </row>
    <row r="34" customFormat="false" ht="13.8" hidden="false" customHeight="false" outlineLevel="0" collapsed="false">
      <c r="A34" s="5"/>
      <c r="B34" s="5"/>
      <c r="C34" s="5"/>
      <c r="D34" s="5"/>
      <c r="E34" s="5"/>
      <c r="F34" s="5" t="s">
        <v>49</v>
      </c>
      <c r="G34" s="5"/>
      <c r="H34" s="14" t="n">
        <v>0</v>
      </c>
      <c r="I34" s="19" t="n">
        <f aca="false">IF(ISNUMBER(H34),I33+1,I33)</f>
        <v>25</v>
      </c>
      <c r="J34" s="14" t="n">
        <v>70</v>
      </c>
      <c r="K34" s="16"/>
      <c r="L34" s="14" t="n">
        <f aca="false">ROUND((H34-J34),5)</f>
        <v>-70</v>
      </c>
    </row>
    <row r="35" customFormat="false" ht="13.8" hidden="false" customHeight="false" outlineLevel="0" collapsed="false">
      <c r="A35" s="5"/>
      <c r="B35" s="5"/>
      <c r="C35" s="5"/>
      <c r="D35" s="5"/>
      <c r="E35" s="5"/>
      <c r="F35" s="5" t="s">
        <v>50</v>
      </c>
      <c r="G35" s="5"/>
      <c r="H35" s="14" t="n">
        <v>170.58</v>
      </c>
      <c r="I35" s="19" t="n">
        <f aca="false">IF(ISNUMBER(H35),I34+1,I34)</f>
        <v>26</v>
      </c>
      <c r="J35" s="14" t="n">
        <v>195</v>
      </c>
      <c r="K35" s="16"/>
      <c r="L35" s="14" t="n">
        <f aca="false">ROUND((H35-J35),5)</f>
        <v>-24.42</v>
      </c>
    </row>
    <row r="36" customFormat="false" ht="13.8" hidden="false" customHeight="false" outlineLevel="0" collapsed="false">
      <c r="A36" s="5"/>
      <c r="B36" s="5"/>
      <c r="C36" s="5"/>
      <c r="D36" s="5"/>
      <c r="E36" s="5"/>
      <c r="F36" s="5" t="s">
        <v>51</v>
      </c>
      <c r="G36" s="5"/>
      <c r="H36" s="18" t="n">
        <v>0</v>
      </c>
      <c r="I36" s="19" t="n">
        <f aca="false">IF(ISNUMBER(H36),I35+1,I35)</f>
        <v>27</v>
      </c>
      <c r="J36" s="18" t="n">
        <v>0</v>
      </c>
      <c r="K36" s="16"/>
      <c r="L36" s="18" t="n">
        <f aca="false">ROUND((H36-J36),5)</f>
        <v>0</v>
      </c>
    </row>
    <row r="37" customFormat="false" ht="13.8" hidden="false" customHeight="false" outlineLevel="0" collapsed="false">
      <c r="A37" s="5"/>
      <c r="B37" s="5"/>
      <c r="C37" s="5"/>
      <c r="D37" s="5"/>
      <c r="E37" s="5" t="s">
        <v>52</v>
      </c>
      <c r="F37" s="5"/>
      <c r="G37" s="5"/>
      <c r="H37" s="14" t="n">
        <f aca="false">ROUND(SUM(H27:H36),5)</f>
        <v>2926.02</v>
      </c>
      <c r="I37" s="19" t="n">
        <f aca="false">IF(ISNUMBER(H37),I36+1,I36)</f>
        <v>28</v>
      </c>
      <c r="J37" s="14" t="n">
        <f aca="false">ROUND(SUM(J27:J36),5)</f>
        <v>3706</v>
      </c>
      <c r="K37" s="16"/>
      <c r="L37" s="14" t="n">
        <f aca="false">ROUND((H37-J37),5)</f>
        <v>-779.98</v>
      </c>
    </row>
    <row r="38" customFormat="false" ht="13.8" hidden="false" customHeight="false" outlineLevel="0" collapsed="false">
      <c r="A38" s="5"/>
      <c r="B38" s="5"/>
      <c r="C38" s="5"/>
      <c r="D38" s="5"/>
      <c r="E38" s="5" t="s">
        <v>53</v>
      </c>
      <c r="F38" s="5"/>
      <c r="G38" s="5"/>
      <c r="H38" s="14"/>
      <c r="I38" s="19" t="n">
        <f aca="false">IF(ISNUMBER(H38),I37+1,I37)</f>
        <v>28</v>
      </c>
      <c r="J38" s="14"/>
      <c r="K38" s="16"/>
      <c r="L38" s="14"/>
    </row>
    <row r="39" customFormat="false" ht="13.8" hidden="false" customHeight="false" outlineLevel="0" collapsed="false">
      <c r="A39" s="5"/>
      <c r="B39" s="5"/>
      <c r="C39" s="5"/>
      <c r="D39" s="5"/>
      <c r="E39" s="5"/>
      <c r="F39" s="5" t="s">
        <v>54</v>
      </c>
      <c r="G39" s="5"/>
      <c r="H39" s="14" t="n">
        <v>12.45</v>
      </c>
      <c r="I39" s="19" t="n">
        <f aca="false">IF(ISNUMBER(H39),I38+1,I38)</f>
        <v>29</v>
      </c>
      <c r="J39" s="14" t="n">
        <v>0</v>
      </c>
      <c r="K39" s="16"/>
      <c r="L39" s="14" t="n">
        <f aca="false">ROUND((H39-J39),5)</f>
        <v>12.45</v>
      </c>
    </row>
    <row r="40" customFormat="false" ht="13.8" hidden="false" customHeight="false" outlineLevel="0" collapsed="false">
      <c r="A40" s="5"/>
      <c r="B40" s="5"/>
      <c r="C40" s="5"/>
      <c r="D40" s="5"/>
      <c r="E40" s="5"/>
      <c r="F40" s="5" t="s">
        <v>55</v>
      </c>
      <c r="G40" s="5"/>
      <c r="H40" s="18" t="n">
        <v>0</v>
      </c>
      <c r="I40" s="19" t="n">
        <f aca="false">IF(ISNUMBER(H40),I39+1,I39)</f>
        <v>30</v>
      </c>
      <c r="J40" s="18" t="n">
        <v>0</v>
      </c>
      <c r="K40" s="16"/>
      <c r="L40" s="18" t="n">
        <f aca="false">ROUND((H40-J40),5)</f>
        <v>0</v>
      </c>
    </row>
    <row r="41" customFormat="false" ht="13.8" hidden="false" customHeight="false" outlineLevel="0" collapsed="false">
      <c r="A41" s="5"/>
      <c r="B41" s="5"/>
      <c r="C41" s="5"/>
      <c r="D41" s="5"/>
      <c r="E41" s="5" t="s">
        <v>56</v>
      </c>
      <c r="F41" s="5"/>
      <c r="G41" s="5"/>
      <c r="H41" s="14" t="n">
        <f aca="false">ROUND(SUM(H38:H40),5)</f>
        <v>12.45</v>
      </c>
      <c r="I41" s="19" t="n">
        <f aca="false">IF(ISNUMBER(H41),I40+1,I40)</f>
        <v>31</v>
      </c>
      <c r="J41" s="14" t="n">
        <f aca="false">ROUND(SUM(J38:J40),5)</f>
        <v>0</v>
      </c>
      <c r="K41" s="16"/>
      <c r="L41" s="14" t="n">
        <f aca="false">ROUND((H41-J41),5)</f>
        <v>12.45</v>
      </c>
    </row>
    <row r="42" customFormat="false" ht="13.8" hidden="false" customHeight="false" outlineLevel="0" collapsed="false">
      <c r="A42" s="5"/>
      <c r="B42" s="5"/>
      <c r="C42" s="5"/>
      <c r="D42" s="5"/>
      <c r="E42" s="5" t="s">
        <v>57</v>
      </c>
      <c r="F42" s="5"/>
      <c r="G42" s="5"/>
      <c r="H42" s="14"/>
      <c r="I42" s="19" t="n">
        <f aca="false">IF(ISNUMBER(H42),I41+1,I41)</f>
        <v>31</v>
      </c>
      <c r="J42" s="14"/>
      <c r="K42" s="16"/>
      <c r="L42" s="14"/>
    </row>
    <row r="43" customFormat="false" ht="13.8" hidden="false" customHeight="false" outlineLevel="0" collapsed="false">
      <c r="A43" s="5"/>
      <c r="B43" s="5"/>
      <c r="C43" s="5"/>
      <c r="D43" s="5"/>
      <c r="E43" s="5"/>
      <c r="F43" s="5" t="s">
        <v>58</v>
      </c>
      <c r="G43" s="5"/>
      <c r="H43" s="14" t="n">
        <v>666.44</v>
      </c>
      <c r="I43" s="19" t="n">
        <f aca="false">IF(ISNUMBER(H43),I42+1,I42)</f>
        <v>32</v>
      </c>
      <c r="J43" s="14" t="n">
        <v>0</v>
      </c>
      <c r="K43" s="16"/>
      <c r="L43" s="14" t="n">
        <f aca="false">ROUND((H43-J43),5)</f>
        <v>666.44</v>
      </c>
      <c r="M43" s="0" t="s">
        <v>59</v>
      </c>
    </row>
    <row r="44" customFormat="false" ht="13.8" hidden="false" customHeight="false" outlineLevel="0" collapsed="false">
      <c r="A44" s="5"/>
      <c r="B44" s="5"/>
      <c r="C44" s="5"/>
      <c r="D44" s="5"/>
      <c r="E44" s="5"/>
      <c r="F44" s="5" t="s">
        <v>60</v>
      </c>
      <c r="G44" s="5"/>
      <c r="H44" s="14" t="n">
        <v>0</v>
      </c>
      <c r="I44" s="19" t="n">
        <f aca="false">IF(ISNUMBER(H44),I43+1,I43)</f>
        <v>33</v>
      </c>
      <c r="J44" s="14" t="n">
        <v>10</v>
      </c>
      <c r="K44" s="16"/>
      <c r="L44" s="14" t="n">
        <f aca="false">ROUND((H44-J44),5)</f>
        <v>-10</v>
      </c>
    </row>
    <row r="45" customFormat="false" ht="13.8" hidden="false" customHeight="false" outlineLevel="0" collapsed="false">
      <c r="A45" s="5"/>
      <c r="B45" s="5"/>
      <c r="C45" s="5"/>
      <c r="D45" s="5"/>
      <c r="E45" s="5"/>
      <c r="F45" s="5" t="s">
        <v>61</v>
      </c>
      <c r="G45" s="5"/>
      <c r="H45" s="18" t="n">
        <v>12.45</v>
      </c>
      <c r="I45" s="19" t="n">
        <f aca="false">IF(ISNUMBER(H45),I44+1,I44)</f>
        <v>34</v>
      </c>
      <c r="J45" s="18" t="n">
        <v>65</v>
      </c>
      <c r="K45" s="16"/>
      <c r="L45" s="18" t="n">
        <f aca="false">ROUND((H45-J45),5)</f>
        <v>-52.55</v>
      </c>
    </row>
    <row r="46" customFormat="false" ht="13.8" hidden="false" customHeight="false" outlineLevel="0" collapsed="false">
      <c r="A46" s="5"/>
      <c r="B46" s="5"/>
      <c r="C46" s="5"/>
      <c r="D46" s="5"/>
      <c r="E46" s="5" t="s">
        <v>62</v>
      </c>
      <c r="F46" s="5"/>
      <c r="G46" s="5"/>
      <c r="H46" s="14" t="n">
        <f aca="false">ROUND(SUM(H42:H45),5)</f>
        <v>678.89</v>
      </c>
      <c r="I46" s="19" t="n">
        <f aca="false">IF(ISNUMBER(H46),I45+1,I45)</f>
        <v>35</v>
      </c>
      <c r="J46" s="14" t="n">
        <f aca="false">ROUND(SUM(J42:J45),5)</f>
        <v>75</v>
      </c>
      <c r="K46" s="16"/>
      <c r="L46" s="14" t="n">
        <f aca="false">ROUND((H46-J46),5)</f>
        <v>603.89</v>
      </c>
    </row>
    <row r="47" customFormat="false" ht="13.8" hidden="false" customHeight="false" outlineLevel="0" collapsed="false">
      <c r="A47" s="5"/>
      <c r="B47" s="5"/>
      <c r="C47" s="5"/>
      <c r="D47" s="5"/>
      <c r="E47" s="5" t="s">
        <v>63</v>
      </c>
      <c r="F47" s="5"/>
      <c r="G47" s="5"/>
      <c r="H47" s="14"/>
      <c r="I47" s="19" t="n">
        <f aca="false">IF(ISNUMBER(H47),I46+1,I46)</f>
        <v>35</v>
      </c>
      <c r="J47" s="14"/>
      <c r="K47" s="16"/>
      <c r="L47" s="14"/>
    </row>
    <row r="48" customFormat="false" ht="13.8" hidden="false" customHeight="false" outlineLevel="0" collapsed="false">
      <c r="A48" s="5"/>
      <c r="B48" s="5"/>
      <c r="C48" s="5"/>
      <c r="D48" s="5"/>
      <c r="E48" s="5"/>
      <c r="F48" s="5" t="s">
        <v>64</v>
      </c>
      <c r="G48" s="5"/>
      <c r="H48" s="18" t="n">
        <v>833</v>
      </c>
      <c r="I48" s="19" t="n">
        <f aca="false">IF(ISNUMBER(H48),I47+1,I47)</f>
        <v>36</v>
      </c>
      <c r="J48" s="18" t="n">
        <v>834</v>
      </c>
      <c r="K48" s="16"/>
      <c r="L48" s="18" t="n">
        <f aca="false">ROUND((H48-J48),5)</f>
        <v>-1</v>
      </c>
    </row>
    <row r="49" customFormat="false" ht="13.8" hidden="false" customHeight="false" outlineLevel="0" collapsed="false">
      <c r="A49" s="5"/>
      <c r="B49" s="5"/>
      <c r="C49" s="5"/>
      <c r="D49" s="5"/>
      <c r="E49" s="5" t="s">
        <v>65</v>
      </c>
      <c r="F49" s="5"/>
      <c r="G49" s="5"/>
      <c r="H49" s="14" t="n">
        <f aca="false">ROUND(SUM(H47:H48),5)</f>
        <v>833</v>
      </c>
      <c r="I49" s="19" t="n">
        <f aca="false">IF(ISNUMBER(H49),I48+1,I48)</f>
        <v>37</v>
      </c>
      <c r="J49" s="14" t="n">
        <f aca="false">ROUND(SUM(J47:J48),5)</f>
        <v>834</v>
      </c>
      <c r="K49" s="16"/>
      <c r="L49" s="14" t="n">
        <f aca="false">ROUND((H49-J49),5)</f>
        <v>-1</v>
      </c>
    </row>
    <row r="50" customFormat="false" ht="13.8" hidden="false" customHeight="false" outlineLevel="0" collapsed="false">
      <c r="A50" s="5"/>
      <c r="B50" s="5"/>
      <c r="C50" s="5"/>
      <c r="D50" s="5"/>
      <c r="E50" s="5" t="s">
        <v>66</v>
      </c>
      <c r="F50" s="5"/>
      <c r="G50" s="5"/>
      <c r="H50" s="14"/>
      <c r="I50" s="19" t="n">
        <f aca="false">IF(ISNUMBER(H50),I49+1,I49)</f>
        <v>37</v>
      </c>
      <c r="J50" s="14"/>
      <c r="K50" s="16"/>
      <c r="L50" s="14"/>
    </row>
    <row r="51" customFormat="false" ht="13.8" hidden="false" customHeight="false" outlineLevel="0" collapsed="false">
      <c r="A51" s="5"/>
      <c r="B51" s="5"/>
      <c r="C51" s="5"/>
      <c r="D51" s="5"/>
      <c r="E51" s="5"/>
      <c r="F51" s="5" t="s">
        <v>67</v>
      </c>
      <c r="G51" s="5"/>
      <c r="H51" s="14" t="n">
        <v>748.55</v>
      </c>
      <c r="I51" s="19" t="n">
        <f aca="false">IF(ISNUMBER(H51),I50+1,I50)</f>
        <v>38</v>
      </c>
      <c r="J51" s="14" t="n">
        <v>755</v>
      </c>
      <c r="K51" s="16"/>
      <c r="L51" s="14" t="n">
        <f aca="false">ROUND((H51-J51),5)</f>
        <v>-6.45</v>
      </c>
    </row>
    <row r="52" customFormat="false" ht="13.8" hidden="false" customHeight="false" outlineLevel="0" collapsed="false">
      <c r="A52" s="5"/>
      <c r="B52" s="5"/>
      <c r="C52" s="5"/>
      <c r="D52" s="5"/>
      <c r="E52" s="5"/>
      <c r="F52" s="5" t="s">
        <v>68</v>
      </c>
      <c r="G52" s="5"/>
      <c r="H52" s="14" t="n">
        <v>57.55</v>
      </c>
      <c r="I52" s="19" t="n">
        <f aca="false">IF(ISNUMBER(H52),I51+1,I51)</f>
        <v>39</v>
      </c>
      <c r="J52" s="14" t="n">
        <v>100</v>
      </c>
      <c r="K52" s="16"/>
      <c r="L52" s="14" t="n">
        <f aca="false">ROUND((H52-J52),5)</f>
        <v>-42.45</v>
      </c>
    </row>
    <row r="53" customFormat="false" ht="13.8" hidden="false" customHeight="false" outlineLevel="0" collapsed="false">
      <c r="A53" s="5"/>
      <c r="B53" s="5"/>
      <c r="C53" s="5"/>
      <c r="D53" s="5"/>
      <c r="E53" s="5"/>
      <c r="F53" s="5" t="s">
        <v>69</v>
      </c>
      <c r="G53" s="5"/>
      <c r="H53" s="14" t="n">
        <v>0</v>
      </c>
      <c r="I53" s="19" t="n">
        <f aca="false">IF(ISNUMBER(H53),I52+1,I52)</f>
        <v>40</v>
      </c>
      <c r="J53" s="14" t="n">
        <v>500</v>
      </c>
      <c r="K53" s="16"/>
      <c r="L53" s="14" t="n">
        <f aca="false">ROUND((H53-J53),5)</f>
        <v>-500</v>
      </c>
    </row>
    <row r="54" customFormat="false" ht="13.8" hidden="false" customHeight="false" outlineLevel="0" collapsed="false">
      <c r="A54" s="5"/>
      <c r="B54" s="5"/>
      <c r="C54" s="5"/>
      <c r="D54" s="5"/>
      <c r="E54" s="5"/>
      <c r="F54" s="5" t="s">
        <v>70</v>
      </c>
      <c r="G54" s="5"/>
      <c r="H54" s="18" t="n">
        <v>165</v>
      </c>
      <c r="I54" s="19" t="n">
        <f aca="false">IF(ISNUMBER(H54),I53+1,I53)</f>
        <v>41</v>
      </c>
      <c r="J54" s="18" t="n">
        <v>0</v>
      </c>
      <c r="K54" s="16"/>
      <c r="L54" s="18" t="n">
        <f aca="false">ROUND((H54-J54),5)</f>
        <v>165</v>
      </c>
    </row>
    <row r="55" customFormat="false" ht="13.8" hidden="false" customHeight="false" outlineLevel="0" collapsed="false">
      <c r="A55" s="5"/>
      <c r="B55" s="5"/>
      <c r="C55" s="5"/>
      <c r="D55" s="5"/>
      <c r="E55" s="5" t="s">
        <v>71</v>
      </c>
      <c r="F55" s="5"/>
      <c r="G55" s="5"/>
      <c r="H55" s="14" t="n">
        <f aca="false">ROUND(SUM(H50:H54),5)</f>
        <v>971.1</v>
      </c>
      <c r="I55" s="19" t="n">
        <f aca="false">IF(ISNUMBER(H55),I54+1,I54)</f>
        <v>42</v>
      </c>
      <c r="J55" s="14" t="n">
        <f aca="false">ROUND(SUM(J50:J54),5)</f>
        <v>1355</v>
      </c>
      <c r="K55" s="16"/>
      <c r="L55" s="14" t="n">
        <f aca="false">ROUND((H55-J55),5)</f>
        <v>-383.9</v>
      </c>
    </row>
    <row r="56" customFormat="false" ht="13.8" hidden="false" customHeight="false" outlineLevel="0" collapsed="false">
      <c r="A56" s="5"/>
      <c r="B56" s="5"/>
      <c r="C56" s="5"/>
      <c r="D56" s="5"/>
      <c r="E56" s="5" t="s">
        <v>72</v>
      </c>
      <c r="F56" s="5"/>
      <c r="G56" s="5"/>
      <c r="H56" s="14"/>
      <c r="I56" s="19" t="n">
        <f aca="false">IF(ISNUMBER(H56),I55+1,I55)</f>
        <v>42</v>
      </c>
      <c r="J56" s="14"/>
      <c r="K56" s="16"/>
      <c r="L56" s="14"/>
    </row>
    <row r="57" customFormat="false" ht="13.8" hidden="false" customHeight="false" outlineLevel="0" collapsed="false">
      <c r="A57" s="5"/>
      <c r="B57" s="5"/>
      <c r="C57" s="5"/>
      <c r="D57" s="5"/>
      <c r="E57" s="5"/>
      <c r="F57" s="5" t="s">
        <v>73</v>
      </c>
      <c r="G57" s="5"/>
      <c r="H57" s="14" t="n">
        <v>1666</v>
      </c>
      <c r="I57" s="19" t="n">
        <f aca="false">IF(ISNUMBER(H57),I56+1,I56)</f>
        <v>43</v>
      </c>
      <c r="J57" s="14" t="n">
        <v>1667</v>
      </c>
      <c r="K57" s="16"/>
      <c r="L57" s="14" t="n">
        <f aca="false">ROUND((H57-J57),5)</f>
        <v>-1</v>
      </c>
    </row>
    <row r="58" customFormat="false" ht="13.8" hidden="false" customHeight="false" outlineLevel="0" collapsed="false">
      <c r="A58" s="5"/>
      <c r="B58" s="5"/>
      <c r="C58" s="5"/>
      <c r="D58" s="5"/>
      <c r="E58" s="5"/>
      <c r="F58" s="5" t="s">
        <v>74</v>
      </c>
      <c r="G58" s="5"/>
      <c r="H58" s="14" t="n">
        <v>2084</v>
      </c>
      <c r="I58" s="19" t="n">
        <f aca="false">IF(ISNUMBER(H58),I57+1,I57)</f>
        <v>44</v>
      </c>
      <c r="J58" s="14" t="n">
        <v>2083</v>
      </c>
      <c r="K58" s="16"/>
      <c r="L58" s="14" t="n">
        <f aca="false">ROUND((H58-J58),5)</f>
        <v>1</v>
      </c>
    </row>
    <row r="59" customFormat="false" ht="13.8" hidden="false" customHeight="false" outlineLevel="0" collapsed="false">
      <c r="A59" s="5"/>
      <c r="B59" s="5"/>
      <c r="C59" s="5"/>
      <c r="D59" s="5"/>
      <c r="E59" s="5"/>
      <c r="F59" s="5" t="s">
        <v>75</v>
      </c>
      <c r="G59" s="5"/>
      <c r="H59" s="18" t="n">
        <v>0</v>
      </c>
      <c r="I59" s="19" t="n">
        <f aca="false">IF(ISNUMBER(H59),I58+1,I58)</f>
        <v>45</v>
      </c>
      <c r="J59" s="18" t="n">
        <v>300</v>
      </c>
      <c r="K59" s="16"/>
      <c r="L59" s="18" t="n">
        <f aca="false">ROUND((H59-J59),5)</f>
        <v>-300</v>
      </c>
    </row>
    <row r="60" customFormat="false" ht="13.8" hidden="false" customHeight="false" outlineLevel="0" collapsed="false">
      <c r="A60" s="5"/>
      <c r="B60" s="5"/>
      <c r="C60" s="5"/>
      <c r="D60" s="5"/>
      <c r="E60" s="5" t="s">
        <v>76</v>
      </c>
      <c r="F60" s="5"/>
      <c r="G60" s="5"/>
      <c r="H60" s="14" t="n">
        <f aca="false">ROUND(SUM(H56:H59),5)</f>
        <v>3750</v>
      </c>
      <c r="I60" s="19" t="n">
        <f aca="false">IF(ISNUMBER(H60),I59+1,I59)</f>
        <v>46</v>
      </c>
      <c r="J60" s="14" t="n">
        <f aca="false">ROUND(SUM(J56:J59),5)</f>
        <v>4050</v>
      </c>
      <c r="K60" s="16"/>
      <c r="L60" s="14" t="n">
        <f aca="false">ROUND((H60-J60),5)</f>
        <v>-300</v>
      </c>
    </row>
    <row r="61" customFormat="false" ht="13.8" hidden="false" customHeight="false" outlineLevel="0" collapsed="false">
      <c r="A61" s="5"/>
      <c r="B61" s="5"/>
      <c r="C61" s="5"/>
      <c r="D61" s="5"/>
      <c r="E61" s="5" t="s">
        <v>77</v>
      </c>
      <c r="F61" s="5"/>
      <c r="G61" s="5"/>
      <c r="H61" s="14"/>
      <c r="I61" s="19" t="n">
        <f aca="false">IF(ISNUMBER(H61),I60+1,I60)</f>
        <v>46</v>
      </c>
      <c r="J61" s="14"/>
      <c r="K61" s="16"/>
      <c r="L61" s="14"/>
    </row>
    <row r="62" customFormat="false" ht="13.8" hidden="false" customHeight="false" outlineLevel="0" collapsed="false">
      <c r="A62" s="5"/>
      <c r="B62" s="5"/>
      <c r="C62" s="5"/>
      <c r="D62" s="5"/>
      <c r="E62" s="5"/>
      <c r="F62" s="5" t="s">
        <v>78</v>
      </c>
      <c r="G62" s="5"/>
      <c r="H62" s="14" t="n">
        <v>62.22</v>
      </c>
      <c r="I62" s="19" t="n">
        <f aca="false">IF(ISNUMBER(H62),I61+1,I61)</f>
        <v>47</v>
      </c>
      <c r="J62" s="14" t="n">
        <v>84</v>
      </c>
      <c r="K62" s="16"/>
      <c r="L62" s="14" t="n">
        <f aca="false">ROUND((H62-J62),5)</f>
        <v>-21.78</v>
      </c>
    </row>
    <row r="63" customFormat="false" ht="13.8" hidden="false" customHeight="false" outlineLevel="0" collapsed="false">
      <c r="A63" s="5"/>
      <c r="B63" s="5"/>
      <c r="C63" s="5"/>
      <c r="D63" s="5"/>
      <c r="E63" s="5"/>
      <c r="F63" s="5" t="s">
        <v>79</v>
      </c>
      <c r="G63" s="5"/>
      <c r="H63" s="14" t="n">
        <v>0</v>
      </c>
      <c r="I63" s="19" t="n">
        <f aca="false">IF(ISNUMBER(H63),I62+1,I62)</f>
        <v>48</v>
      </c>
      <c r="J63" s="14" t="n">
        <v>0</v>
      </c>
      <c r="K63" s="16"/>
      <c r="L63" s="14" t="n">
        <f aca="false">ROUND((H63-J63),5)</f>
        <v>0</v>
      </c>
    </row>
    <row r="64" customFormat="false" ht="13.8" hidden="false" customHeight="false" outlineLevel="0" collapsed="false">
      <c r="A64" s="5"/>
      <c r="B64" s="5"/>
      <c r="C64" s="5"/>
      <c r="D64" s="5"/>
      <c r="E64" s="5"/>
      <c r="F64" s="5" t="s">
        <v>80</v>
      </c>
      <c r="G64" s="5"/>
      <c r="H64" s="14" t="n">
        <v>0</v>
      </c>
      <c r="I64" s="19" t="n">
        <f aca="false">IF(ISNUMBER(H64),I63+1,I63)</f>
        <v>49</v>
      </c>
      <c r="J64" s="14" t="n">
        <v>12</v>
      </c>
      <c r="K64" s="16"/>
      <c r="L64" s="14" t="n">
        <f aca="false">ROUND((H64-J64),5)</f>
        <v>-12</v>
      </c>
    </row>
    <row r="65" customFormat="false" ht="13.8" hidden="false" customHeight="false" outlineLevel="0" collapsed="false">
      <c r="A65" s="5"/>
      <c r="B65" s="5"/>
      <c r="C65" s="5"/>
      <c r="D65" s="5"/>
      <c r="E65" s="5"/>
      <c r="F65" s="5" t="s">
        <v>81</v>
      </c>
      <c r="G65" s="5"/>
      <c r="H65" s="18" t="n">
        <v>0</v>
      </c>
      <c r="I65" s="19" t="n">
        <f aca="false">IF(ISNUMBER(H65),I64+1,I64)</f>
        <v>50</v>
      </c>
      <c r="J65" s="18" t="n">
        <v>21</v>
      </c>
      <c r="K65" s="16"/>
      <c r="L65" s="18" t="n">
        <f aca="false">ROUND((H65-J65),5)</f>
        <v>-21</v>
      </c>
    </row>
    <row r="66" customFormat="false" ht="13.8" hidden="false" customHeight="false" outlineLevel="0" collapsed="false">
      <c r="A66" s="5"/>
      <c r="B66" s="5"/>
      <c r="C66" s="5"/>
      <c r="D66" s="5"/>
      <c r="E66" s="5" t="s">
        <v>82</v>
      </c>
      <c r="F66" s="5"/>
      <c r="G66" s="5"/>
      <c r="H66" s="14" t="n">
        <f aca="false">ROUND(SUM(H61:H65),5)</f>
        <v>62.22</v>
      </c>
      <c r="I66" s="19" t="n">
        <f aca="false">IF(ISNUMBER(H66),I65+1,I65)</f>
        <v>51</v>
      </c>
      <c r="J66" s="14" t="n">
        <f aca="false">ROUND(SUM(J61:J65),5)</f>
        <v>117</v>
      </c>
      <c r="K66" s="16"/>
      <c r="L66" s="14" t="n">
        <f aca="false">ROUND((H66-J66),5)</f>
        <v>-54.78</v>
      </c>
    </row>
    <row r="67" customFormat="false" ht="13.8" hidden="false" customHeight="false" outlineLevel="0" collapsed="false">
      <c r="A67" s="5"/>
      <c r="B67" s="5"/>
      <c r="C67" s="5"/>
      <c r="D67" s="5"/>
      <c r="E67" s="5" t="s">
        <v>83</v>
      </c>
      <c r="F67" s="5"/>
      <c r="G67" s="5"/>
      <c r="H67" s="14"/>
      <c r="I67" s="19" t="n">
        <f aca="false">IF(ISNUMBER(H67),I66+1,I66)</f>
        <v>51</v>
      </c>
      <c r="J67" s="14"/>
      <c r="K67" s="16"/>
      <c r="L67" s="14"/>
    </row>
    <row r="68" customFormat="false" ht="13.8" hidden="false" customHeight="false" outlineLevel="0" collapsed="false">
      <c r="A68" s="5"/>
      <c r="B68" s="5"/>
      <c r="C68" s="5"/>
      <c r="D68" s="5"/>
      <c r="E68" s="5"/>
      <c r="F68" s="5" t="s">
        <v>84</v>
      </c>
      <c r="G68" s="5"/>
      <c r="H68" s="14" t="n">
        <v>2288.06</v>
      </c>
      <c r="I68" s="19" t="n">
        <f aca="false">IF(ISNUMBER(H68),I67+1,I67)</f>
        <v>52</v>
      </c>
      <c r="J68" s="14" t="n">
        <v>3405</v>
      </c>
      <c r="K68" s="16"/>
      <c r="L68" s="14" t="n">
        <f aca="false">ROUND((H68-J68),5)</f>
        <v>-1116.94</v>
      </c>
    </row>
    <row r="69" customFormat="false" ht="13.8" hidden="false" customHeight="false" outlineLevel="0" collapsed="false">
      <c r="A69" s="5"/>
      <c r="B69" s="5"/>
      <c r="C69" s="5"/>
      <c r="D69" s="5"/>
      <c r="E69" s="5"/>
      <c r="F69" s="5" t="s">
        <v>85</v>
      </c>
      <c r="G69" s="5"/>
      <c r="H69" s="14" t="n">
        <v>2038.85</v>
      </c>
      <c r="I69" s="19" t="n">
        <f aca="false">IF(ISNUMBER(H69),I68+1,I68)</f>
        <v>53</v>
      </c>
      <c r="J69" s="14" t="n">
        <v>2920</v>
      </c>
      <c r="K69" s="16"/>
      <c r="L69" s="14" t="n">
        <f aca="false">ROUND((H69-J69),5)</f>
        <v>-881.15</v>
      </c>
    </row>
    <row r="70" customFormat="false" ht="13.8" hidden="false" customHeight="false" outlineLevel="0" collapsed="false">
      <c r="A70" s="5"/>
      <c r="B70" s="5"/>
      <c r="C70" s="5"/>
      <c r="D70" s="5"/>
      <c r="E70" s="5"/>
      <c r="F70" s="5" t="s">
        <v>86</v>
      </c>
      <c r="G70" s="5"/>
      <c r="H70" s="14" t="n">
        <v>1104</v>
      </c>
      <c r="I70" s="19" t="n">
        <f aca="false">IF(ISNUMBER(H70),I69+1,I69)</f>
        <v>54</v>
      </c>
      <c r="J70" s="14" t="n">
        <v>1104</v>
      </c>
      <c r="K70" s="16"/>
      <c r="L70" s="14" t="n">
        <f aca="false">ROUND((H70-J70),5)</f>
        <v>0</v>
      </c>
    </row>
    <row r="71" customFormat="false" ht="13.8" hidden="false" customHeight="false" outlineLevel="0" collapsed="false">
      <c r="A71" s="5"/>
      <c r="B71" s="5"/>
      <c r="C71" s="5"/>
      <c r="D71" s="5"/>
      <c r="E71" s="5"/>
      <c r="F71" s="5" t="s">
        <v>87</v>
      </c>
      <c r="G71" s="5"/>
      <c r="H71" s="14" t="n">
        <v>291.34</v>
      </c>
      <c r="I71" s="19" t="n">
        <f aca="false">IF(ISNUMBER(H71),I70+1,I70)</f>
        <v>55</v>
      </c>
      <c r="J71" s="14" t="n">
        <v>550</v>
      </c>
      <c r="K71" s="16"/>
      <c r="L71" s="14" t="n">
        <f aca="false">ROUND((H71-J71),5)</f>
        <v>-258.66</v>
      </c>
    </row>
    <row r="72" customFormat="false" ht="13.8" hidden="false" customHeight="false" outlineLevel="0" collapsed="false">
      <c r="A72" s="5"/>
      <c r="B72" s="5"/>
      <c r="C72" s="5"/>
      <c r="D72" s="5"/>
      <c r="E72" s="5"/>
      <c r="F72" s="5" t="s">
        <v>88</v>
      </c>
      <c r="G72" s="5"/>
      <c r="H72" s="14" t="n">
        <v>875</v>
      </c>
      <c r="I72" s="19" t="n">
        <f aca="false">IF(ISNUMBER(H72),I71+1,I71)</f>
        <v>56</v>
      </c>
      <c r="J72" s="14" t="n">
        <v>689</v>
      </c>
      <c r="K72" s="16"/>
      <c r="L72" s="14" t="n">
        <f aca="false">ROUND((H72-J72),5)</f>
        <v>186</v>
      </c>
    </row>
    <row r="73" customFormat="false" ht="13.8" hidden="false" customHeight="false" outlineLevel="0" collapsed="false">
      <c r="A73" s="5"/>
      <c r="B73" s="5"/>
      <c r="C73" s="5"/>
      <c r="D73" s="5"/>
      <c r="E73" s="5"/>
      <c r="F73" s="5" t="s">
        <v>89</v>
      </c>
      <c r="G73" s="5"/>
      <c r="H73" s="14" t="n">
        <v>511.27</v>
      </c>
      <c r="I73" s="19" t="n">
        <f aca="false">IF(ISNUMBER(H73),I72+1,I72)</f>
        <v>57</v>
      </c>
      <c r="J73" s="14" t="n">
        <v>497</v>
      </c>
      <c r="K73" s="16"/>
      <c r="L73" s="14" t="n">
        <f aca="false">ROUND((H73-J73),5)</f>
        <v>14.27</v>
      </c>
    </row>
    <row r="74" customFormat="false" ht="13.8" hidden="false" customHeight="false" outlineLevel="0" collapsed="false">
      <c r="A74" s="5"/>
      <c r="B74" s="5"/>
      <c r="C74" s="5"/>
      <c r="D74" s="5"/>
      <c r="E74" s="5"/>
      <c r="F74" s="5" t="s">
        <v>90</v>
      </c>
      <c r="G74" s="5"/>
      <c r="H74" s="14" t="n">
        <v>0</v>
      </c>
      <c r="I74" s="19" t="n">
        <f aca="false">IF(ISNUMBER(H74),I73+1,I73)</f>
        <v>58</v>
      </c>
      <c r="J74" s="14" t="n">
        <v>0</v>
      </c>
      <c r="K74" s="16"/>
      <c r="L74" s="14" t="n">
        <f aca="false">ROUND((H74-J74),5)</f>
        <v>0</v>
      </c>
    </row>
    <row r="75" customFormat="false" ht="13.8" hidden="false" customHeight="false" outlineLevel="0" collapsed="false">
      <c r="A75" s="5"/>
      <c r="B75" s="5"/>
      <c r="C75" s="5"/>
      <c r="D75" s="5"/>
      <c r="E75" s="5"/>
      <c r="F75" s="5" t="s">
        <v>91</v>
      </c>
      <c r="G75" s="5"/>
      <c r="H75" s="14" t="n">
        <v>8098.72</v>
      </c>
      <c r="I75" s="19" t="n">
        <f aca="false">IF(ISNUMBER(H75),I74+1,I74)</f>
        <v>59</v>
      </c>
      <c r="J75" s="14" t="n">
        <v>8100</v>
      </c>
      <c r="K75" s="16"/>
      <c r="L75" s="14" t="n">
        <f aca="false">ROUND((H75-J75),5)</f>
        <v>-1.28</v>
      </c>
    </row>
    <row r="76" customFormat="false" ht="13.8" hidden="false" customHeight="false" outlineLevel="0" collapsed="false">
      <c r="A76" s="5"/>
      <c r="B76" s="5"/>
      <c r="C76" s="5"/>
      <c r="D76" s="5"/>
      <c r="E76" s="5"/>
      <c r="F76" s="5" t="s">
        <v>92</v>
      </c>
      <c r="G76" s="5"/>
      <c r="H76" s="14" t="n">
        <v>917.24</v>
      </c>
      <c r="I76" s="19" t="n">
        <f aca="false">IF(ISNUMBER(H76),I75+1,I75)</f>
        <v>60</v>
      </c>
      <c r="J76" s="14" t="n">
        <v>917</v>
      </c>
      <c r="K76" s="16"/>
      <c r="L76" s="14" t="n">
        <f aca="false">ROUND((H76-J76),5)</f>
        <v>0.24</v>
      </c>
    </row>
    <row r="77" customFormat="false" ht="13.8" hidden="false" customHeight="false" outlineLevel="0" collapsed="false">
      <c r="A77" s="5"/>
      <c r="B77" s="5"/>
      <c r="C77" s="5"/>
      <c r="D77" s="5"/>
      <c r="E77" s="5"/>
      <c r="F77" s="5" t="s">
        <v>93</v>
      </c>
      <c r="G77" s="5"/>
      <c r="H77" s="18" t="n">
        <v>561.54</v>
      </c>
      <c r="I77" s="19" t="n">
        <f aca="false">IF(ISNUMBER(H77),I76+1,I76)</f>
        <v>61</v>
      </c>
      <c r="J77" s="18" t="n">
        <v>561</v>
      </c>
      <c r="K77" s="16"/>
      <c r="L77" s="18" t="n">
        <f aca="false">ROUND((H77-J77),5)</f>
        <v>0.54</v>
      </c>
    </row>
    <row r="78" customFormat="false" ht="13.8" hidden="false" customHeight="false" outlineLevel="0" collapsed="false">
      <c r="A78" s="5"/>
      <c r="B78" s="5"/>
      <c r="C78" s="5"/>
      <c r="D78" s="5"/>
      <c r="E78" s="5" t="s">
        <v>94</v>
      </c>
      <c r="F78" s="5"/>
      <c r="G78" s="5"/>
      <c r="H78" s="14" t="n">
        <f aca="false">ROUND(SUM(H67:H77),5)</f>
        <v>16686.02</v>
      </c>
      <c r="I78" s="19" t="n">
        <f aca="false">IF(ISNUMBER(H78),I77+1,I77)</f>
        <v>62</v>
      </c>
      <c r="J78" s="14" t="n">
        <f aca="false">ROUND(SUM(J67:J77),5)</f>
        <v>18743</v>
      </c>
      <c r="K78" s="16"/>
      <c r="L78" s="14" t="n">
        <f aca="false">ROUND((H78-J78),5)</f>
        <v>-2056.98</v>
      </c>
    </row>
    <row r="79" customFormat="false" ht="13.8" hidden="false" customHeight="false" outlineLevel="0" collapsed="false">
      <c r="A79" s="5"/>
      <c r="B79" s="5"/>
      <c r="C79" s="5"/>
      <c r="D79" s="5"/>
      <c r="E79" s="5" t="s">
        <v>95</v>
      </c>
      <c r="F79" s="5"/>
      <c r="G79" s="5"/>
      <c r="H79" s="14"/>
      <c r="I79" s="19" t="n">
        <f aca="false">IF(ISNUMBER(H79),I78+1,I78)</f>
        <v>62</v>
      </c>
      <c r="J79" s="14"/>
      <c r="K79" s="16"/>
      <c r="L79" s="14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 t="s">
        <v>19</v>
      </c>
      <c r="G80" s="5"/>
      <c r="H80" s="14"/>
      <c r="I80" s="19" t="n">
        <f aca="false">IF(ISNUMBER(H80),I79+1,I79)</f>
        <v>62</v>
      </c>
      <c r="J80" s="14"/>
      <c r="K80" s="16"/>
      <c r="L80" s="14"/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 t="s">
        <v>96</v>
      </c>
      <c r="H81" s="14" t="n">
        <v>0</v>
      </c>
      <c r="I81" s="19" t="n">
        <f aca="false">IF(ISNUMBER(H81),I80+1,I80)</f>
        <v>63</v>
      </c>
      <c r="J81" s="14" t="n">
        <v>50</v>
      </c>
      <c r="K81" s="16"/>
      <c r="L81" s="14" t="n">
        <f aca="false">ROUND((H81-J81),5)</f>
        <v>-50</v>
      </c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 t="s">
        <v>97</v>
      </c>
      <c r="H82" s="14" t="n">
        <v>502</v>
      </c>
      <c r="I82" s="19" t="n">
        <f aca="false">IF(ISNUMBER(H82),I81+1,I81)</f>
        <v>64</v>
      </c>
      <c r="J82" s="14" t="n">
        <v>488</v>
      </c>
      <c r="K82" s="16"/>
      <c r="L82" s="14" t="n">
        <f aca="false">ROUND((H82-J82),5)</f>
        <v>14</v>
      </c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 t="s">
        <v>98</v>
      </c>
      <c r="H83" s="18" t="n">
        <v>423.93</v>
      </c>
      <c r="I83" s="19" t="n">
        <f aca="false">IF(ISNUMBER(H83),I82+1,I82)</f>
        <v>65</v>
      </c>
      <c r="J83" s="18" t="n">
        <v>535</v>
      </c>
      <c r="K83" s="16"/>
      <c r="L83" s="18" t="n">
        <f aca="false">ROUND((H83-J83),5)</f>
        <v>-111.07</v>
      </c>
    </row>
    <row r="84" customFormat="false" ht="13.8" hidden="false" customHeight="false" outlineLevel="0" collapsed="false">
      <c r="A84" s="5"/>
      <c r="B84" s="5"/>
      <c r="C84" s="5"/>
      <c r="D84" s="5"/>
      <c r="E84" s="5"/>
      <c r="F84" s="5" t="s">
        <v>99</v>
      </c>
      <c r="G84" s="5"/>
      <c r="H84" s="14" t="n">
        <f aca="false">ROUND(SUM(H80:H83),5)</f>
        <v>925.93</v>
      </c>
      <c r="I84" s="19" t="n">
        <f aca="false">IF(ISNUMBER(H84),I83+1,I83)</f>
        <v>66</v>
      </c>
      <c r="J84" s="14" t="n">
        <f aca="false">ROUND(SUM(J80:J83),5)</f>
        <v>1073</v>
      </c>
      <c r="K84" s="16"/>
      <c r="L84" s="14" t="n">
        <f aca="false">ROUND((H84-J84),5)</f>
        <v>-147.07</v>
      </c>
    </row>
    <row r="85" customFormat="false" ht="13.8" hidden="false" customHeight="false" outlineLevel="0" collapsed="false">
      <c r="A85" s="5"/>
      <c r="B85" s="5"/>
      <c r="C85" s="5"/>
      <c r="D85" s="5"/>
      <c r="E85" s="5"/>
      <c r="F85" s="5" t="s">
        <v>100</v>
      </c>
      <c r="G85" s="5"/>
      <c r="H85" s="14" t="n">
        <v>0</v>
      </c>
      <c r="I85" s="19" t="n">
        <f aca="false">IF(ISNUMBER(H85),I84+1,I84)</f>
        <v>67</v>
      </c>
      <c r="J85" s="14" t="n">
        <v>35</v>
      </c>
      <c r="K85" s="16"/>
      <c r="L85" s="14" t="n">
        <f aca="false">ROUND((H85-J85),5)</f>
        <v>-35</v>
      </c>
    </row>
    <row r="86" customFormat="false" ht="13.8" hidden="false" customHeight="false" outlineLevel="0" collapsed="false">
      <c r="A86" s="5"/>
      <c r="B86" s="5"/>
      <c r="C86" s="5"/>
      <c r="D86" s="5"/>
      <c r="E86" s="5"/>
      <c r="F86" s="5" t="s">
        <v>101</v>
      </c>
      <c r="G86" s="5"/>
      <c r="H86" s="14" t="n">
        <v>0</v>
      </c>
      <c r="I86" s="19" t="n">
        <f aca="false">IF(ISNUMBER(H86),I85+1,I85)</f>
        <v>68</v>
      </c>
      <c r="J86" s="14" t="n">
        <v>0</v>
      </c>
      <c r="K86" s="16"/>
      <c r="L86" s="14" t="n">
        <f aca="false">ROUND((H86-J86),5)</f>
        <v>0</v>
      </c>
    </row>
    <row r="87" customFormat="false" ht="13.8" hidden="false" customHeight="false" outlineLevel="0" collapsed="false">
      <c r="A87" s="5"/>
      <c r="B87" s="5"/>
      <c r="C87" s="5"/>
      <c r="D87" s="5"/>
      <c r="E87" s="5"/>
      <c r="F87" s="5" t="s">
        <v>102</v>
      </c>
      <c r="G87" s="5"/>
      <c r="H87" s="14" t="n">
        <v>571.51</v>
      </c>
      <c r="I87" s="19" t="n">
        <f aca="false">IF(ISNUMBER(H87),I86+1,I86)</f>
        <v>69</v>
      </c>
      <c r="J87" s="14" t="n">
        <v>0</v>
      </c>
      <c r="K87" s="16"/>
      <c r="L87" s="14" t="n">
        <f aca="false">ROUND((H87-J87),5)</f>
        <v>571.51</v>
      </c>
      <c r="M87" s="0" t="s">
        <v>103</v>
      </c>
    </row>
    <row r="88" customFormat="false" ht="13.8" hidden="false" customHeight="false" outlineLevel="0" collapsed="false">
      <c r="A88" s="5"/>
      <c r="B88" s="5"/>
      <c r="C88" s="5"/>
      <c r="D88" s="5"/>
      <c r="E88" s="5"/>
      <c r="F88" s="5" t="s">
        <v>104</v>
      </c>
      <c r="G88" s="5"/>
      <c r="H88" s="14" t="n">
        <v>200.19</v>
      </c>
      <c r="I88" s="19" t="n">
        <f aca="false">IF(ISNUMBER(H88),I87+1,I87)</f>
        <v>70</v>
      </c>
      <c r="J88" s="14"/>
      <c r="K88" s="16"/>
      <c r="L88" s="14"/>
      <c r="M88" s="0" t="s">
        <v>105</v>
      </c>
    </row>
    <row r="89" customFormat="false" ht="13.8" hidden="false" customHeight="false" outlineLevel="0" collapsed="false">
      <c r="A89" s="5"/>
      <c r="B89" s="5"/>
      <c r="C89" s="5"/>
      <c r="D89" s="5"/>
      <c r="E89" s="5"/>
      <c r="F89" s="5" t="s">
        <v>96</v>
      </c>
      <c r="G89" s="5"/>
      <c r="H89" s="14" t="n">
        <v>703.09</v>
      </c>
      <c r="I89" s="19" t="n">
        <f aca="false">IF(ISNUMBER(H89),I88+1,I88)</f>
        <v>71</v>
      </c>
      <c r="J89" s="14" t="n">
        <v>940</v>
      </c>
      <c r="K89" s="16"/>
      <c r="L89" s="14" t="n">
        <f aca="false">ROUND((H89-J89),5)</f>
        <v>-236.91</v>
      </c>
    </row>
    <row r="90" customFormat="false" ht="13.8" hidden="false" customHeight="false" outlineLevel="0" collapsed="false">
      <c r="A90" s="5"/>
      <c r="B90" s="5"/>
      <c r="C90" s="5"/>
      <c r="D90" s="5"/>
      <c r="E90" s="5"/>
      <c r="F90" s="5" t="s">
        <v>106</v>
      </c>
      <c r="G90" s="5"/>
      <c r="H90" s="14" t="n">
        <v>550</v>
      </c>
      <c r="I90" s="19" t="n">
        <f aca="false">IF(ISNUMBER(H90),I89+1,I89)</f>
        <v>72</v>
      </c>
      <c r="J90" s="14" t="n">
        <v>550</v>
      </c>
      <c r="K90" s="16"/>
      <c r="L90" s="14" t="n">
        <f aca="false">ROUND((H90-J90),5)</f>
        <v>0</v>
      </c>
    </row>
    <row r="91" customFormat="false" ht="13.8" hidden="false" customHeight="false" outlineLevel="0" collapsed="false">
      <c r="A91" s="5"/>
      <c r="B91" s="5"/>
      <c r="C91" s="5"/>
      <c r="D91" s="5"/>
      <c r="E91" s="5"/>
      <c r="F91" s="5" t="s">
        <v>98</v>
      </c>
      <c r="G91" s="5"/>
      <c r="H91" s="18" t="n">
        <v>3435.5</v>
      </c>
      <c r="I91" s="19" t="n">
        <f aca="false">IF(ISNUMBER(H91),I90+1,I90)</f>
        <v>73</v>
      </c>
      <c r="J91" s="18" t="n">
        <v>3410</v>
      </c>
      <c r="K91" s="16"/>
      <c r="L91" s="18" t="n">
        <f aca="false">ROUND((H91-J91),5)</f>
        <v>25.5</v>
      </c>
    </row>
    <row r="92" customFormat="false" ht="13.8" hidden="false" customHeight="false" outlineLevel="0" collapsed="false">
      <c r="A92" s="5"/>
      <c r="B92" s="5"/>
      <c r="C92" s="5"/>
      <c r="D92" s="5"/>
      <c r="E92" s="5" t="s">
        <v>107</v>
      </c>
      <c r="F92" s="5"/>
      <c r="G92" s="5"/>
      <c r="H92" s="14" t="n">
        <f aca="false">ROUND(H79+SUM(H84:H91),5)</f>
        <v>6386.22</v>
      </c>
      <c r="I92" s="19" t="n">
        <f aca="false">IF(ISNUMBER(H92),I91+1,I91)</f>
        <v>74</v>
      </c>
      <c r="J92" s="14" t="n">
        <f aca="false">ROUND(J79+SUM(J84:J91),5)</f>
        <v>6008</v>
      </c>
      <c r="K92" s="16"/>
      <c r="L92" s="14" t="n">
        <f aca="false">ROUND((H92-J92),5)</f>
        <v>378.22</v>
      </c>
    </row>
    <row r="93" customFormat="false" ht="13.8" hidden="false" customHeight="false" outlineLevel="0" collapsed="false">
      <c r="A93" s="5"/>
      <c r="B93" s="5"/>
      <c r="C93" s="5"/>
      <c r="D93" s="5"/>
      <c r="E93" s="5" t="s">
        <v>108</v>
      </c>
      <c r="F93" s="5"/>
      <c r="G93" s="5"/>
      <c r="H93" s="14"/>
      <c r="I93" s="19" t="n">
        <f aca="false">IF(ISNUMBER(H93),I92+1,I92)</f>
        <v>74</v>
      </c>
      <c r="J93" s="14"/>
      <c r="K93" s="16"/>
      <c r="L93" s="14"/>
    </row>
    <row r="94" customFormat="false" ht="13.8" hidden="false" customHeight="false" outlineLevel="0" collapsed="false">
      <c r="A94" s="5"/>
      <c r="B94" s="5"/>
      <c r="C94" s="5"/>
      <c r="D94" s="5"/>
      <c r="E94" s="5"/>
      <c r="F94" s="5" t="s">
        <v>109</v>
      </c>
      <c r="G94" s="5"/>
      <c r="H94" s="14" t="n">
        <v>0</v>
      </c>
      <c r="I94" s="19" t="n">
        <f aca="false">IF(ISNUMBER(H94),I93+1,I93)</f>
        <v>75</v>
      </c>
      <c r="J94" s="14" t="n">
        <v>0</v>
      </c>
      <c r="K94" s="16"/>
      <c r="L94" s="14" t="n">
        <f aca="false">ROUND((H94-J94),5)</f>
        <v>0</v>
      </c>
    </row>
    <row r="95" customFormat="false" ht="13.8" hidden="false" customHeight="false" outlineLevel="0" collapsed="false">
      <c r="A95" s="5"/>
      <c r="B95" s="5"/>
      <c r="C95" s="5"/>
      <c r="D95" s="5"/>
      <c r="E95" s="5"/>
      <c r="F95" s="5" t="s">
        <v>110</v>
      </c>
      <c r="G95" s="5"/>
      <c r="H95" s="18" t="n">
        <v>250</v>
      </c>
      <c r="I95" s="19" t="n">
        <f aca="false">IF(ISNUMBER(H95),I94+1,I94)</f>
        <v>76</v>
      </c>
      <c r="J95" s="18" t="n">
        <v>325</v>
      </c>
      <c r="K95" s="16"/>
      <c r="L95" s="18" t="n">
        <f aca="false">ROUND((H95-J95),5)</f>
        <v>-75</v>
      </c>
    </row>
    <row r="96" customFormat="false" ht="13.8" hidden="false" customHeight="false" outlineLevel="0" collapsed="false">
      <c r="A96" s="5"/>
      <c r="B96" s="5"/>
      <c r="C96" s="5"/>
      <c r="D96" s="5"/>
      <c r="E96" s="5" t="s">
        <v>111</v>
      </c>
      <c r="F96" s="5"/>
      <c r="G96" s="5"/>
      <c r="H96" s="14" t="n">
        <f aca="false">ROUND(SUM(H93:H95),5)</f>
        <v>250</v>
      </c>
      <c r="I96" s="19" t="n">
        <f aca="false">IF(ISNUMBER(H96),I95+1,I95)</f>
        <v>77</v>
      </c>
      <c r="J96" s="14" t="n">
        <f aca="false">ROUND(SUM(J93:J95),5)</f>
        <v>325</v>
      </c>
      <c r="K96" s="16"/>
      <c r="L96" s="14" t="n">
        <f aca="false">ROUND((H96-J96),5)</f>
        <v>-75</v>
      </c>
    </row>
    <row r="97" customFormat="false" ht="13.8" hidden="false" customHeight="false" outlineLevel="0" collapsed="false">
      <c r="A97" s="5"/>
      <c r="B97" s="5"/>
      <c r="C97" s="5"/>
      <c r="D97" s="5"/>
      <c r="E97" s="5" t="s">
        <v>112</v>
      </c>
      <c r="F97" s="5"/>
      <c r="G97" s="5"/>
      <c r="H97" s="14"/>
      <c r="I97" s="19" t="n">
        <f aca="false">IF(ISNUMBER(H97),I96+1,I96)</f>
        <v>77</v>
      </c>
      <c r="J97" s="14"/>
      <c r="K97" s="16"/>
      <c r="L97" s="14"/>
    </row>
    <row r="98" customFormat="false" ht="13.8" hidden="false" customHeight="false" outlineLevel="0" collapsed="false">
      <c r="A98" s="5"/>
      <c r="B98" s="5"/>
      <c r="C98" s="5"/>
      <c r="D98" s="5"/>
      <c r="E98" s="5"/>
      <c r="F98" s="5" t="s">
        <v>113</v>
      </c>
      <c r="G98" s="5"/>
      <c r="H98" s="14" t="n">
        <v>0</v>
      </c>
      <c r="I98" s="19" t="n">
        <f aca="false">IF(ISNUMBER(H98),I97+1,I97)</f>
        <v>78</v>
      </c>
      <c r="J98" s="14" t="n">
        <v>0</v>
      </c>
      <c r="K98" s="16"/>
      <c r="L98" s="14" t="n">
        <f aca="false">ROUND((H98-J98),5)</f>
        <v>0</v>
      </c>
    </row>
    <row r="99" customFormat="false" ht="13.8" hidden="false" customHeight="false" outlineLevel="0" collapsed="false">
      <c r="A99" s="5"/>
      <c r="B99" s="5"/>
      <c r="C99" s="5"/>
      <c r="D99" s="5"/>
      <c r="E99" s="5"/>
      <c r="F99" s="5" t="s">
        <v>114</v>
      </c>
      <c r="G99" s="5"/>
      <c r="H99" s="14" t="n">
        <v>0</v>
      </c>
      <c r="I99" s="19" t="n">
        <f aca="false">IF(ISNUMBER(H99),I98+1,I98)</f>
        <v>79</v>
      </c>
      <c r="J99" s="14" t="n">
        <v>0</v>
      </c>
      <c r="K99" s="16"/>
      <c r="L99" s="14" t="n">
        <f aca="false">ROUND((H99-J99),5)</f>
        <v>0</v>
      </c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 t="s">
        <v>115</v>
      </c>
      <c r="G100" s="5"/>
      <c r="H100" s="14" t="n">
        <v>56</v>
      </c>
      <c r="I100" s="19" t="n">
        <f aca="false">IF(ISNUMBER(H100),I99+1,I99)</f>
        <v>80</v>
      </c>
      <c r="J100" s="14" t="n">
        <v>275</v>
      </c>
      <c r="K100" s="16"/>
      <c r="L100" s="14" t="n">
        <f aca="false">ROUND((H100-J100),5)</f>
        <v>-219</v>
      </c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 t="s">
        <v>116</v>
      </c>
      <c r="G101" s="5"/>
      <c r="H101" s="14" t="n">
        <v>0</v>
      </c>
      <c r="I101" s="19" t="n">
        <f aca="false">IF(ISNUMBER(H101),I100+1,I100)</f>
        <v>81</v>
      </c>
      <c r="J101" s="14" t="n">
        <v>0</v>
      </c>
      <c r="K101" s="16"/>
      <c r="L101" s="14" t="n">
        <f aca="false">ROUND((H101-J101),5)</f>
        <v>0</v>
      </c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 t="s">
        <v>117</v>
      </c>
      <c r="G102" s="5"/>
      <c r="H102" s="14" t="n">
        <v>0</v>
      </c>
      <c r="I102" s="19" t="n">
        <f aca="false">IF(ISNUMBER(H102),I101+1,I101)</f>
        <v>82</v>
      </c>
      <c r="J102" s="14" t="n">
        <v>150</v>
      </c>
      <c r="K102" s="16"/>
      <c r="L102" s="14" t="n">
        <f aca="false">ROUND((H102-J102),5)</f>
        <v>-150</v>
      </c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 t="s">
        <v>118</v>
      </c>
      <c r="G103" s="5"/>
      <c r="H103" s="14" t="n">
        <v>830</v>
      </c>
      <c r="I103" s="19" t="n">
        <f aca="false">IF(ISNUMBER(H103),I102+1,I102)</f>
        <v>83</v>
      </c>
      <c r="J103" s="14" t="n">
        <v>120</v>
      </c>
      <c r="K103" s="16"/>
      <c r="L103" s="14" t="n">
        <f aca="false">ROUND((H103-J103),5)</f>
        <v>710</v>
      </c>
      <c r="M103" s="0" t="s">
        <v>119</v>
      </c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 t="s">
        <v>120</v>
      </c>
      <c r="G104" s="5"/>
      <c r="H104" s="14" t="n">
        <v>35.99</v>
      </c>
      <c r="I104" s="19" t="n">
        <f aca="false">IF(ISNUMBER(H104),I103+1,I103)</f>
        <v>84</v>
      </c>
      <c r="J104" s="14" t="n">
        <v>0</v>
      </c>
      <c r="K104" s="16"/>
      <c r="L104" s="14" t="n">
        <f aca="false">ROUND((H104-J104),5)</f>
        <v>35.99</v>
      </c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 t="s">
        <v>121</v>
      </c>
      <c r="G105" s="5"/>
      <c r="H105" s="18" t="n">
        <v>0</v>
      </c>
      <c r="I105" s="19" t="n">
        <f aca="false">IF(ISNUMBER(H105),I104+1,I104)</f>
        <v>85</v>
      </c>
      <c r="J105" s="18" t="n">
        <v>0</v>
      </c>
      <c r="K105" s="16"/>
      <c r="L105" s="18" t="n">
        <f aca="false">ROUND((H105-J105),5)</f>
        <v>0</v>
      </c>
    </row>
    <row r="106" customFormat="false" ht="13.8" hidden="false" customHeight="false" outlineLevel="0" collapsed="false">
      <c r="A106" s="5"/>
      <c r="B106" s="5"/>
      <c r="C106" s="5"/>
      <c r="D106" s="5"/>
      <c r="E106" s="5" t="s">
        <v>122</v>
      </c>
      <c r="F106" s="5"/>
      <c r="G106" s="5"/>
      <c r="H106" s="14" t="n">
        <f aca="false">ROUND(SUM(H97:H105),5)</f>
        <v>921.99</v>
      </c>
      <c r="I106" s="19" t="n">
        <f aca="false">IF(ISNUMBER(H106),I105+1,I105)</f>
        <v>86</v>
      </c>
      <c r="J106" s="14" t="n">
        <f aca="false">ROUND(SUM(J97:J105),5)</f>
        <v>545</v>
      </c>
      <c r="K106" s="16"/>
      <c r="L106" s="14" t="n">
        <f aca="false">ROUND((H106-J106),5)</f>
        <v>376.99</v>
      </c>
    </row>
    <row r="107" customFormat="false" ht="13.8" hidden="false" customHeight="false" outlineLevel="0" collapsed="false">
      <c r="A107" s="5"/>
      <c r="B107" s="5"/>
      <c r="C107" s="5"/>
      <c r="D107" s="5"/>
      <c r="E107" s="5" t="s">
        <v>123</v>
      </c>
      <c r="F107" s="5"/>
      <c r="G107" s="5"/>
      <c r="H107" s="14"/>
      <c r="I107" s="19" t="n">
        <f aca="false">IF(ISNUMBER(H107),I106+1,I106)</f>
        <v>86</v>
      </c>
      <c r="J107" s="14"/>
      <c r="K107" s="16"/>
      <c r="L107" s="14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 t="s">
        <v>124</v>
      </c>
      <c r="G108" s="5"/>
      <c r="H108" s="14" t="n">
        <v>44.15</v>
      </c>
      <c r="I108" s="19" t="n">
        <f aca="false">IF(ISNUMBER(H108),I107+1,I107)</f>
        <v>87</v>
      </c>
      <c r="J108" s="14" t="n">
        <v>0</v>
      </c>
      <c r="K108" s="16"/>
      <c r="L108" s="14" t="n">
        <f aca="false">ROUND((H108-J108),5)</f>
        <v>44.15</v>
      </c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 t="s">
        <v>125</v>
      </c>
      <c r="G109" s="5"/>
      <c r="H109" s="14" t="n">
        <v>0</v>
      </c>
      <c r="I109" s="19" t="n">
        <f aca="false">IF(ISNUMBER(H109),I108+1,I108)</f>
        <v>88</v>
      </c>
      <c r="J109" s="14" t="n">
        <v>85</v>
      </c>
      <c r="K109" s="16"/>
      <c r="L109" s="14" t="n">
        <f aca="false">ROUND((H109-J109),5)</f>
        <v>-85</v>
      </c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 t="s">
        <v>126</v>
      </c>
      <c r="G110" s="5"/>
      <c r="H110" s="20" t="n">
        <v>14.98</v>
      </c>
      <c r="I110" s="19" t="n">
        <f aca="false">IF(ISNUMBER(H110),I109+1,I109)</f>
        <v>89</v>
      </c>
      <c r="J110" s="20" t="n">
        <v>0</v>
      </c>
      <c r="K110" s="16"/>
      <c r="L110" s="20" t="n">
        <f aca="false">ROUND((H110-J110),5)</f>
        <v>14.98</v>
      </c>
    </row>
    <row r="111" customFormat="false" ht="13.8" hidden="false" customHeight="false" outlineLevel="0" collapsed="false">
      <c r="A111" s="5"/>
      <c r="B111" s="5"/>
      <c r="C111" s="5"/>
      <c r="D111" s="5"/>
      <c r="E111" s="5" t="s">
        <v>127</v>
      </c>
      <c r="F111" s="5"/>
      <c r="G111" s="5"/>
      <c r="H111" s="22" t="n">
        <f aca="false">ROUND(SUM(H107:H110),5)</f>
        <v>59.13</v>
      </c>
      <c r="I111" s="19" t="n">
        <f aca="false">IF(ISNUMBER(H111),I110+1,I110)</f>
        <v>90</v>
      </c>
      <c r="J111" s="22" t="n">
        <f aca="false">ROUND(SUM(J107:J110),5)</f>
        <v>85</v>
      </c>
      <c r="K111" s="16"/>
      <c r="L111" s="22" t="n">
        <f aca="false">ROUND((H111-J111),5)</f>
        <v>-25.87</v>
      </c>
    </row>
    <row r="112" customFormat="false" ht="13.8" hidden="false" customHeight="false" outlineLevel="0" collapsed="false">
      <c r="A112" s="5"/>
      <c r="B112" s="5"/>
      <c r="C112" s="5"/>
      <c r="D112" s="5" t="s">
        <v>128</v>
      </c>
      <c r="E112" s="5"/>
      <c r="F112" s="5"/>
      <c r="G112" s="5"/>
      <c r="H112" s="21" t="n">
        <f aca="false">ROUND(H26+H37+H41+H46+H49+H55+H60+H66+H78+H92+H96+H106+H111,5)</f>
        <v>33537.04</v>
      </c>
      <c r="I112" s="19" t="n">
        <f aca="false">IF(ISNUMBER(H112),I111+1,I111)</f>
        <v>91</v>
      </c>
      <c r="J112" s="21" t="n">
        <f aca="false">ROUND(J26+J37+J41+J46+J49+J55+J60+J66+J78+J92+J96+J106+J111,5)</f>
        <v>35843</v>
      </c>
      <c r="K112" s="16"/>
      <c r="L112" s="21" t="n">
        <f aca="false">ROUND((H112-J112),5)</f>
        <v>-2305.96</v>
      </c>
    </row>
    <row r="113" customFormat="false" ht="13.8" hidden="false" customHeight="false" outlineLevel="0" collapsed="false">
      <c r="A113" s="5"/>
      <c r="B113" s="5" t="s">
        <v>129</v>
      </c>
      <c r="C113" s="5"/>
      <c r="D113" s="5"/>
      <c r="E113" s="5"/>
      <c r="F113" s="5"/>
      <c r="G113" s="5"/>
      <c r="H113" s="14" t="n">
        <f aca="false">ROUND(H3+H25-H112,5)</f>
        <v>2470.91</v>
      </c>
      <c r="I113" s="19" t="n">
        <f aca="false">IF(ISNUMBER(H113),I112+1,I112)</f>
        <v>92</v>
      </c>
      <c r="J113" s="14" t="n">
        <f aca="false">ROUND(J3+J25-J112,5)</f>
        <v>2455</v>
      </c>
      <c r="K113" s="16"/>
      <c r="L113" s="14" t="n">
        <f aca="false">ROUND((H113-J113),5)</f>
        <v>15.91</v>
      </c>
    </row>
    <row r="114" customFormat="false" ht="13.8" hidden="false" customHeight="false" outlineLevel="0" collapsed="false">
      <c r="A114" s="5"/>
      <c r="B114" s="5" t="s">
        <v>130</v>
      </c>
      <c r="C114" s="5"/>
      <c r="D114" s="5"/>
      <c r="E114" s="5"/>
      <c r="F114" s="5"/>
      <c r="G114" s="5"/>
      <c r="H114" s="14"/>
      <c r="I114" s="19" t="n">
        <f aca="false">IF(ISNUMBER(H114),I113+1,I113)</f>
        <v>92</v>
      </c>
      <c r="J114" s="14"/>
      <c r="K114" s="16"/>
      <c r="L114" s="14"/>
    </row>
    <row r="115" customFormat="false" ht="13.8" hidden="false" customHeight="false" outlineLevel="0" collapsed="false">
      <c r="A115" s="5"/>
      <c r="B115" s="5"/>
      <c r="C115" s="5" t="s">
        <v>131</v>
      </c>
      <c r="D115" s="5"/>
      <c r="E115" s="5"/>
      <c r="F115" s="5"/>
      <c r="G115" s="5"/>
      <c r="H115" s="14"/>
      <c r="I115" s="19" t="n">
        <f aca="false">IF(ISNUMBER(H115),I114+1,I114)</f>
        <v>92</v>
      </c>
      <c r="J115" s="14"/>
      <c r="K115" s="16"/>
      <c r="L115" s="14"/>
    </row>
    <row r="116" customFormat="false" ht="13.8" hidden="false" customHeight="false" outlineLevel="0" collapsed="false">
      <c r="A116" s="5"/>
      <c r="B116" s="5"/>
      <c r="C116" s="5"/>
      <c r="D116" s="5" t="s">
        <v>132</v>
      </c>
      <c r="E116" s="5"/>
      <c r="F116" s="5"/>
      <c r="G116" s="5"/>
      <c r="H116" s="14"/>
      <c r="I116" s="19" t="n">
        <f aca="false">IF(ISNUMBER(H116),I115+1,I115)</f>
        <v>92</v>
      </c>
      <c r="J116" s="14"/>
      <c r="K116" s="16"/>
      <c r="L116" s="14"/>
    </row>
    <row r="117" customFormat="false" ht="13.8" hidden="false" customHeight="false" outlineLevel="0" collapsed="false">
      <c r="A117" s="5"/>
      <c r="B117" s="5"/>
      <c r="C117" s="5"/>
      <c r="D117" s="5"/>
      <c r="E117" s="5" t="s">
        <v>133</v>
      </c>
      <c r="F117" s="5"/>
      <c r="G117" s="5"/>
      <c r="H117" s="14" t="n">
        <v>1065</v>
      </c>
      <c r="I117" s="19" t="n">
        <f aca="false">IF(ISNUMBER(H117),I116+1,I116)</f>
        <v>93</v>
      </c>
      <c r="J117" s="14"/>
      <c r="K117" s="16"/>
      <c r="L117" s="14"/>
      <c r="M117" s="0" t="s">
        <v>134</v>
      </c>
    </row>
    <row r="118" customFormat="false" ht="13.8" hidden="false" customHeight="false" outlineLevel="0" collapsed="false">
      <c r="A118" s="5"/>
      <c r="B118" s="5"/>
      <c r="C118" s="5"/>
      <c r="D118" s="5"/>
      <c r="E118" s="5" t="s">
        <v>135</v>
      </c>
      <c r="F118" s="5"/>
      <c r="G118" s="5"/>
      <c r="H118" s="14" t="n">
        <v>20</v>
      </c>
      <c r="I118" s="19" t="n">
        <f aca="false">IF(ISNUMBER(H118),I117+1,I117)</f>
        <v>94</v>
      </c>
      <c r="J118" s="14"/>
      <c r="K118" s="16"/>
      <c r="L118" s="14"/>
    </row>
    <row r="119" customFormat="false" ht="13.8" hidden="false" customHeight="false" outlineLevel="0" collapsed="false">
      <c r="A119" s="5"/>
      <c r="B119" s="5"/>
      <c r="C119" s="5"/>
      <c r="D119" s="5"/>
      <c r="E119" s="5" t="s">
        <v>136</v>
      </c>
      <c r="F119" s="5"/>
      <c r="G119" s="5"/>
      <c r="H119" s="14" t="n">
        <v>35</v>
      </c>
      <c r="I119" s="19" t="n">
        <f aca="false">IF(ISNUMBER(H119),I118+1,I118)</f>
        <v>95</v>
      </c>
      <c r="J119" s="14"/>
      <c r="K119" s="16"/>
      <c r="L119" s="14"/>
    </row>
    <row r="120" customFormat="false" ht="13.8" hidden="false" customHeight="false" outlineLevel="0" collapsed="false">
      <c r="A120" s="5"/>
      <c r="B120" s="5"/>
      <c r="C120" s="5"/>
      <c r="D120" s="5"/>
      <c r="E120" s="5" t="s">
        <v>137</v>
      </c>
      <c r="F120" s="5"/>
      <c r="G120" s="5"/>
      <c r="H120" s="14" t="n">
        <v>150</v>
      </c>
      <c r="I120" s="19" t="n">
        <f aca="false">IF(ISNUMBER(H120),I119+1,I119)</f>
        <v>96</v>
      </c>
      <c r="J120" s="14"/>
      <c r="K120" s="16"/>
      <c r="L120" s="14"/>
    </row>
    <row r="121" customFormat="false" ht="13.8" hidden="false" customHeight="false" outlineLevel="0" collapsed="false">
      <c r="A121" s="5"/>
      <c r="B121" s="5"/>
      <c r="C121" s="5"/>
      <c r="D121" s="5"/>
      <c r="E121" s="5" t="s">
        <v>138</v>
      </c>
      <c r="F121" s="5"/>
      <c r="G121" s="5"/>
      <c r="H121" s="14" t="n">
        <v>108.02</v>
      </c>
      <c r="I121" s="19" t="n">
        <f aca="false">IF(ISNUMBER(H121),I120+1,I120)</f>
        <v>97</v>
      </c>
      <c r="J121" s="14"/>
      <c r="K121" s="16"/>
      <c r="L121" s="14"/>
    </row>
    <row r="122" customFormat="false" ht="13.8" hidden="false" customHeight="false" outlineLevel="0" collapsed="false">
      <c r="A122" s="5"/>
      <c r="B122" s="5"/>
      <c r="C122" s="5"/>
      <c r="D122" s="5"/>
      <c r="E122" s="5" t="s">
        <v>139</v>
      </c>
      <c r="F122" s="5"/>
      <c r="G122" s="5"/>
      <c r="H122" s="14" t="n">
        <v>1093</v>
      </c>
      <c r="I122" s="19" t="n">
        <f aca="false">IF(ISNUMBER(H122),I121+1,I121)</f>
        <v>98</v>
      </c>
      <c r="J122" s="14"/>
      <c r="K122" s="16"/>
      <c r="L122" s="14"/>
    </row>
    <row r="123" customFormat="false" ht="13.8" hidden="false" customHeight="false" outlineLevel="0" collapsed="false">
      <c r="A123" s="5"/>
      <c r="B123" s="5"/>
      <c r="C123" s="5"/>
      <c r="D123" s="5"/>
      <c r="E123" s="5" t="s">
        <v>140</v>
      </c>
      <c r="F123" s="5"/>
      <c r="G123" s="5"/>
      <c r="H123" s="14" t="n">
        <v>653</v>
      </c>
      <c r="I123" s="19" t="n">
        <f aca="false">IF(ISNUMBER(H123),I122+1,I122)</f>
        <v>99</v>
      </c>
      <c r="J123" s="14"/>
      <c r="K123" s="16"/>
      <c r="L123" s="14"/>
    </row>
    <row r="124" customFormat="false" ht="13.8" hidden="false" customHeight="false" outlineLevel="0" collapsed="false">
      <c r="A124" s="5"/>
      <c r="B124" s="5"/>
      <c r="C124" s="5"/>
      <c r="D124" s="5"/>
      <c r="E124" s="5" t="s">
        <v>141</v>
      </c>
      <c r="F124" s="5"/>
      <c r="G124" s="5"/>
      <c r="H124" s="14" t="n">
        <v>610.79</v>
      </c>
      <c r="I124" s="19" t="n">
        <f aca="false">IF(ISNUMBER(H124),I123+1,I123)</f>
        <v>100</v>
      </c>
      <c r="J124" s="14"/>
      <c r="K124" s="16"/>
      <c r="L124" s="14"/>
    </row>
    <row r="125" customFormat="false" ht="13.8" hidden="false" customHeight="false" outlineLevel="0" collapsed="false">
      <c r="A125" s="5"/>
      <c r="B125" s="5"/>
      <c r="C125" s="5"/>
      <c r="D125" s="5"/>
      <c r="E125" s="5" t="s">
        <v>142</v>
      </c>
      <c r="F125" s="5"/>
      <c r="G125" s="5"/>
      <c r="H125" s="14" t="n">
        <v>6</v>
      </c>
      <c r="I125" s="19" t="n">
        <f aca="false">IF(ISNUMBER(H125),I124+1,I124)</f>
        <v>101</v>
      </c>
      <c r="J125" s="14"/>
      <c r="K125" s="16"/>
      <c r="L125" s="14"/>
    </row>
    <row r="126" customFormat="false" ht="13.8" hidden="false" customHeight="false" outlineLevel="0" collapsed="false">
      <c r="A126" s="5"/>
      <c r="B126" s="5"/>
      <c r="C126" s="5"/>
      <c r="D126" s="5"/>
      <c r="E126" s="5" t="s">
        <v>143</v>
      </c>
      <c r="F126" s="5"/>
      <c r="G126" s="5"/>
      <c r="H126" s="20" t="n">
        <v>221</v>
      </c>
      <c r="I126" s="19" t="n">
        <f aca="false">IF(ISNUMBER(H126),I125+1,I125)</f>
        <v>102</v>
      </c>
      <c r="J126" s="14"/>
      <c r="K126" s="16"/>
      <c r="L126" s="14"/>
    </row>
    <row r="127" customFormat="false" ht="13.8" hidden="false" customHeight="false" outlineLevel="0" collapsed="false">
      <c r="A127" s="5"/>
      <c r="B127" s="5"/>
      <c r="C127" s="5"/>
      <c r="D127" s="5" t="s">
        <v>144</v>
      </c>
      <c r="E127" s="5"/>
      <c r="F127" s="5"/>
      <c r="G127" s="5"/>
      <c r="H127" s="21" t="n">
        <f aca="false">ROUND(SUM(H116:H126),5)</f>
        <v>3961.81</v>
      </c>
      <c r="I127" s="19" t="n">
        <f aca="false">IF(ISNUMBER(H127),I126+1,I126)</f>
        <v>103</v>
      </c>
      <c r="J127" s="14"/>
      <c r="K127" s="16"/>
      <c r="L127" s="14"/>
    </row>
    <row r="128" customFormat="false" ht="13.8" hidden="false" customHeight="false" outlineLevel="0" collapsed="false">
      <c r="A128" s="5"/>
      <c r="B128" s="5"/>
      <c r="C128" s="5" t="s">
        <v>145</v>
      </c>
      <c r="D128" s="5"/>
      <c r="E128" s="5"/>
      <c r="F128" s="5"/>
      <c r="G128" s="5"/>
      <c r="H128" s="14" t="n">
        <f aca="false">ROUND(H115+H127,5)</f>
        <v>3961.81</v>
      </c>
      <c r="I128" s="19" t="n">
        <f aca="false">IF(ISNUMBER(H128),I127+1,I127)</f>
        <v>104</v>
      </c>
      <c r="J128" s="14"/>
      <c r="K128" s="16"/>
      <c r="L128" s="14"/>
    </row>
    <row r="129" customFormat="false" ht="13.8" hidden="false" customHeight="false" outlineLevel="0" collapsed="false">
      <c r="A129" s="5"/>
      <c r="B129" s="5"/>
      <c r="C129" s="5" t="s">
        <v>146</v>
      </c>
      <c r="D129" s="5"/>
      <c r="E129" s="5"/>
      <c r="F129" s="5"/>
      <c r="G129" s="5"/>
      <c r="H129" s="14"/>
      <c r="I129" s="19" t="n">
        <f aca="false">IF(ISNUMBER(H129),I128+1,I128)</f>
        <v>104</v>
      </c>
      <c r="J129" s="14"/>
      <c r="K129" s="16"/>
      <c r="L129" s="14"/>
    </row>
    <row r="130" customFormat="false" ht="13.8" hidden="false" customHeight="false" outlineLevel="0" collapsed="false">
      <c r="A130" s="5"/>
      <c r="B130" s="5"/>
      <c r="C130" s="5"/>
      <c r="D130" s="5" t="s">
        <v>147</v>
      </c>
      <c r="E130" s="5"/>
      <c r="F130" s="5"/>
      <c r="G130" s="5"/>
      <c r="H130" s="14"/>
      <c r="I130" s="19" t="n">
        <f aca="false">IF(ISNUMBER(H130),I129+1,I129)</f>
        <v>104</v>
      </c>
      <c r="J130" s="14"/>
      <c r="K130" s="16"/>
      <c r="L130" s="14"/>
    </row>
    <row r="131" customFormat="false" ht="13.8" hidden="false" customHeight="false" outlineLevel="0" collapsed="false">
      <c r="A131" s="5"/>
      <c r="B131" s="5"/>
      <c r="C131" s="5"/>
      <c r="D131" s="5"/>
      <c r="E131" s="5" t="s">
        <v>148</v>
      </c>
      <c r="F131" s="5"/>
      <c r="G131" s="5"/>
      <c r="H131" s="14" t="n">
        <v>4169.95</v>
      </c>
      <c r="I131" s="19" t="n">
        <f aca="false">IF(ISNUMBER(H131),I130+1,I130)</f>
        <v>105</v>
      </c>
      <c r="J131" s="14"/>
      <c r="K131" s="16"/>
      <c r="L131" s="14"/>
      <c r="M131" s="0" t="s">
        <v>149</v>
      </c>
    </row>
    <row r="132" customFormat="false" ht="13.8" hidden="false" customHeight="false" outlineLevel="0" collapsed="false">
      <c r="A132" s="5"/>
      <c r="B132" s="5"/>
      <c r="C132" s="5"/>
      <c r="D132" s="5"/>
      <c r="E132" s="5" t="s">
        <v>135</v>
      </c>
      <c r="F132" s="5"/>
      <c r="G132" s="5"/>
      <c r="H132" s="14" t="n">
        <v>25.05</v>
      </c>
      <c r="I132" s="19" t="n">
        <f aca="false">IF(ISNUMBER(H132),I131+1,I131)</f>
        <v>106</v>
      </c>
      <c r="J132" s="14"/>
      <c r="K132" s="16"/>
      <c r="L132" s="14"/>
    </row>
    <row r="133" customFormat="false" ht="13.8" hidden="false" customHeight="false" outlineLevel="0" collapsed="false">
      <c r="A133" s="5"/>
      <c r="B133" s="5"/>
      <c r="C133" s="5"/>
      <c r="D133" s="5"/>
      <c r="E133" s="5" t="s">
        <v>150</v>
      </c>
      <c r="F133" s="5"/>
      <c r="G133" s="5"/>
      <c r="H133" s="14" t="n">
        <v>176</v>
      </c>
      <c r="I133" s="19" t="n">
        <f aca="false">IF(ISNUMBER(H133),I132+1,I132)</f>
        <v>107</v>
      </c>
      <c r="J133" s="14"/>
      <c r="K133" s="16"/>
      <c r="L133" s="14"/>
    </row>
    <row r="134" customFormat="false" ht="13.8" hidden="false" customHeight="false" outlineLevel="0" collapsed="false">
      <c r="A134" s="5"/>
      <c r="B134" s="5"/>
      <c r="C134" s="5"/>
      <c r="D134" s="5"/>
      <c r="E134" s="5" t="s">
        <v>151</v>
      </c>
      <c r="F134" s="5"/>
      <c r="G134" s="5"/>
      <c r="H134" s="14" t="n">
        <v>55</v>
      </c>
      <c r="I134" s="19" t="n">
        <f aca="false">IF(ISNUMBER(H134),I133+1,I133)</f>
        <v>108</v>
      </c>
      <c r="J134" s="14"/>
      <c r="K134" s="16"/>
      <c r="L134" s="14"/>
    </row>
    <row r="135" customFormat="false" ht="13.8" hidden="false" customHeight="false" outlineLevel="0" collapsed="false">
      <c r="A135" s="5"/>
      <c r="B135" s="5"/>
      <c r="C135" s="5"/>
      <c r="D135" s="5"/>
      <c r="E135" s="5" t="s">
        <v>139</v>
      </c>
      <c r="F135" s="5"/>
      <c r="G135" s="5"/>
      <c r="H135" s="14" t="n">
        <v>589.34</v>
      </c>
      <c r="I135" s="19" t="n">
        <f aca="false">IF(ISNUMBER(H135),I134+1,I134)</f>
        <v>109</v>
      </c>
      <c r="J135" s="14"/>
      <c r="K135" s="16"/>
      <c r="L135" s="14"/>
    </row>
    <row r="136" customFormat="false" ht="13.8" hidden="false" customHeight="false" outlineLevel="0" collapsed="false">
      <c r="A136" s="5"/>
      <c r="B136" s="5"/>
      <c r="C136" s="5"/>
      <c r="D136" s="5"/>
      <c r="E136" s="5" t="s">
        <v>152</v>
      </c>
      <c r="F136" s="5"/>
      <c r="G136" s="5"/>
      <c r="H136" s="14" t="n">
        <v>1656</v>
      </c>
      <c r="I136" s="19" t="n">
        <f aca="false">IF(ISNUMBER(H136),I135+1,I135)</f>
        <v>110</v>
      </c>
      <c r="J136" s="14"/>
      <c r="K136" s="16"/>
      <c r="L136" s="14"/>
    </row>
    <row r="137" customFormat="false" ht="13.8" hidden="false" customHeight="false" outlineLevel="0" collapsed="false">
      <c r="A137" s="5"/>
      <c r="B137" s="5"/>
      <c r="C137" s="5"/>
      <c r="D137" s="5"/>
      <c r="E137" s="5" t="s">
        <v>153</v>
      </c>
      <c r="F137" s="5"/>
      <c r="G137" s="5"/>
      <c r="H137" s="14" t="n">
        <v>805.79</v>
      </c>
      <c r="I137" s="19" t="n">
        <f aca="false">IF(ISNUMBER(H137),I136+1,I136)</f>
        <v>111</v>
      </c>
      <c r="J137" s="14"/>
      <c r="K137" s="16"/>
      <c r="L137" s="14"/>
    </row>
    <row r="138" customFormat="false" ht="13.8" hidden="false" customHeight="false" outlineLevel="0" collapsed="false">
      <c r="A138" s="5"/>
      <c r="B138" s="5"/>
      <c r="C138" s="5"/>
      <c r="D138" s="5"/>
      <c r="E138" s="5" t="s">
        <v>154</v>
      </c>
      <c r="F138" s="5"/>
      <c r="G138" s="5"/>
      <c r="H138" s="20" t="n">
        <v>446</v>
      </c>
      <c r="I138" s="19" t="n">
        <f aca="false">IF(ISNUMBER(H138),I137+1,I137)</f>
        <v>112</v>
      </c>
      <c r="J138" s="14"/>
      <c r="K138" s="16"/>
      <c r="L138" s="14"/>
    </row>
    <row r="139" customFormat="false" ht="13.8" hidden="false" customHeight="false" outlineLevel="0" collapsed="false">
      <c r="A139" s="5"/>
      <c r="B139" s="5"/>
      <c r="C139" s="5"/>
      <c r="D139" s="5" t="s">
        <v>155</v>
      </c>
      <c r="E139" s="5"/>
      <c r="F139" s="5"/>
      <c r="G139" s="5"/>
      <c r="H139" s="22" t="n">
        <f aca="false">ROUND(SUM(H130:H138),5)</f>
        <v>7923.13</v>
      </c>
      <c r="I139" s="19" t="n">
        <f aca="false">IF(ISNUMBER(H139),I138+1,I138)</f>
        <v>113</v>
      </c>
      <c r="J139" s="14"/>
      <c r="K139" s="16"/>
      <c r="L139" s="14"/>
    </row>
    <row r="140" customFormat="false" ht="13.8" hidden="false" customHeight="false" outlineLevel="0" collapsed="false">
      <c r="A140" s="5"/>
      <c r="B140" s="5"/>
      <c r="C140" s="5" t="s">
        <v>156</v>
      </c>
      <c r="D140" s="5"/>
      <c r="E140" s="5"/>
      <c r="F140" s="5"/>
      <c r="G140" s="5"/>
      <c r="H140" s="22" t="n">
        <f aca="false">ROUND(H129+H139,5)</f>
        <v>7923.13</v>
      </c>
      <c r="I140" s="19" t="n">
        <f aca="false">IF(ISNUMBER(H140),I139+1,I139)</f>
        <v>114</v>
      </c>
      <c r="J140" s="14"/>
      <c r="K140" s="16"/>
      <c r="L140" s="14"/>
    </row>
    <row r="141" customFormat="false" ht="13.8" hidden="false" customHeight="false" outlineLevel="0" collapsed="false">
      <c r="A141" s="5"/>
      <c r="B141" s="5" t="s">
        <v>157</v>
      </c>
      <c r="C141" s="5"/>
      <c r="D141" s="5"/>
      <c r="E141" s="5"/>
      <c r="F141" s="5"/>
      <c r="G141" s="5"/>
      <c r="H141" s="22" t="n">
        <f aca="false">ROUND(H114+H128-H140,5)</f>
        <v>-3961.32</v>
      </c>
      <c r="I141" s="19" t="n">
        <f aca="false">IF(ISNUMBER(H141),I140+1,I140)</f>
        <v>115</v>
      </c>
      <c r="J141" s="20"/>
      <c r="K141" s="16"/>
      <c r="L141" s="20"/>
    </row>
    <row r="142" s="24" customFormat="true" ht="12.8" hidden="false" customHeight="false" outlineLevel="0" collapsed="false">
      <c r="A142" s="5" t="s">
        <v>158</v>
      </c>
      <c r="B142" s="5"/>
      <c r="C142" s="5"/>
      <c r="D142" s="5"/>
      <c r="E142" s="5"/>
      <c r="F142" s="5"/>
      <c r="G142" s="5"/>
      <c r="H142" s="23" t="n">
        <f aca="false">ROUND(H113+H141,5)</f>
        <v>-1490.41</v>
      </c>
      <c r="I142" s="19" t="n">
        <f aca="false">IF(ISNUMBER(H142),I141+1,I141)</f>
        <v>116</v>
      </c>
      <c r="J142" s="23" t="n">
        <f aca="false">ROUND(J113+J141,5)</f>
        <v>2455</v>
      </c>
      <c r="K142" s="5"/>
      <c r="L142" s="23" t="n">
        <f aca="false">ROUND((H142-J142),5)</f>
        <v>-3945.41</v>
      </c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&amp;L&amp;"Arial,Bold"&amp;8 1:27 PM
 04/08/19
 Cash Basis&amp;C&amp;"Arial,Bold"&amp;12 ST MATTHEW EVANGELICAL LUTHERAN CHURCH
&amp;14 Profit &amp;&amp; Loss Budget vs. Actual
&amp;10 March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2019-04-08T18:27:44Z</dcterms:created>
  <dc:creator>Sue</dc:creator>
  <dc:description/>
  <dc:language>en-US</dc:language>
  <cp:lastModifiedBy/>
  <dcterms:modified xsi:type="dcterms:W3CDTF">2019-04-08T21:07:43Z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