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20190531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Sheet1!$125:$125,Sheet1!$126:$126,Sheet1!$127:$127,Sheet1!$128:$128,Sheet1!$129:$129,Sheet1!$130:$130,Sheet1!$131:$131,Sheet1!$132:$132,Sheet1!$133:$133,Sheet1!$139:$139,Sheet1!$140:$140,Sheet1!$141:$141,Sheet1!$143:$143,Sheet1!$144:$144,Sheet1!$145:$145,Sheet1!$146:$146</definedName>
    <definedName function="false" hidden="false" localSheetId="1" name="QB_DATA_6" vbProcedure="false">Sheet1!$147:$147,Sheet1!$148:$148,Sheet1!$149:$149,Sheet1!$150:$150,Sheet1!$151:$151,Sheet1!$152:$152,Sheet1!$153:$153,Sheet1!$154:$154,Sheet1!$155:$155</definedName>
    <definedName function="false" hidden="false" localSheetId="1" name="QB_FORMULA_0" vbProcedure="false">Sheet1!$H$11,Sheet1!$J$11,Sheet1!$H$16,Sheet1!$J$16,Sheet1!$H$22,Sheet1!$J$22,Sheet1!$H$24,Sheet1!$J$24,Sheet1!$H$25,Sheet1!$J$25,Sheet1!$H$37,Sheet1!$J$37,Sheet1!$H$41,Sheet1!$J$41,Sheet1!$H$46,Sheet1!$J$46</definedName>
    <definedName function="false" hidden="false" localSheetId="1" name="QB_FORMULA_1" vbProcedure="false">Sheet1!$H$49,Sheet1!$J$49,Sheet1!$H$55,Sheet1!$J$55,Sheet1!$H$60,Sheet1!$J$60,Sheet1!$H$66,Sheet1!$J$66,Sheet1!$H$78,Sheet1!$J$78,Sheet1!$H$84,Sheet1!$J$84,Sheet1!$H$92,Sheet1!$J$92,Sheet1!$H$96,Sheet1!$J$96</definedName>
    <definedName function="false" hidden="false" localSheetId="1" name="QB_FORMULA_2" vbProcedure="false">Sheet1!$H$106,Sheet1!$J$106,Sheet1!$H$111,Sheet1!$J$111,Sheet1!$H$112,Sheet1!$J$112,Sheet1!$H$113,Sheet1!$J$113,Sheet1!$H$134,Sheet1!$H$135,Sheet1!$H$142,Sheet1!$H$156,Sheet1!$H$157,Sheet1!$H$158,Sheet1!$H$159,Sheet1!$J$159</definedName>
    <definedName function="false" hidden="false" localSheetId="1" name="QB_ROW_12250" vbProcedure="false">Sheet1!$F$51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Sheet1!$A$159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Sheet1!$B$158</definedName>
    <definedName function="false" hidden="false" localSheetId="1" name="QB_ROW_23021" vbProcedure="false">Sheet1!$C$115</definedName>
    <definedName function="false" hidden="false" localSheetId="1" name="QB_ROW_23321" vbProcedure="false">Sheet1!$C$135</definedName>
    <definedName function="false" hidden="false" localSheetId="1" name="QB_ROW_24021" vbProcedure="false">Sheet1!$C$136</definedName>
    <definedName function="false" hidden="false" localSheetId="1" name="QB_ROW_24250" vbProcedure="false">Sheet1!$F$64</definedName>
    <definedName function="false" hidden="false" localSheetId="1" name="QB_ROW_24321" vbProcedure="false">Sheet1!$C$157</definedName>
    <definedName function="false" hidden="false" localSheetId="1" name="QB_ROW_29250" vbProcedure="false">Sheet1!$F$77</definedName>
    <definedName function="false" hidden="false" localSheetId="1" name="QB_ROW_33250" vbProcedure="false">Sheet1!$F$29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Sheet1!$F$52</definedName>
    <definedName function="false" hidden="false" localSheetId="1" name="QB_ROW_463240" vbProcedure="false">Sheet1!$E$126</definedName>
    <definedName function="false" hidden="false" localSheetId="1" name="QB_ROW_469040" vbProcedure="false">Sheet1!$E$138</definedName>
    <definedName function="false" hidden="false" localSheetId="1" name="QB_ROW_469340" vbProcedure="false">Sheet1!$E$142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Sheet1!$F$32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Sheet1!$G$82</definedName>
    <definedName function="false" hidden="false" localSheetId="1" name="QB_ROW_498250" vbProcedure="false">Sheet1!$F$140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Sheet1!$E$131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Sheet1!$E$12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Sheet1!$F$31</definedName>
    <definedName function="false" hidden="false" localSheetId="1" name="QB_ROW_614250" vbProcedure="false">Sheet1!$F$100</definedName>
    <definedName function="false" hidden="false" localSheetId="1" name="QB_ROW_619240" vbProcedure="false">Sheet1!$E$149</definedName>
    <definedName function="false" hidden="false" localSheetId="1" name="QB_ROW_621240" vbProcedure="false">Sheet1!$E$128</definedName>
    <definedName function="false" hidden="false" localSheetId="1" name="QB_ROW_623240" vbProcedure="false">Sheet1!$E$120</definedName>
    <definedName function="false" hidden="false" localSheetId="1" name="QB_ROW_624240" vbProcedure="false">Sheet1!$E$143</definedName>
    <definedName function="false" hidden="false" localSheetId="1" name="QB_ROW_627240" vbProcedure="false">Sheet1!$E$152</definedName>
    <definedName function="false" hidden="false" localSheetId="1" name="QB_ROW_635260" vbProcedure="false">Sheet1!$G$81</definedName>
    <definedName function="false" hidden="false" localSheetId="1" name="QB_ROW_639250" vbProcedure="false">Sheet1!$F$33</definedName>
    <definedName function="false" hidden="false" localSheetId="1" name="QB_ROW_642250" vbProcedure="false">Sheet1!$F$139</definedName>
    <definedName function="false" hidden="false" localSheetId="1" name="QB_ROW_643250" vbProcedure="false">Sheet1!$F$141</definedName>
    <definedName function="false" hidden="false" localSheetId="1" name="QB_ROW_653030" vbProcedure="false">Sheet1!$D$116</definedName>
    <definedName function="false" hidden="false" localSheetId="1" name="QB_ROW_653330" vbProcedure="false">Sheet1!$D$134</definedName>
    <definedName function="false" hidden="false" localSheetId="1" name="QB_ROW_655240" vbProcedure="false">Sheet1!$E$122</definedName>
    <definedName function="false" hidden="false" localSheetId="1" name="QB_ROW_656240" vbProcedure="false">Sheet1!$E$133</definedName>
    <definedName function="false" hidden="false" localSheetId="1" name="QB_ROW_657240" vbProcedure="false">Sheet1!$E$132</definedName>
    <definedName function="false" hidden="false" localSheetId="1" name="QB_ROW_658240" vbProcedure="false">Sheet1!$E$130</definedName>
    <definedName function="false" hidden="false" localSheetId="1" name="QB_ROW_660240" vbProcedure="false">Sheet1!$E$127</definedName>
    <definedName function="false" hidden="false" localSheetId="1" name="QB_ROW_661030" vbProcedure="false">Sheet1!$D$137</definedName>
    <definedName function="false" hidden="false" localSheetId="1" name="QB_ROW_661330" vbProcedure="false">Sheet1!$D$156</definedName>
    <definedName function="false" hidden="false" localSheetId="1" name="QB_ROW_662240" vbProcedure="false">Sheet1!$E$145</definedName>
    <definedName function="false" hidden="false" localSheetId="1" name="QB_ROW_663240" vbProcedure="false">Sheet1!$E$155</definedName>
    <definedName function="false" hidden="false" localSheetId="1" name="QB_ROW_664240" vbProcedure="false">Sheet1!$E$151</definedName>
    <definedName function="false" hidden="false" localSheetId="1" name="QB_ROW_666240" vbProcedure="false">Sheet1!$E$148</definedName>
    <definedName function="false" hidden="false" localSheetId="1" name="QB_ROW_672240" vbProcedure="false">Sheet1!$E$118</definedName>
    <definedName function="false" hidden="false" localSheetId="1" name="QB_ROW_674240" vbProcedure="false">Sheet1!$E$117</definedName>
    <definedName function="false" hidden="false" localSheetId="1" name="QB_ROW_675240" vbProcedure="false">Sheet1!$E$119</definedName>
    <definedName function="false" hidden="false" localSheetId="1" name="QB_ROW_686240" vbProcedure="false">Sheet1!$E$153</definedName>
    <definedName function="false" hidden="false" localSheetId="1" name="QB_ROW_688240" vbProcedure="false">Sheet1!$E$154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Sheet1!$E$123</definedName>
    <definedName function="false" hidden="false" localSheetId="1" name="QB_ROW_715240" vbProcedure="false">Sheet1!$E$121</definedName>
    <definedName function="false" hidden="false" localSheetId="1" name="QB_ROW_716240" vbProcedure="false">Sheet1!$E$144</definedName>
    <definedName function="false" hidden="false" localSheetId="1" name="QB_ROW_724240" vbProcedure="false">Sheet1!$E$129</definedName>
    <definedName function="false" hidden="false" localSheetId="1" name="QB_ROW_725240" vbProcedure="false">Sheet1!$E$150</definedName>
    <definedName function="false" hidden="false" localSheetId="1" name="QB_ROW_734250" vbProcedure="false">Sheet1!$F$20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Sheet1!$F$63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68240" vbProcedure="false">Sheet1!$E$124</definedName>
    <definedName function="false" hidden="false" localSheetId="1" name="QB_ROW_769240" vbProcedure="false">Sheet1!$E$125</definedName>
    <definedName function="false" hidden="false" localSheetId="1" name="QB_ROW_770240" vbProcedure="false">Sheet1!$E$146</definedName>
    <definedName function="false" hidden="false" localSheetId="1" name="QB_ROW_771240" vbProcedure="false">Sheet1!$E$147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<sst xmlns="http://schemas.openxmlformats.org/spreadsheetml/2006/main" count="160" uniqueCount="149">
  <si>
    <t xml:space="preserve">Jan - May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</si>
  <si>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</si>
  <si>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</si>
  <si>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</si>
  <si>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</si>
  <si>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</si>
  <si>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1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</si>
  <si>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</si>
  <si>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</si>
  <si>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</si>
  <si>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</si>
  <si>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</si>
  <si>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</si>
  <si>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</si>
  <si>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</si>
  <si>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</si>
  <si>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</si>
  <si>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</si>
  <si>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</si>
  <si>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</si>
  <si>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</si>
  <si>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</si>
  <si>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</si>
  <si>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</si>
  <si>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</si>
  <si>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</si>
  <si>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</si>
  <si>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</si>
  <si>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</si>
  <si>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</si>
  <si>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</si>
  <si>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</si>
  <si>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</si>
  <si>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</si>
  <si>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</si>
  <si>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</si>
  <si>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</si>
  <si>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</si>
  <si>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</si>
  <si>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</si>
  <si>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</si>
  <si>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</si>
  <si>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</si>
  <si>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</si>
  <si>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</si>
  <si>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</si>
  <si>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</si>
  <si>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</si>
  <si>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</si>
  <si>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</si>
  <si>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</si>
  <si>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</si>
  <si>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</si>
  <si>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</si>
  <si>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</si>
  <si>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</si>
  <si>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</si>
  <si>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</si>
  <si>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</si>
  <si>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</si>
  <si>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</si>
  <si>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</si>
  <si>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</si>
  <si>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</si>
  <si>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</si>
  <si>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</si>
  <si>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</si>
  <si>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</si>
  <si>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</si>
  <si>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</si>
  <si>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</si>
  <si>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</si>
  <si>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</si>
  <si>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</si>
  <si>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</si>
  <si>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</si>
  <si>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</si>
  <si>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</si>
  <si>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</si>
  <si>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</si>
  <si>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</si>
  <si>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</si>
  <si>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</si>
  <si>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</si>
  <si>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</si>
  <si>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</si>
  <si>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</si>
  <si>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</si>
  <si>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</si>
  <si>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</si>
  <si>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</si>
  <si>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</si>
  <si>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</si>
  <si>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</si>
  <si>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</si>
  <si>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</si>
  <si>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</si>
  <si>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</si>
  <si>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</si>
  <si>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</si>
  <si>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</si>
  <si>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</si>
  <si>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</si>
  <si>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</si>
  <si>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</si>
  <si>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</si>
  <si>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</si>
  <si>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</si>
  <si>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</si>
  <si>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</si>
  <si>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</si>
  <si>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</si>
  <si>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</si>
  <si>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</si>
  <si>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</si>
  <si>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</si>
  <si>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</si>
  <si>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</si>
  <si>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</si>
  <si>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</si>
  <si>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</si>
  <si>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</si>
  <si>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</si>
  <si>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</si>
  <si>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</si>
  <si>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</si>
  <si>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</si>
  <si>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</si>
  <si>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Choice/Scrip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</si>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</sst>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90" activePane="bottomRight" state="frozen"/>
      <selection pane="topLeft" activeCell="A1" activeCellId="0" sqref="A1"/>
      <selection pane="topRight" activeCell="H1" activeCellId="0" sqref="H1"/>
      <selection pane="bottomLeft" activeCell="A90" activeCellId="0" sqref="A90"/>
      <selection pane="bottomRight" activeCell="L9" activeCellId="0" sqref="L9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10.42"/>
    <col collapsed="false" customWidth="true" hidden="false" outlineLevel="0" max="9" min="9" style="4" width="4.99"/>
    <col collapsed="false" customWidth="true" hidden="false" outlineLevel="0" max="10" min="10" style="3" width="8.71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11" customFormat="true" ht="13.8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</row>
    <row r="3" customFormat="false" ht="13.8" hidden="false" customHeight="false" outlineLevel="0" collapsed="false">
      <c r="A3" s="5"/>
      <c r="B3" s="5" t="s">
        <v>2</v>
      </c>
      <c r="C3" s="5"/>
      <c r="D3" s="5"/>
      <c r="E3" s="5"/>
      <c r="F3" s="5"/>
      <c r="G3" s="5"/>
      <c r="H3" s="12"/>
      <c r="I3" s="13"/>
      <c r="J3" s="12"/>
    </row>
    <row r="4" customFormat="false" ht="13.8" hidden="false" customHeight="false" outlineLevel="0" collapsed="false">
      <c r="A4" s="5"/>
      <c r="B4" s="5"/>
      <c r="C4" s="5"/>
      <c r="D4" s="5" t="s">
        <v>3</v>
      </c>
      <c r="E4" s="5"/>
      <c r="F4" s="5"/>
      <c r="G4" s="5"/>
      <c r="H4" s="12"/>
      <c r="I4" s="13"/>
      <c r="J4" s="12"/>
    </row>
    <row r="5" customFormat="false" ht="13.8" hidden="false" customHeight="false" outlineLevel="0" collapsed="false">
      <c r="A5" s="5"/>
      <c r="B5" s="5"/>
      <c r="C5" s="5"/>
      <c r="D5" s="5"/>
      <c r="E5" s="5" t="s">
        <v>4</v>
      </c>
      <c r="F5" s="5"/>
      <c r="G5" s="5"/>
      <c r="H5" s="12"/>
      <c r="I5" s="13"/>
      <c r="J5" s="12"/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5</v>
      </c>
      <c r="G6" s="5"/>
      <c r="H6" s="12" t="n">
        <v>995</v>
      </c>
      <c r="I6" s="13" t="s">
        <v>6</v>
      </c>
      <c r="J6" s="12" t="n">
        <v>625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7</v>
      </c>
      <c r="G7" s="5"/>
      <c r="H7" s="12" t="n">
        <v>585</v>
      </c>
      <c r="I7" s="11" t="n">
        <f aca="false">IF(H7="",I6,I6+1)</f>
        <v>2</v>
      </c>
      <c r="J7" s="12" t="n">
        <v>375</v>
      </c>
      <c r="L7" s="14"/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8</v>
      </c>
      <c r="G8" s="5"/>
      <c r="H8" s="12" t="n">
        <v>8650</v>
      </c>
      <c r="I8" s="11" t="n">
        <f aca="false">IF(H8="",I7,I7+1)</f>
        <v>3</v>
      </c>
      <c r="J8" s="12" t="n">
        <v>8650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9</v>
      </c>
      <c r="G9" s="5"/>
      <c r="H9" s="12" t="n">
        <v>25</v>
      </c>
      <c r="I9" s="11" t="n">
        <f aca="false">IF(H9="",I8,I8+1)</f>
        <v>4</v>
      </c>
      <c r="J9" s="12"/>
    </row>
    <row r="10" customFormat="false" ht="13.8" hidden="false" customHeight="false" outlineLevel="0" collapsed="false">
      <c r="A10" s="5"/>
      <c r="B10" s="5"/>
      <c r="C10" s="5"/>
      <c r="D10" s="5"/>
      <c r="E10" s="5"/>
      <c r="F10" s="5" t="s">
        <v>10</v>
      </c>
      <c r="G10" s="5"/>
      <c r="H10" s="15" t="n">
        <v>160413.29</v>
      </c>
      <c r="I10" s="11" t="n">
        <f aca="false">IF(H10="",I9,I9+1)</f>
        <v>5</v>
      </c>
      <c r="J10" s="15" t="n">
        <v>172500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11</v>
      </c>
      <c r="F11" s="5"/>
      <c r="G11" s="5"/>
      <c r="H11" s="12" t="n">
        <f aca="false">ROUND(SUM(H5:H10),5)</f>
        <v>170668.29</v>
      </c>
      <c r="I11" s="11" t="n">
        <f aca="false">IF(H11="",I10,I10+1)</f>
        <v>6</v>
      </c>
      <c r="J11" s="12" t="n">
        <f aca="false">ROUND(SUM(J5:J10),5)</f>
        <v>182150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12</v>
      </c>
      <c r="F12" s="5"/>
      <c r="G12" s="5"/>
      <c r="H12" s="12" t="n">
        <v>4325</v>
      </c>
      <c r="I12" s="11" t="n">
        <f aca="false">IF(H12="",I11,I11+1)</f>
        <v>7</v>
      </c>
      <c r="J12" s="12" t="n">
        <v>4325</v>
      </c>
    </row>
    <row r="13" customFormat="false" ht="13.8" hidden="false" customHeight="false" outlineLevel="0" collapsed="false">
      <c r="A13" s="5"/>
      <c r="B13" s="5"/>
      <c r="C13" s="5"/>
      <c r="D13" s="5"/>
      <c r="E13" s="5" t="s">
        <v>13</v>
      </c>
      <c r="F13" s="5"/>
      <c r="G13" s="5"/>
      <c r="H13" s="12"/>
      <c r="I13" s="11" t="n">
        <f aca="false">IF(H13="",I12,I12+1)</f>
        <v>7</v>
      </c>
      <c r="J13" s="12"/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14</v>
      </c>
      <c r="G14" s="5"/>
      <c r="H14" s="12" t="n">
        <v>392.35</v>
      </c>
      <c r="I14" s="11" t="n">
        <f aca="false">IF(H14="",I13,I13+1)</f>
        <v>8</v>
      </c>
      <c r="J14" s="12" t="n">
        <v>0</v>
      </c>
    </row>
    <row r="15" customFormat="false" ht="13.8" hidden="false" customHeight="false" outlineLevel="0" collapsed="false">
      <c r="A15" s="5"/>
      <c r="B15" s="5"/>
      <c r="C15" s="5"/>
      <c r="D15" s="5"/>
      <c r="E15" s="5"/>
      <c r="F15" s="5" t="s">
        <v>15</v>
      </c>
      <c r="G15" s="5"/>
      <c r="H15" s="15" t="n">
        <v>2315.73</v>
      </c>
      <c r="I15" s="11" t="n">
        <f aca="false">IF(H15="",I14,I14+1)</f>
        <v>9</v>
      </c>
      <c r="J15" s="15" t="n">
        <v>0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16</v>
      </c>
      <c r="F16" s="5"/>
      <c r="G16" s="5"/>
      <c r="H16" s="12" t="n">
        <f aca="false">ROUND(SUM(H13:H15),5)</f>
        <v>2708.08</v>
      </c>
      <c r="I16" s="11" t="n">
        <f aca="false">IF(H16="",I15,I15+1)</f>
        <v>10</v>
      </c>
      <c r="J16" s="12" t="n">
        <f aca="false">ROUND(SUM(J13:J15),5)</f>
        <v>0</v>
      </c>
    </row>
    <row r="17" customFormat="false" ht="13.8" hidden="false" customHeight="false" outlineLevel="0" collapsed="false">
      <c r="A17" s="5"/>
      <c r="B17" s="5"/>
      <c r="C17" s="5"/>
      <c r="D17" s="5"/>
      <c r="E17" s="5" t="s">
        <v>17</v>
      </c>
      <c r="F17" s="5"/>
      <c r="G17" s="5"/>
      <c r="H17" s="12"/>
      <c r="I17" s="11" t="n">
        <f aca="false">IF(H17="",I16,I16+1)</f>
        <v>10</v>
      </c>
      <c r="J17" s="12"/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18</v>
      </c>
      <c r="G18" s="5"/>
      <c r="H18" s="12" t="n">
        <v>600</v>
      </c>
      <c r="I18" s="11" t="n">
        <f aca="false">IF(H18="",I17,I17+1)</f>
        <v>11</v>
      </c>
      <c r="J18" s="12" t="n">
        <v>500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19</v>
      </c>
      <c r="G19" s="5"/>
      <c r="H19" s="12" t="n">
        <v>1647</v>
      </c>
      <c r="I19" s="11" t="n">
        <f aca="false">IF(H19="",I18,I18+1)</f>
        <v>12</v>
      </c>
      <c r="J19" s="12" t="n">
        <v>900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20</v>
      </c>
      <c r="G20" s="5"/>
      <c r="H20" s="12" t="n">
        <v>1150</v>
      </c>
      <c r="I20" s="11" t="n">
        <f aca="false">IF(H20="",I19,I19+1)</f>
        <v>13</v>
      </c>
      <c r="J20" s="12" t="n">
        <v>1150</v>
      </c>
    </row>
    <row r="21" customFormat="false" ht="13.8" hidden="false" customHeight="false" outlineLevel="0" collapsed="false">
      <c r="A21" s="5"/>
      <c r="B21" s="5"/>
      <c r="C21" s="5"/>
      <c r="D21" s="5"/>
      <c r="E21" s="5"/>
      <c r="F21" s="5" t="s">
        <v>21</v>
      </c>
      <c r="G21" s="5"/>
      <c r="H21" s="15" t="n">
        <v>0</v>
      </c>
      <c r="I21" s="11" t="n">
        <f aca="false">IF(H21="",I20,I20+1)</f>
        <v>14</v>
      </c>
      <c r="J21" s="15" t="n">
        <v>0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22</v>
      </c>
      <c r="F22" s="5"/>
      <c r="G22" s="5"/>
      <c r="H22" s="12" t="n">
        <f aca="false">ROUND(SUM(H17:H21),5)</f>
        <v>3397</v>
      </c>
      <c r="I22" s="11" t="n">
        <f aca="false">IF(H22="",I21,I21+1)</f>
        <v>15</v>
      </c>
      <c r="J22" s="12" t="n">
        <f aca="false">ROUND(SUM(J17:J21),5)</f>
        <v>2550</v>
      </c>
    </row>
    <row r="23" customFormat="false" ht="13.8" hidden="false" customHeight="false" outlineLevel="0" collapsed="false">
      <c r="A23" s="5"/>
      <c r="B23" s="5"/>
      <c r="C23" s="5"/>
      <c r="D23" s="5"/>
      <c r="E23" s="5" t="s">
        <v>23</v>
      </c>
      <c r="F23" s="5"/>
      <c r="G23" s="5"/>
      <c r="H23" s="16" t="n">
        <v>0</v>
      </c>
      <c r="I23" s="11" t="n">
        <f aca="false">IF(H23="",I22,I22+1)</f>
        <v>16</v>
      </c>
      <c r="J23" s="16" t="n">
        <v>1766</v>
      </c>
    </row>
    <row r="24" customFormat="false" ht="13.8" hidden="false" customHeight="false" outlineLevel="0" collapsed="false">
      <c r="A24" s="5"/>
      <c r="B24" s="5"/>
      <c r="C24" s="5"/>
      <c r="D24" s="5" t="s">
        <v>24</v>
      </c>
      <c r="E24" s="5"/>
      <c r="F24" s="5"/>
      <c r="G24" s="5"/>
      <c r="H24" s="17" t="n">
        <f aca="false">ROUND(H4+SUM(H11:H12)+H16+SUM(H22:H23),5)</f>
        <v>181098.37</v>
      </c>
      <c r="I24" s="11" t="n">
        <f aca="false">IF(H24="",I23,I23+1)</f>
        <v>17</v>
      </c>
      <c r="J24" s="17" t="n">
        <f aca="false">ROUND(J4+SUM(J11:J12)+J16+SUM(J22:J23),5)</f>
        <v>190791</v>
      </c>
    </row>
    <row r="25" customFormat="false" ht="13.8" hidden="false" customHeight="false" outlineLevel="0" collapsed="false">
      <c r="A25" s="5"/>
      <c r="B25" s="5"/>
      <c r="C25" s="5" t="s">
        <v>25</v>
      </c>
      <c r="D25" s="5"/>
      <c r="E25" s="5"/>
      <c r="F25" s="5"/>
      <c r="G25" s="5"/>
      <c r="H25" s="12" t="n">
        <f aca="false">H24</f>
        <v>181098.37</v>
      </c>
      <c r="I25" s="11" t="n">
        <f aca="false">IF(H25="",I24,I24+1)</f>
        <v>18</v>
      </c>
      <c r="J25" s="12" t="n">
        <f aca="false">J24</f>
        <v>190791</v>
      </c>
    </row>
    <row r="26" customFormat="false" ht="13.8" hidden="false" customHeight="false" outlineLevel="0" collapsed="false">
      <c r="A26" s="5"/>
      <c r="B26" s="5"/>
      <c r="C26" s="5"/>
      <c r="D26" s="5" t="s">
        <v>26</v>
      </c>
      <c r="E26" s="5"/>
      <c r="F26" s="5"/>
      <c r="G26" s="5"/>
      <c r="H26" s="12"/>
      <c r="I26" s="11" t="n">
        <f aca="false">IF(H26="",I25,I25+1)</f>
        <v>18</v>
      </c>
      <c r="J26" s="12"/>
    </row>
    <row r="27" customFormat="false" ht="13.8" hidden="false" customHeight="false" outlineLevel="0" collapsed="false">
      <c r="A27" s="5"/>
      <c r="B27" s="5"/>
      <c r="C27" s="5"/>
      <c r="D27" s="5"/>
      <c r="E27" s="5" t="s">
        <v>27</v>
      </c>
      <c r="F27" s="5"/>
      <c r="G27" s="5"/>
      <c r="H27" s="12"/>
      <c r="I27" s="11" t="n">
        <f aca="false">IF(H27="",I26,I26+1)</f>
        <v>18</v>
      </c>
      <c r="J27" s="12"/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28</v>
      </c>
      <c r="G28" s="5"/>
      <c r="H28" s="12" t="n">
        <v>192.56</v>
      </c>
      <c r="I28" s="11" t="n">
        <f aca="false">IF(H28="",I27,I27+1)</f>
        <v>19</v>
      </c>
      <c r="J28" s="12" t="n">
        <v>230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29</v>
      </c>
      <c r="G29" s="5"/>
      <c r="H29" s="12" t="n">
        <v>3517</v>
      </c>
      <c r="I29" s="11" t="n">
        <f aca="false">IF(H29="",I28,I28+1)</f>
        <v>20</v>
      </c>
      <c r="J29" s="12" t="n">
        <v>3140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30</v>
      </c>
      <c r="G30" s="5"/>
      <c r="H30" s="12" t="n">
        <v>0</v>
      </c>
      <c r="I30" s="11" t="n">
        <f aca="false">IF(H30="",I29,I29+1)</f>
        <v>21</v>
      </c>
      <c r="J30" s="12" t="n">
        <v>0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31</v>
      </c>
      <c r="G31" s="5"/>
      <c r="H31" s="12" t="n">
        <v>804</v>
      </c>
      <c r="I31" s="11" t="n">
        <f aca="false">IF(H31="",I30,I30+1)</f>
        <v>22</v>
      </c>
      <c r="J31" s="12" t="n">
        <v>0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32</v>
      </c>
      <c r="G32" s="5"/>
      <c r="H32" s="12" t="n">
        <v>253.8</v>
      </c>
      <c r="I32" s="11" t="n">
        <f aca="false">IF(H32="",I31,I31+1)</f>
        <v>23</v>
      </c>
      <c r="J32" s="12" t="n">
        <v>350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33</v>
      </c>
      <c r="G33" s="5"/>
      <c r="H33" s="12" t="n">
        <v>898.79</v>
      </c>
      <c r="I33" s="11" t="n">
        <f aca="false">IF(H33="",I32,I32+1)</f>
        <v>24</v>
      </c>
      <c r="J33" s="12" t="n">
        <v>910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34</v>
      </c>
      <c r="G34" s="5"/>
      <c r="H34" s="12" t="n">
        <v>134.45</v>
      </c>
      <c r="I34" s="11" t="n">
        <f aca="false">IF(H34="",I33,I33+1)</f>
        <v>25</v>
      </c>
      <c r="J34" s="12" t="n">
        <v>335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 t="s">
        <v>35</v>
      </c>
      <c r="G35" s="5"/>
      <c r="H35" s="12" t="n">
        <v>1423.48</v>
      </c>
      <c r="I35" s="11" t="n">
        <f aca="false">IF(H35="",I34,I34+1)</f>
        <v>26</v>
      </c>
      <c r="J35" s="12" t="n">
        <v>1955</v>
      </c>
    </row>
    <row r="36" customFormat="false" ht="13.8" hidden="false" customHeight="false" outlineLevel="0" collapsed="false">
      <c r="A36" s="5"/>
      <c r="B36" s="5"/>
      <c r="C36" s="5"/>
      <c r="D36" s="5"/>
      <c r="E36" s="5"/>
      <c r="F36" s="5" t="s">
        <v>36</v>
      </c>
      <c r="G36" s="5"/>
      <c r="H36" s="15" t="n">
        <v>765</v>
      </c>
      <c r="I36" s="11" t="n">
        <f aca="false">IF(H36="",I35,I35+1)</f>
        <v>27</v>
      </c>
      <c r="J36" s="15" t="n">
        <v>500</v>
      </c>
    </row>
    <row r="37" customFormat="false" ht="13.8" hidden="false" customHeight="false" outlineLevel="0" collapsed="false">
      <c r="A37" s="5"/>
      <c r="B37" s="5"/>
      <c r="C37" s="5"/>
      <c r="D37" s="5"/>
      <c r="E37" s="5" t="s">
        <v>37</v>
      </c>
      <c r="F37" s="5"/>
      <c r="G37" s="5"/>
      <c r="H37" s="12" t="n">
        <f aca="false">ROUND(SUM(H27:H36),5)</f>
        <v>7989.08</v>
      </c>
      <c r="I37" s="11" t="n">
        <f aca="false">IF(H37="",I36,I36+1)</f>
        <v>28</v>
      </c>
      <c r="J37" s="12" t="n">
        <f aca="false">ROUND(SUM(J27:J36),5)</f>
        <v>7420</v>
      </c>
    </row>
    <row r="38" customFormat="false" ht="13.8" hidden="false" customHeight="false" outlineLevel="0" collapsed="false">
      <c r="A38" s="5"/>
      <c r="B38" s="5"/>
      <c r="C38" s="5"/>
      <c r="D38" s="5"/>
      <c r="E38" s="5" t="s">
        <v>38</v>
      </c>
      <c r="F38" s="5"/>
      <c r="G38" s="5"/>
      <c r="H38" s="12"/>
      <c r="I38" s="11" t="n">
        <f aca="false">IF(H38="",I37,I37+1)</f>
        <v>28</v>
      </c>
      <c r="J38" s="12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39</v>
      </c>
      <c r="G39" s="5"/>
      <c r="H39" s="12" t="n">
        <v>142.24</v>
      </c>
      <c r="I39" s="11" t="n">
        <f aca="false">IF(H39="",I38,I38+1)</f>
        <v>29</v>
      </c>
      <c r="J39" s="12" t="n">
        <v>500</v>
      </c>
    </row>
    <row r="40" customFormat="false" ht="13.8" hidden="false" customHeight="false" outlineLevel="0" collapsed="false">
      <c r="A40" s="5"/>
      <c r="B40" s="5"/>
      <c r="C40" s="5"/>
      <c r="D40" s="5"/>
      <c r="E40" s="5"/>
      <c r="F40" s="5" t="s">
        <v>40</v>
      </c>
      <c r="G40" s="5"/>
      <c r="H40" s="15" t="n">
        <v>886.51</v>
      </c>
      <c r="I40" s="11" t="n">
        <f aca="false">IF(H40="",I39,I39+1)</f>
        <v>30</v>
      </c>
      <c r="J40" s="15" t="n">
        <v>950</v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41</v>
      </c>
      <c r="F41" s="5"/>
      <c r="G41" s="5"/>
      <c r="H41" s="12" t="n">
        <f aca="false">ROUND(SUM(H38:H40),5)</f>
        <v>1028.75</v>
      </c>
      <c r="I41" s="11" t="n">
        <f aca="false">IF(H41="",I40,I40+1)</f>
        <v>31</v>
      </c>
      <c r="J41" s="12" t="n">
        <f aca="false">ROUND(SUM(J38:J40),5)</f>
        <v>1450</v>
      </c>
    </row>
    <row r="42" customFormat="false" ht="13.8" hidden="false" customHeight="false" outlineLevel="0" collapsed="false">
      <c r="A42" s="5"/>
      <c r="B42" s="5"/>
      <c r="C42" s="5"/>
      <c r="D42" s="5"/>
      <c r="E42" s="5" t="s">
        <v>42</v>
      </c>
      <c r="F42" s="5"/>
      <c r="G42" s="5"/>
      <c r="H42" s="12"/>
      <c r="I42" s="11" t="n">
        <f aca="false">IF(H42="",I41,I41+1)</f>
        <v>31</v>
      </c>
      <c r="J42" s="12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 t="s">
        <v>43</v>
      </c>
      <c r="G43" s="5"/>
      <c r="H43" s="12" t="n">
        <v>907.33</v>
      </c>
      <c r="I43" s="11" t="n">
        <f aca="false">IF(H43="",I42,I42+1)</f>
        <v>32</v>
      </c>
      <c r="J43" s="12" t="n">
        <v>300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5" t="s">
        <v>44</v>
      </c>
      <c r="G44" s="5"/>
      <c r="H44" s="12" t="n">
        <v>0</v>
      </c>
      <c r="I44" s="11" t="n">
        <f aca="false">IF(H44="",I43,I43+1)</f>
        <v>33</v>
      </c>
      <c r="J44" s="12" t="n">
        <v>80</v>
      </c>
    </row>
    <row r="45" customFormat="false" ht="13.8" hidden="false" customHeight="false" outlineLevel="0" collapsed="false">
      <c r="A45" s="5"/>
      <c r="B45" s="5"/>
      <c r="C45" s="5"/>
      <c r="D45" s="5"/>
      <c r="E45" s="5"/>
      <c r="F45" s="5" t="s">
        <v>45</v>
      </c>
      <c r="G45" s="5"/>
      <c r="H45" s="15" t="n">
        <v>239.84</v>
      </c>
      <c r="I45" s="11" t="n">
        <f aca="false">IF(H45="",I44,I44+1)</f>
        <v>34</v>
      </c>
      <c r="J45" s="15" t="n">
        <v>310</v>
      </c>
    </row>
    <row r="46" customFormat="false" ht="13.8" hidden="false" customHeight="false" outlineLevel="0" collapsed="false">
      <c r="A46" s="5"/>
      <c r="B46" s="5"/>
      <c r="C46" s="5"/>
      <c r="D46" s="5"/>
      <c r="E46" s="5" t="s">
        <v>46</v>
      </c>
      <c r="F46" s="5"/>
      <c r="G46" s="5"/>
      <c r="H46" s="12" t="n">
        <f aca="false">ROUND(SUM(H42:H45),5)</f>
        <v>1147.17</v>
      </c>
      <c r="I46" s="11" t="n">
        <f aca="false">IF(H46="",I45,I45+1)</f>
        <v>35</v>
      </c>
      <c r="J46" s="12" t="n">
        <f aca="false">ROUND(SUM(J42:J45),5)</f>
        <v>690</v>
      </c>
    </row>
    <row r="47" customFormat="false" ht="13.8" hidden="false" customHeight="false" outlineLevel="0" collapsed="false">
      <c r="A47" s="5"/>
      <c r="B47" s="5"/>
      <c r="C47" s="5"/>
      <c r="D47" s="5"/>
      <c r="E47" s="5" t="s">
        <v>47</v>
      </c>
      <c r="F47" s="5"/>
      <c r="G47" s="5"/>
      <c r="H47" s="12"/>
      <c r="I47" s="11" t="n">
        <f aca="false">IF(H47="",I46,I46+1)</f>
        <v>35</v>
      </c>
      <c r="J47" s="12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 t="s">
        <v>48</v>
      </c>
      <c r="G48" s="5"/>
      <c r="H48" s="15" t="n">
        <v>4165</v>
      </c>
      <c r="I48" s="11" t="n">
        <f aca="false">IF(H48="",I47,I47+1)</f>
        <v>36</v>
      </c>
      <c r="J48" s="15" t="n">
        <v>4166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49</v>
      </c>
      <c r="F49" s="5"/>
      <c r="G49" s="5"/>
      <c r="H49" s="12" t="n">
        <f aca="false">ROUND(SUM(H47:H48),5)</f>
        <v>4165</v>
      </c>
      <c r="I49" s="11" t="n">
        <f aca="false">IF(H49="",I48,I48+1)</f>
        <v>37</v>
      </c>
      <c r="J49" s="12" t="n">
        <f aca="false">ROUND(SUM(J47:J48),5)</f>
        <v>4166</v>
      </c>
    </row>
    <row r="50" customFormat="false" ht="13.8" hidden="false" customHeight="false" outlineLevel="0" collapsed="false">
      <c r="A50" s="5"/>
      <c r="B50" s="5"/>
      <c r="C50" s="5"/>
      <c r="D50" s="5"/>
      <c r="E50" s="5" t="s">
        <v>50</v>
      </c>
      <c r="F50" s="5"/>
      <c r="G50" s="5"/>
      <c r="H50" s="12"/>
      <c r="I50" s="11" t="n">
        <f aca="false">IF(H50="",I49,I49+1)</f>
        <v>37</v>
      </c>
      <c r="J50" s="12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51</v>
      </c>
      <c r="G51" s="5"/>
      <c r="H51" s="12" t="n">
        <v>1408.82</v>
      </c>
      <c r="I51" s="11" t="n">
        <f aca="false">IF(H51="",I50,I50+1)</f>
        <v>38</v>
      </c>
      <c r="J51" s="12" t="n">
        <v>1800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52</v>
      </c>
      <c r="G52" s="5"/>
      <c r="H52" s="12" t="n">
        <v>690.37</v>
      </c>
      <c r="I52" s="11" t="n">
        <f aca="false">IF(H52="",I51,I51+1)</f>
        <v>39</v>
      </c>
      <c r="J52" s="12" t="n">
        <v>985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53</v>
      </c>
      <c r="G53" s="5"/>
      <c r="H53" s="12" t="n">
        <v>172.22</v>
      </c>
      <c r="I53" s="11" t="n">
        <f aca="false">IF(H53="",I52,I52+1)</f>
        <v>40</v>
      </c>
      <c r="J53" s="12" t="n">
        <v>500</v>
      </c>
    </row>
    <row r="54" customFormat="false" ht="13.8" hidden="false" customHeight="false" outlineLevel="0" collapsed="false">
      <c r="A54" s="5"/>
      <c r="B54" s="5"/>
      <c r="C54" s="5"/>
      <c r="D54" s="5"/>
      <c r="E54" s="5"/>
      <c r="F54" s="5" t="s">
        <v>54</v>
      </c>
      <c r="G54" s="5"/>
      <c r="H54" s="15" t="n">
        <v>165</v>
      </c>
      <c r="I54" s="11" t="n">
        <f aca="false">IF(H54="",I53,I53+1)</f>
        <v>41</v>
      </c>
      <c r="J54" s="15" t="n">
        <v>250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55</v>
      </c>
      <c r="F55" s="5"/>
      <c r="G55" s="5"/>
      <c r="H55" s="12" t="n">
        <f aca="false">ROUND(SUM(H50:H54),5)</f>
        <v>2436.41</v>
      </c>
      <c r="I55" s="11" t="n">
        <f aca="false">IF(H55="",I54,I54+1)</f>
        <v>42</v>
      </c>
      <c r="J55" s="12" t="n">
        <f aca="false">ROUND(SUM(J50:J54),5)</f>
        <v>3535</v>
      </c>
    </row>
    <row r="56" customFormat="false" ht="13.8" hidden="false" customHeight="false" outlineLevel="0" collapsed="false">
      <c r="A56" s="5"/>
      <c r="B56" s="5"/>
      <c r="C56" s="5"/>
      <c r="D56" s="5"/>
      <c r="E56" s="5" t="s">
        <v>56</v>
      </c>
      <c r="F56" s="5"/>
      <c r="G56" s="5"/>
      <c r="H56" s="12"/>
      <c r="I56" s="11" t="n">
        <f aca="false">IF(H56="",I55,I55+1)</f>
        <v>42</v>
      </c>
      <c r="J56" s="12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57</v>
      </c>
      <c r="G57" s="5"/>
      <c r="H57" s="12" t="n">
        <v>8334</v>
      </c>
      <c r="I57" s="11" t="n">
        <f aca="false">IF(H57="",I56,I56+1)</f>
        <v>43</v>
      </c>
      <c r="J57" s="12" t="n">
        <v>8334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58</v>
      </c>
      <c r="G58" s="5"/>
      <c r="H58" s="12" t="n">
        <v>10416</v>
      </c>
      <c r="I58" s="11" t="n">
        <f aca="false">IF(H58="",I57,I57+1)</f>
        <v>44</v>
      </c>
      <c r="J58" s="12" t="n">
        <v>10416</v>
      </c>
    </row>
    <row r="59" customFormat="false" ht="13.8" hidden="false" customHeight="false" outlineLevel="0" collapsed="false">
      <c r="A59" s="5"/>
      <c r="B59" s="5"/>
      <c r="C59" s="5"/>
      <c r="D59" s="5"/>
      <c r="E59" s="5"/>
      <c r="F59" s="5" t="s">
        <v>59</v>
      </c>
      <c r="G59" s="5"/>
      <c r="H59" s="15" t="n">
        <v>300</v>
      </c>
      <c r="I59" s="11" t="n">
        <f aca="false">IF(H59="",I58,I58+1)</f>
        <v>45</v>
      </c>
      <c r="J59" s="15" t="n">
        <v>300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60</v>
      </c>
      <c r="F60" s="5"/>
      <c r="G60" s="5"/>
      <c r="H60" s="12" t="n">
        <f aca="false">ROUND(SUM(H56:H59),5)</f>
        <v>19050</v>
      </c>
      <c r="I60" s="11" t="n">
        <f aca="false">IF(H60="",I59,I59+1)</f>
        <v>46</v>
      </c>
      <c r="J60" s="12" t="n">
        <f aca="false">ROUND(SUM(J56:J59),5)</f>
        <v>19050</v>
      </c>
    </row>
    <row r="61" customFormat="false" ht="13.8" hidden="false" customHeight="false" outlineLevel="0" collapsed="false">
      <c r="A61" s="5"/>
      <c r="B61" s="5"/>
      <c r="C61" s="5"/>
      <c r="D61" s="5"/>
      <c r="E61" s="5" t="s">
        <v>61</v>
      </c>
      <c r="F61" s="5"/>
      <c r="G61" s="5"/>
      <c r="H61" s="12"/>
      <c r="I61" s="11" t="n">
        <f aca="false">IF(H61="",I60,I60+1)</f>
        <v>46</v>
      </c>
      <c r="J61" s="12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62</v>
      </c>
      <c r="G62" s="5"/>
      <c r="H62" s="12" t="n">
        <v>80.22</v>
      </c>
      <c r="I62" s="11" t="n">
        <f aca="false">IF(H62="",I61,I61+1)</f>
        <v>47</v>
      </c>
      <c r="J62" s="12" t="n">
        <v>416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63</v>
      </c>
      <c r="G63" s="5"/>
      <c r="H63" s="12" t="n">
        <v>0</v>
      </c>
      <c r="I63" s="11" t="n">
        <f aca="false">IF(H63="",I62,I62+1)</f>
        <v>48</v>
      </c>
      <c r="J63" s="12" t="n">
        <v>0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F64" s="5" t="s">
        <v>64</v>
      </c>
      <c r="G64" s="5"/>
      <c r="H64" s="12" t="n">
        <v>0</v>
      </c>
      <c r="I64" s="11" t="n">
        <f aca="false">IF(H64="",I63,I63+1)</f>
        <v>49</v>
      </c>
      <c r="J64" s="12" t="n">
        <v>62</v>
      </c>
    </row>
    <row r="65" customFormat="false" ht="13.8" hidden="false" customHeight="false" outlineLevel="0" collapsed="false">
      <c r="A65" s="5"/>
      <c r="B65" s="5"/>
      <c r="C65" s="5"/>
      <c r="D65" s="5"/>
      <c r="E65" s="5"/>
      <c r="F65" s="5" t="s">
        <v>65</v>
      </c>
      <c r="G65" s="5"/>
      <c r="H65" s="15" t="n">
        <v>27.53</v>
      </c>
      <c r="I65" s="11" t="n">
        <f aca="false">IF(H65="",I64,I64+1)</f>
        <v>50</v>
      </c>
      <c r="J65" s="15" t="n">
        <v>105</v>
      </c>
    </row>
    <row r="66" customFormat="false" ht="13.8" hidden="false" customHeight="false" outlineLevel="0" collapsed="false">
      <c r="A66" s="5"/>
      <c r="B66" s="5"/>
      <c r="C66" s="5"/>
      <c r="D66" s="5"/>
      <c r="E66" s="5" t="s">
        <v>66</v>
      </c>
      <c r="F66" s="5"/>
      <c r="G66" s="5"/>
      <c r="H66" s="12" t="n">
        <f aca="false">ROUND(SUM(H61:H65),5)</f>
        <v>107.75</v>
      </c>
      <c r="I66" s="11" t="n">
        <f aca="false">IF(H66="",I65,I65+1)</f>
        <v>51</v>
      </c>
      <c r="J66" s="12" t="n">
        <f aca="false">ROUND(SUM(J61:J65),5)</f>
        <v>583</v>
      </c>
    </row>
    <row r="67" customFormat="false" ht="13.8" hidden="false" customHeight="false" outlineLevel="0" collapsed="false">
      <c r="A67" s="5"/>
      <c r="B67" s="5"/>
      <c r="C67" s="5"/>
      <c r="D67" s="5"/>
      <c r="E67" s="5" t="s">
        <v>67</v>
      </c>
      <c r="F67" s="5"/>
      <c r="G67" s="5"/>
      <c r="H67" s="12"/>
      <c r="I67" s="11" t="n">
        <f aca="false">IF(H67="",I66,I66+1)</f>
        <v>51</v>
      </c>
      <c r="J67" s="12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68</v>
      </c>
      <c r="G68" s="5"/>
      <c r="H68" s="12" t="n">
        <v>11400.3</v>
      </c>
      <c r="I68" s="11" t="n">
        <f aca="false">IF(H68="",I67,I67+1)</f>
        <v>52</v>
      </c>
      <c r="J68" s="12" t="n">
        <v>17025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69</v>
      </c>
      <c r="G69" s="5"/>
      <c r="H69" s="12" t="n">
        <v>10600.6</v>
      </c>
      <c r="I69" s="11" t="n">
        <f aca="false">IF(H69="",I68,I68+1)</f>
        <v>53</v>
      </c>
      <c r="J69" s="12" t="n">
        <v>15145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70</v>
      </c>
      <c r="G70" s="5"/>
      <c r="H70" s="12" t="n">
        <v>6072</v>
      </c>
      <c r="I70" s="11" t="n">
        <f aca="false">IF(H70="",I69,I69+1)</f>
        <v>54</v>
      </c>
      <c r="J70" s="12" t="n">
        <v>7360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71</v>
      </c>
      <c r="G71" s="5"/>
      <c r="H71" s="12" t="n">
        <v>291.34</v>
      </c>
      <c r="I71" s="11" t="n">
        <f aca="false">IF(H71="",I70,I70+1)</f>
        <v>55</v>
      </c>
      <c r="J71" s="12" t="n">
        <v>550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72</v>
      </c>
      <c r="G72" s="5"/>
      <c r="H72" s="12" t="n">
        <v>3610</v>
      </c>
      <c r="I72" s="11" t="n">
        <f aca="false">IF(H72="",I71,I71+1)</f>
        <v>56</v>
      </c>
      <c r="J72" s="12" t="n">
        <v>3580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73</v>
      </c>
      <c r="G73" s="5"/>
      <c r="H73" s="12" t="n">
        <v>2673.03</v>
      </c>
      <c r="I73" s="11" t="n">
        <f aca="false">IF(H73="",I72,I72+1)</f>
        <v>57</v>
      </c>
      <c r="J73" s="12" t="n">
        <v>2715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74</v>
      </c>
      <c r="G74" s="5"/>
      <c r="H74" s="12" t="n">
        <v>2136</v>
      </c>
      <c r="I74" s="11" t="n">
        <f aca="false">IF(H74="",I73,I73+1)</f>
        <v>58</v>
      </c>
      <c r="J74" s="12" t="n">
        <v>2848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75</v>
      </c>
      <c r="G75" s="5"/>
      <c r="H75" s="12" t="n">
        <v>44542.96</v>
      </c>
      <c r="I75" s="11" t="n">
        <f aca="false">IF(H75="",I74,I74+1)</f>
        <v>59</v>
      </c>
      <c r="J75" s="12" t="n">
        <v>48670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F76" s="5" t="s">
        <v>76</v>
      </c>
      <c r="G76" s="5"/>
      <c r="H76" s="12" t="n">
        <v>5044.82</v>
      </c>
      <c r="I76" s="11" t="n">
        <f aca="false">IF(H76="",I75,I75+1)</f>
        <v>60</v>
      </c>
      <c r="J76" s="12" t="n">
        <v>5850</v>
      </c>
    </row>
    <row r="77" customFormat="false" ht="13.8" hidden="false" customHeight="false" outlineLevel="0" collapsed="false">
      <c r="A77" s="5"/>
      <c r="B77" s="5"/>
      <c r="C77" s="5"/>
      <c r="D77" s="5"/>
      <c r="E77" s="5"/>
      <c r="F77" s="5" t="s">
        <v>77</v>
      </c>
      <c r="G77" s="5"/>
      <c r="H77" s="15" t="n">
        <v>3088.47</v>
      </c>
      <c r="I77" s="11" t="n">
        <f aca="false">IF(H77="",I76,I76+1)</f>
        <v>61</v>
      </c>
      <c r="J77" s="15" t="n">
        <v>3089</v>
      </c>
    </row>
    <row r="78" customFormat="false" ht="13.8" hidden="false" customHeight="false" outlineLevel="0" collapsed="false">
      <c r="A78" s="5"/>
      <c r="B78" s="5"/>
      <c r="C78" s="5"/>
      <c r="D78" s="5"/>
      <c r="E78" s="5" t="s">
        <v>78</v>
      </c>
      <c r="F78" s="5"/>
      <c r="G78" s="5"/>
      <c r="H78" s="12" t="n">
        <f aca="false">ROUND(SUM(H67:H77),5)</f>
        <v>89459.52</v>
      </c>
      <c r="I78" s="11" t="n">
        <f aca="false">IF(H78="",I77,I77+1)</f>
        <v>62</v>
      </c>
      <c r="J78" s="12" t="n">
        <f aca="false">ROUND(SUM(J67:J77),5)</f>
        <v>106832</v>
      </c>
    </row>
    <row r="79" customFormat="false" ht="13.8" hidden="false" customHeight="false" outlineLevel="0" collapsed="false">
      <c r="A79" s="5"/>
      <c r="B79" s="5"/>
      <c r="C79" s="5"/>
      <c r="D79" s="5"/>
      <c r="E79" s="5" t="s">
        <v>79</v>
      </c>
      <c r="F79" s="5"/>
      <c r="G79" s="5"/>
      <c r="H79" s="12"/>
      <c r="I79" s="11" t="n">
        <f aca="false">IF(H79="",I78,I78+1)</f>
        <v>62</v>
      </c>
      <c r="J79" s="12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 t="s">
        <v>12</v>
      </c>
      <c r="G80" s="5"/>
      <c r="H80" s="12"/>
      <c r="I80" s="11" t="n">
        <f aca="false">IF(H80="",I79,I79+1)</f>
        <v>62</v>
      </c>
      <c r="J80" s="12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80</v>
      </c>
      <c r="H81" s="12" t="n">
        <v>1116.02</v>
      </c>
      <c r="I81" s="11" t="n">
        <f aca="false">IF(H81="",I80,I80+1)</f>
        <v>63</v>
      </c>
      <c r="J81" s="12" t="n">
        <v>250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 t="s">
        <v>81</v>
      </c>
      <c r="H82" s="12" t="n">
        <v>1508.27</v>
      </c>
      <c r="I82" s="11" t="n">
        <f aca="false">IF(H82="",I81,I81+1)</f>
        <v>64</v>
      </c>
      <c r="J82" s="12" t="n">
        <v>1463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 t="s">
        <v>82</v>
      </c>
      <c r="H83" s="15" t="n">
        <v>1419.36</v>
      </c>
      <c r="I83" s="11" t="n">
        <f aca="false">IF(H83="",I82,I82+1)</f>
        <v>65</v>
      </c>
      <c r="J83" s="15" t="n">
        <v>1635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83</v>
      </c>
      <c r="G84" s="5"/>
      <c r="H84" s="12" t="n">
        <f aca="false">ROUND(SUM(H80:H83),5)</f>
        <v>4043.65</v>
      </c>
      <c r="I84" s="11" t="n">
        <f aca="false">IF(H84="",I83,I83+1)</f>
        <v>66</v>
      </c>
      <c r="J84" s="12" t="n">
        <f aca="false">ROUND(SUM(J80:J83),5)</f>
        <v>3348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84</v>
      </c>
      <c r="G85" s="5"/>
      <c r="H85" s="12" t="n">
        <v>14.97</v>
      </c>
      <c r="I85" s="11" t="n">
        <f aca="false">IF(H85="",I84,I84+1)</f>
        <v>67</v>
      </c>
      <c r="J85" s="12" t="n">
        <v>175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85</v>
      </c>
      <c r="G86" s="5"/>
      <c r="H86" s="12" t="n">
        <v>0</v>
      </c>
      <c r="I86" s="11" t="n">
        <f aca="false">IF(H86="",I85,I85+1)</f>
        <v>68</v>
      </c>
      <c r="J86" s="12" t="n">
        <v>50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86</v>
      </c>
      <c r="G87" s="5"/>
      <c r="H87" s="12" t="n">
        <v>2141.31</v>
      </c>
      <c r="I87" s="11" t="n">
        <f aca="false">IF(H87="",I86,I86+1)</f>
        <v>69</v>
      </c>
      <c r="J87" s="12" t="n">
        <v>-1766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87</v>
      </c>
      <c r="G88" s="5"/>
      <c r="H88" s="12" t="n">
        <v>334.86</v>
      </c>
      <c r="I88" s="11" t="n">
        <f aca="false">IF(H88="",I87,I87+1)</f>
        <v>70</v>
      </c>
      <c r="J88" s="12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 t="s">
        <v>80</v>
      </c>
      <c r="G89" s="5"/>
      <c r="H89" s="12" t="n">
        <v>5617.05</v>
      </c>
      <c r="I89" s="11" t="n">
        <f aca="false">IF(H89="",I88,I88+1)</f>
        <v>71</v>
      </c>
      <c r="J89" s="12" t="n">
        <v>4080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F90" s="5" t="s">
        <v>88</v>
      </c>
      <c r="G90" s="5"/>
      <c r="H90" s="12" t="n">
        <v>3197.5</v>
      </c>
      <c r="I90" s="11" t="n">
        <f aca="false">IF(H90="",I89,I89+1)</f>
        <v>72</v>
      </c>
      <c r="J90" s="12" t="n">
        <v>2100</v>
      </c>
    </row>
    <row r="91" customFormat="false" ht="13.8" hidden="false" customHeight="false" outlineLevel="0" collapsed="false">
      <c r="A91" s="5"/>
      <c r="B91" s="5"/>
      <c r="C91" s="5"/>
      <c r="D91" s="5"/>
      <c r="E91" s="5"/>
      <c r="F91" s="5" t="s">
        <v>82</v>
      </c>
      <c r="G91" s="5"/>
      <c r="H91" s="15" t="n">
        <v>12385.92</v>
      </c>
      <c r="I91" s="11" t="n">
        <f aca="false">IF(H91="",I90,I90+1)</f>
        <v>73</v>
      </c>
      <c r="J91" s="15" t="n">
        <v>12305</v>
      </c>
    </row>
    <row r="92" customFormat="false" ht="13.8" hidden="false" customHeight="false" outlineLevel="0" collapsed="false">
      <c r="A92" s="5"/>
      <c r="B92" s="5"/>
      <c r="C92" s="5"/>
      <c r="D92" s="5"/>
      <c r="E92" s="5" t="s">
        <v>89</v>
      </c>
      <c r="F92" s="5"/>
      <c r="G92" s="5"/>
      <c r="H92" s="12" t="n">
        <f aca="false">ROUND(H79+SUM(H84:H91),5)</f>
        <v>27735.26</v>
      </c>
      <c r="I92" s="11" t="n">
        <f aca="false">IF(H92="",I91,I91+1)</f>
        <v>74</v>
      </c>
      <c r="J92" s="12" t="n">
        <f aca="false">ROUND(J79+SUM(J84:J91),5)</f>
        <v>20292</v>
      </c>
    </row>
    <row r="93" customFormat="false" ht="13.8" hidden="false" customHeight="false" outlineLevel="0" collapsed="false">
      <c r="A93" s="5"/>
      <c r="B93" s="5"/>
      <c r="C93" s="5"/>
      <c r="D93" s="5"/>
      <c r="E93" s="5" t="s">
        <v>90</v>
      </c>
      <c r="F93" s="5"/>
      <c r="G93" s="5"/>
      <c r="H93" s="12"/>
      <c r="I93" s="11" t="n">
        <f aca="false">IF(H93="",I92,I92+1)</f>
        <v>74</v>
      </c>
      <c r="J93" s="12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 t="s">
        <v>91</v>
      </c>
      <c r="G94" s="5"/>
      <c r="H94" s="12" t="n">
        <v>11.98</v>
      </c>
      <c r="I94" s="11" t="n">
        <f aca="false">IF(H94="",I93,I93+1)</f>
        <v>75</v>
      </c>
      <c r="J94" s="12" t="n">
        <v>0</v>
      </c>
    </row>
    <row r="95" customFormat="false" ht="13.8" hidden="false" customHeight="false" outlineLevel="0" collapsed="false">
      <c r="A95" s="5"/>
      <c r="B95" s="5"/>
      <c r="C95" s="5"/>
      <c r="D95" s="5"/>
      <c r="E95" s="5"/>
      <c r="F95" s="5" t="s">
        <v>92</v>
      </c>
      <c r="G95" s="5"/>
      <c r="H95" s="15" t="n">
        <v>625</v>
      </c>
      <c r="I95" s="11" t="n">
        <f aca="false">IF(H95="",I94,I94+1)</f>
        <v>76</v>
      </c>
      <c r="J95" s="15" t="n">
        <v>1000</v>
      </c>
    </row>
    <row r="96" customFormat="false" ht="13.8" hidden="false" customHeight="false" outlineLevel="0" collapsed="false">
      <c r="A96" s="5"/>
      <c r="B96" s="5"/>
      <c r="C96" s="5"/>
      <c r="D96" s="5"/>
      <c r="E96" s="5" t="s">
        <v>93</v>
      </c>
      <c r="F96" s="5"/>
      <c r="G96" s="5"/>
      <c r="H96" s="12" t="n">
        <f aca="false">ROUND(SUM(H93:H95),5)</f>
        <v>636.98</v>
      </c>
      <c r="I96" s="11" t="n">
        <f aca="false">IF(H96="",I95,I95+1)</f>
        <v>77</v>
      </c>
      <c r="J96" s="12" t="n">
        <f aca="false">ROUND(SUM(J93:J95),5)</f>
        <v>1000</v>
      </c>
    </row>
    <row r="97" customFormat="false" ht="13.8" hidden="false" customHeight="false" outlineLevel="0" collapsed="false">
      <c r="A97" s="5"/>
      <c r="B97" s="5"/>
      <c r="C97" s="5"/>
      <c r="D97" s="5"/>
      <c r="E97" s="5" t="s">
        <v>94</v>
      </c>
      <c r="F97" s="5"/>
      <c r="G97" s="5"/>
      <c r="H97" s="12"/>
      <c r="I97" s="11" t="n">
        <f aca="false">IF(H97="",I96,I96+1)</f>
        <v>77</v>
      </c>
      <c r="J97" s="12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 t="s">
        <v>95</v>
      </c>
      <c r="G98" s="5"/>
      <c r="H98" s="12" t="n">
        <v>0</v>
      </c>
      <c r="I98" s="11" t="n">
        <f aca="false">IF(H98="",I97,I97+1)</f>
        <v>78</v>
      </c>
      <c r="J98" s="12" t="n">
        <v>0</v>
      </c>
    </row>
    <row r="99" customFormat="false" ht="13.8" hidden="false" customHeight="false" outlineLevel="0" collapsed="false">
      <c r="A99" s="5"/>
      <c r="B99" s="5"/>
      <c r="C99" s="5"/>
      <c r="D99" s="5"/>
      <c r="E99" s="5"/>
      <c r="F99" s="5" t="s">
        <v>96</v>
      </c>
      <c r="G99" s="5"/>
      <c r="H99" s="12" t="n">
        <v>0</v>
      </c>
      <c r="I99" s="11" t="n">
        <f aca="false">IF(H99="",I98,I98+1)</f>
        <v>79</v>
      </c>
      <c r="J99" s="12" t="n">
        <v>400</v>
      </c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 t="s">
        <v>97</v>
      </c>
      <c r="G100" s="5"/>
      <c r="H100" s="12" t="n">
        <v>63.34</v>
      </c>
      <c r="I100" s="11" t="n">
        <f aca="false">IF(H100="",I99,I99+1)</f>
        <v>80</v>
      </c>
      <c r="J100" s="12" t="n">
        <v>275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98</v>
      </c>
      <c r="G101" s="5"/>
      <c r="H101" s="12" t="n">
        <v>93</v>
      </c>
      <c r="I101" s="11" t="n">
        <f aca="false">IF(H101="",I100,I100+1)</f>
        <v>81</v>
      </c>
      <c r="J101" s="12" t="n">
        <v>90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99</v>
      </c>
      <c r="G102" s="5"/>
      <c r="H102" s="12" t="n">
        <v>1100.27</v>
      </c>
      <c r="I102" s="11" t="n">
        <f aca="false">IF(H102="",I101,I101+1)</f>
        <v>82</v>
      </c>
      <c r="J102" s="12" t="n">
        <v>1450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100</v>
      </c>
      <c r="G103" s="5"/>
      <c r="H103" s="12" t="n">
        <v>2863.98</v>
      </c>
      <c r="I103" s="11" t="n">
        <f aca="false">IF(H103="",I102,I102+1)</f>
        <v>83</v>
      </c>
      <c r="J103" s="12" t="n">
        <v>900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 t="s">
        <v>101</v>
      </c>
      <c r="G104" s="5"/>
      <c r="H104" s="12" t="n">
        <v>339.99</v>
      </c>
      <c r="I104" s="11" t="n">
        <f aca="false">IF(H104="",I103,I103+1)</f>
        <v>84</v>
      </c>
      <c r="J104" s="12" t="n">
        <v>200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 t="s">
        <v>102</v>
      </c>
      <c r="G105" s="5"/>
      <c r="H105" s="15" t="n">
        <v>0</v>
      </c>
      <c r="I105" s="11" t="n">
        <f aca="false">IF(H105="",I104,I104+1)</f>
        <v>85</v>
      </c>
      <c r="J105" s="15" t="n">
        <v>400</v>
      </c>
    </row>
    <row r="106" customFormat="false" ht="13.8" hidden="false" customHeight="false" outlineLevel="0" collapsed="false">
      <c r="A106" s="5"/>
      <c r="B106" s="5"/>
      <c r="C106" s="5"/>
      <c r="D106" s="5"/>
      <c r="E106" s="5" t="s">
        <v>103</v>
      </c>
      <c r="F106" s="5"/>
      <c r="G106" s="5"/>
      <c r="H106" s="12" t="n">
        <f aca="false">ROUND(SUM(H97:H105),5)</f>
        <v>4460.58</v>
      </c>
      <c r="I106" s="11" t="n">
        <f aca="false">IF(H106="",I105,I105+1)</f>
        <v>86</v>
      </c>
      <c r="J106" s="12" t="n">
        <f aca="false">ROUND(SUM(J97:J105),5)</f>
        <v>3715</v>
      </c>
    </row>
    <row r="107" customFormat="false" ht="13.8" hidden="false" customHeight="false" outlineLevel="0" collapsed="false">
      <c r="A107" s="5"/>
      <c r="B107" s="5"/>
      <c r="C107" s="5"/>
      <c r="D107" s="5"/>
      <c r="E107" s="5" t="s">
        <v>104</v>
      </c>
      <c r="F107" s="5"/>
      <c r="G107" s="5"/>
      <c r="H107" s="12"/>
      <c r="I107" s="11" t="n">
        <f aca="false">IF(H107="",I106,I106+1)</f>
        <v>86</v>
      </c>
      <c r="J107" s="12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 t="s">
        <v>105</v>
      </c>
      <c r="G108" s="5"/>
      <c r="H108" s="12" t="n">
        <v>44.15</v>
      </c>
      <c r="I108" s="11" t="n">
        <f aca="false">IF(H108="",I107,I107+1)</f>
        <v>87</v>
      </c>
      <c r="J108" s="12" t="n">
        <v>100</v>
      </c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 t="s">
        <v>106</v>
      </c>
      <c r="G109" s="5"/>
      <c r="H109" s="12" t="n">
        <v>43.98</v>
      </c>
      <c r="I109" s="11" t="n">
        <f aca="false">IF(H109="",I108,I108+1)</f>
        <v>88</v>
      </c>
      <c r="J109" s="12" t="n">
        <v>165</v>
      </c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 t="s">
        <v>107</v>
      </c>
      <c r="G110" s="5"/>
      <c r="H110" s="16" t="n">
        <v>566.71</v>
      </c>
      <c r="I110" s="11" t="n">
        <f aca="false">IF(H110="",I109,I109+1)</f>
        <v>89</v>
      </c>
      <c r="J110" s="16" t="n">
        <v>300</v>
      </c>
    </row>
    <row r="111" customFormat="false" ht="13.8" hidden="false" customHeight="false" outlineLevel="0" collapsed="false">
      <c r="A111" s="5"/>
      <c r="B111" s="5"/>
      <c r="C111" s="5"/>
      <c r="D111" s="5"/>
      <c r="E111" s="5" t="s">
        <v>108</v>
      </c>
      <c r="F111" s="5"/>
      <c r="G111" s="5"/>
      <c r="H111" s="18" t="n">
        <f aca="false">ROUND(SUM(H107:H110),5)</f>
        <v>654.84</v>
      </c>
      <c r="I111" s="11" t="n">
        <f aca="false">IF(H111="",I110,I110+1)</f>
        <v>90</v>
      </c>
      <c r="J111" s="18" t="n">
        <f aca="false">ROUND(SUM(J107:J110),5)</f>
        <v>565</v>
      </c>
    </row>
    <row r="112" customFormat="false" ht="13.8" hidden="false" customHeight="false" outlineLevel="0" collapsed="false">
      <c r="A112" s="5"/>
      <c r="B112" s="5"/>
      <c r="C112" s="5"/>
      <c r="D112" s="5" t="s">
        <v>109</v>
      </c>
      <c r="E112" s="5"/>
      <c r="F112" s="5"/>
      <c r="G112" s="5"/>
      <c r="H112" s="17" t="n">
        <f aca="false">ROUND(H26+H37+H41+H46+H49+H55+H60+H66+H78+H92+H96+H106+H111,5)</f>
        <v>158871.34</v>
      </c>
      <c r="I112" s="11" t="n">
        <f aca="false">IF(H112="",I111,I111+1)</f>
        <v>91</v>
      </c>
      <c r="J112" s="17" t="n">
        <f aca="false">ROUND(J26+J37+J41+J46+J49+J55+J60+J66+J78+J92+J96+J106+J111,5)</f>
        <v>169298</v>
      </c>
    </row>
    <row r="113" customFormat="false" ht="13.8" hidden="false" customHeight="false" outlineLevel="0" collapsed="false">
      <c r="A113" s="5"/>
      <c r="B113" s="5" t="s">
        <v>110</v>
      </c>
      <c r="C113" s="5"/>
      <c r="D113" s="5"/>
      <c r="E113" s="5"/>
      <c r="F113" s="5"/>
      <c r="G113" s="5"/>
      <c r="H113" s="12" t="n">
        <f aca="false">ROUND(H3+H25-H112,5)</f>
        <v>22227.03</v>
      </c>
      <c r="I113" s="11" t="n">
        <f aca="false">IF(H113="",I112,I112+1)</f>
        <v>92</v>
      </c>
      <c r="J113" s="12" t="n">
        <f aca="false">ROUND(J3+J25-J112,5)</f>
        <v>21493</v>
      </c>
    </row>
    <row r="114" customFormat="false" ht="13.8" hidden="false" customHeight="false" outlineLevel="0" collapsed="false">
      <c r="A114" s="5"/>
      <c r="B114" s="5" t="s">
        <v>111</v>
      </c>
      <c r="C114" s="5"/>
      <c r="D114" s="5"/>
      <c r="E114" s="5"/>
      <c r="F114" s="5"/>
      <c r="G114" s="5"/>
      <c r="H114" s="12"/>
      <c r="I114" s="11" t="n">
        <f aca="false">IF(H114="",I113,I113+1)</f>
        <v>92</v>
      </c>
      <c r="J114" s="12"/>
    </row>
    <row r="115" customFormat="false" ht="13.8" hidden="false" customHeight="false" outlineLevel="0" collapsed="false">
      <c r="A115" s="5"/>
      <c r="B115" s="5"/>
      <c r="C115" s="5" t="s">
        <v>112</v>
      </c>
      <c r="D115" s="5"/>
      <c r="E115" s="5"/>
      <c r="F115" s="5"/>
      <c r="G115" s="5"/>
      <c r="H115" s="12"/>
      <c r="I115" s="11" t="n">
        <f aca="false">IF(H115="",I114,I114+1)</f>
        <v>92</v>
      </c>
      <c r="J115" s="12"/>
    </row>
    <row r="116" customFormat="false" ht="13.8" hidden="false" customHeight="false" outlineLevel="0" collapsed="false">
      <c r="A116" s="5"/>
      <c r="B116" s="5"/>
      <c r="C116" s="5"/>
      <c r="D116" s="5" t="s">
        <v>113</v>
      </c>
      <c r="E116" s="5"/>
      <c r="F116" s="5"/>
      <c r="G116" s="5"/>
      <c r="H116" s="12"/>
      <c r="I116" s="11" t="n">
        <f aca="false">IF(H116="",I115,I115+1)</f>
        <v>92</v>
      </c>
      <c r="J116" s="12"/>
    </row>
    <row r="117" customFormat="false" ht="13.8" hidden="false" customHeight="false" outlineLevel="0" collapsed="false">
      <c r="A117" s="5"/>
      <c r="B117" s="5"/>
      <c r="C117" s="5"/>
      <c r="D117" s="5"/>
      <c r="E117" s="5" t="s">
        <v>114</v>
      </c>
      <c r="F117" s="5"/>
      <c r="G117" s="5"/>
      <c r="H117" s="12" t="n">
        <v>3345</v>
      </c>
      <c r="I117" s="11" t="n">
        <f aca="false">IF(H117="",I116,I116+1)</f>
        <v>93</v>
      </c>
      <c r="J117" s="12"/>
    </row>
    <row r="118" customFormat="false" ht="13.8" hidden="false" customHeight="false" outlineLevel="0" collapsed="false">
      <c r="A118" s="5"/>
      <c r="B118" s="5"/>
      <c r="C118" s="5"/>
      <c r="D118" s="5"/>
      <c r="E118" s="5" t="s">
        <v>115</v>
      </c>
      <c r="F118" s="5"/>
      <c r="G118" s="5"/>
      <c r="H118" s="12" t="n">
        <v>1000</v>
      </c>
      <c r="I118" s="11" t="n">
        <f aca="false">IF(H118="",I117,I117+1)</f>
        <v>94</v>
      </c>
      <c r="J118" s="12"/>
    </row>
    <row r="119" customFormat="false" ht="13.8" hidden="false" customHeight="false" outlineLevel="0" collapsed="false">
      <c r="A119" s="5"/>
      <c r="B119" s="5"/>
      <c r="C119" s="5"/>
      <c r="D119" s="5"/>
      <c r="E119" s="5" t="s">
        <v>116</v>
      </c>
      <c r="F119" s="5"/>
      <c r="G119" s="5"/>
      <c r="H119" s="12" t="n">
        <v>3345</v>
      </c>
      <c r="I119" s="11" t="n">
        <f aca="false">IF(H119="",I118,I118+1)</f>
        <v>95</v>
      </c>
      <c r="J119" s="12"/>
    </row>
    <row r="120" customFormat="false" ht="13.8" hidden="false" customHeight="false" outlineLevel="0" collapsed="false">
      <c r="A120" s="5"/>
      <c r="B120" s="5"/>
      <c r="C120" s="5"/>
      <c r="D120" s="5"/>
      <c r="E120" s="5" t="s">
        <v>117</v>
      </c>
      <c r="F120" s="5"/>
      <c r="G120" s="5"/>
      <c r="H120" s="12" t="n">
        <v>11524.75</v>
      </c>
      <c r="I120" s="11" t="n">
        <f aca="false">IF(H120="",I119,I119+1)</f>
        <v>96</v>
      </c>
      <c r="J120" s="12"/>
    </row>
    <row r="121" customFormat="false" ht="13.8" hidden="false" customHeight="false" outlineLevel="0" collapsed="false">
      <c r="A121" s="5"/>
      <c r="B121" s="5"/>
      <c r="C121" s="5"/>
      <c r="D121" s="5"/>
      <c r="E121" s="5" t="s">
        <v>118</v>
      </c>
      <c r="F121" s="5"/>
      <c r="G121" s="5"/>
      <c r="H121" s="12" t="n">
        <v>48</v>
      </c>
      <c r="I121" s="11" t="n">
        <f aca="false">IF(H121="",I120,I120+1)</f>
        <v>97</v>
      </c>
      <c r="J121" s="12"/>
    </row>
    <row r="122" customFormat="false" ht="13.8" hidden="false" customHeight="false" outlineLevel="0" collapsed="false">
      <c r="A122" s="5"/>
      <c r="B122" s="5"/>
      <c r="C122" s="5"/>
      <c r="D122" s="5"/>
      <c r="E122" s="5" t="s">
        <v>119</v>
      </c>
      <c r="F122" s="5"/>
      <c r="G122" s="5"/>
      <c r="H122" s="12" t="n">
        <v>206</v>
      </c>
      <c r="I122" s="11" t="n">
        <f aca="false">IF(H122="",I121,I121+1)</f>
        <v>98</v>
      </c>
      <c r="J122" s="12"/>
    </row>
    <row r="123" customFormat="false" ht="13.8" hidden="false" customHeight="false" outlineLevel="0" collapsed="false">
      <c r="A123" s="5"/>
      <c r="B123" s="5"/>
      <c r="C123" s="5"/>
      <c r="D123" s="5"/>
      <c r="E123" s="5" t="s">
        <v>120</v>
      </c>
      <c r="F123" s="5"/>
      <c r="G123" s="5"/>
      <c r="H123" s="12" t="n">
        <v>325</v>
      </c>
      <c r="I123" s="11" t="n">
        <f aca="false">IF(H123="",I122,I122+1)</f>
        <v>99</v>
      </c>
      <c r="J123" s="12"/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121</v>
      </c>
      <c r="F124" s="5"/>
      <c r="G124" s="5"/>
      <c r="H124" s="12" t="n">
        <v>17735.21</v>
      </c>
      <c r="I124" s="11" t="n">
        <f aca="false">IF(H124="",I123,I123+1)</f>
        <v>100</v>
      </c>
      <c r="J124" s="12"/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122</v>
      </c>
      <c r="F125" s="5"/>
      <c r="G125" s="5"/>
      <c r="H125" s="12" t="n">
        <v>15490.96</v>
      </c>
      <c r="I125" s="11" t="n">
        <f aca="false">IF(H125="",I124,I124+1)</f>
        <v>101</v>
      </c>
      <c r="J125" s="12"/>
    </row>
    <row r="126" customFormat="false" ht="13.8" hidden="false" customHeight="false" outlineLevel="0" collapsed="false">
      <c r="A126" s="5"/>
      <c r="B126" s="5"/>
      <c r="C126" s="5"/>
      <c r="D126" s="5"/>
      <c r="E126" s="5" t="s">
        <v>123</v>
      </c>
      <c r="F126" s="5"/>
      <c r="G126" s="5"/>
      <c r="H126" s="12" t="n">
        <v>603.53</v>
      </c>
      <c r="I126" s="11" t="n">
        <f aca="false">IF(H126="",I125,I125+1)</f>
        <v>102</v>
      </c>
      <c r="J126" s="12"/>
    </row>
    <row r="127" customFormat="false" ht="13.8" hidden="false" customHeight="false" outlineLevel="0" collapsed="false">
      <c r="A127" s="5"/>
      <c r="B127" s="5"/>
      <c r="C127" s="5"/>
      <c r="D127" s="5"/>
      <c r="E127" s="5" t="s">
        <v>124</v>
      </c>
      <c r="F127" s="5"/>
      <c r="G127" s="5"/>
      <c r="H127" s="12" t="n">
        <v>160</v>
      </c>
      <c r="I127" s="11" t="n">
        <f aca="false">IF(H127="",I126,I126+1)</f>
        <v>103</v>
      </c>
      <c r="J127" s="12"/>
    </row>
    <row r="128" customFormat="false" ht="13.8" hidden="false" customHeight="false" outlineLevel="0" collapsed="false">
      <c r="A128" s="5"/>
      <c r="B128" s="5"/>
      <c r="C128" s="5"/>
      <c r="D128" s="5"/>
      <c r="E128" s="5" t="s">
        <v>125</v>
      </c>
      <c r="F128" s="5"/>
      <c r="G128" s="5"/>
      <c r="H128" s="12" t="n">
        <v>5714</v>
      </c>
      <c r="I128" s="11" t="n">
        <f aca="false">IF(H128="",I127,I127+1)</f>
        <v>104</v>
      </c>
      <c r="J128" s="12"/>
    </row>
    <row r="129" customFormat="false" ht="13.8" hidden="false" customHeight="false" outlineLevel="0" collapsed="false">
      <c r="A129" s="5"/>
      <c r="B129" s="5"/>
      <c r="C129" s="5"/>
      <c r="D129" s="5"/>
      <c r="E129" s="5" t="s">
        <v>126</v>
      </c>
      <c r="F129" s="5"/>
      <c r="G129" s="5"/>
      <c r="H129" s="12" t="n">
        <v>2527</v>
      </c>
      <c r="I129" s="11" t="n">
        <f aca="false">IF(H129="",I128,I128+1)</f>
        <v>105</v>
      </c>
      <c r="J129" s="12"/>
    </row>
    <row r="130" customFormat="false" ht="13.8" hidden="false" customHeight="false" outlineLevel="0" collapsed="false">
      <c r="A130" s="5"/>
      <c r="B130" s="5"/>
      <c r="C130" s="5"/>
      <c r="D130" s="5"/>
      <c r="E130" s="5" t="s">
        <v>127</v>
      </c>
      <c r="F130" s="5"/>
      <c r="G130" s="5"/>
      <c r="H130" s="12" t="n">
        <v>825.79</v>
      </c>
      <c r="I130" s="11" t="n">
        <f aca="false">IF(H130="",I129,I129+1)</f>
        <v>106</v>
      </c>
      <c r="J130" s="12"/>
    </row>
    <row r="131" customFormat="false" ht="13.8" hidden="false" customHeight="false" outlineLevel="0" collapsed="false">
      <c r="A131" s="5"/>
      <c r="B131" s="5"/>
      <c r="C131" s="5"/>
      <c r="D131" s="5"/>
      <c r="E131" s="5" t="s">
        <v>128</v>
      </c>
      <c r="F131" s="5"/>
      <c r="G131" s="5"/>
      <c r="H131" s="12" t="n">
        <v>1063</v>
      </c>
      <c r="I131" s="11" t="n">
        <f aca="false">IF(H131="",I130,I130+1)</f>
        <v>107</v>
      </c>
      <c r="J131" s="12"/>
    </row>
    <row r="132" customFormat="false" ht="13.8" hidden="false" customHeight="false" outlineLevel="0" collapsed="false">
      <c r="A132" s="5"/>
      <c r="B132" s="5"/>
      <c r="C132" s="5"/>
      <c r="D132" s="5"/>
      <c r="E132" s="5" t="s">
        <v>129</v>
      </c>
      <c r="F132" s="5"/>
      <c r="G132" s="5"/>
      <c r="H132" s="12" t="n">
        <v>221.43</v>
      </c>
      <c r="I132" s="11" t="n">
        <f aca="false">IF(H132="",I131,I131+1)</f>
        <v>108</v>
      </c>
      <c r="J132" s="12"/>
    </row>
    <row r="133" customFormat="false" ht="13.8" hidden="false" customHeight="false" outlineLevel="0" collapsed="false">
      <c r="A133" s="5"/>
      <c r="B133" s="5"/>
      <c r="C133" s="5"/>
      <c r="D133" s="5"/>
      <c r="E133" s="5" t="s">
        <v>130</v>
      </c>
      <c r="F133" s="5"/>
      <c r="G133" s="5"/>
      <c r="H133" s="16" t="n">
        <v>851</v>
      </c>
      <c r="I133" s="11" t="n">
        <f aca="false">IF(H133="",I132,I132+1)</f>
        <v>109</v>
      </c>
      <c r="J133" s="12"/>
    </row>
    <row r="134" customFormat="false" ht="13.8" hidden="false" customHeight="false" outlineLevel="0" collapsed="false">
      <c r="A134" s="5"/>
      <c r="B134" s="5"/>
      <c r="C134" s="5"/>
      <c r="D134" s="5" t="s">
        <v>131</v>
      </c>
      <c r="E134" s="5"/>
      <c r="F134" s="5"/>
      <c r="G134" s="5"/>
      <c r="H134" s="17" t="n">
        <f aca="false">ROUND(SUM(H116:H133),5)</f>
        <v>64985.67</v>
      </c>
      <c r="I134" s="11" t="n">
        <f aca="false">IF(H134="",I133,I133+1)</f>
        <v>110</v>
      </c>
      <c r="J134" s="12"/>
    </row>
    <row r="135" customFormat="false" ht="13.8" hidden="false" customHeight="false" outlineLevel="0" collapsed="false">
      <c r="A135" s="5"/>
      <c r="B135" s="5"/>
      <c r="C135" s="5" t="s">
        <v>132</v>
      </c>
      <c r="D135" s="5"/>
      <c r="E135" s="5"/>
      <c r="F135" s="5"/>
      <c r="G135" s="5"/>
      <c r="H135" s="12" t="n">
        <f aca="false">ROUND(H115+H134,5)</f>
        <v>64985.67</v>
      </c>
      <c r="I135" s="11" t="n">
        <f aca="false">IF(H135="",I134,I134+1)</f>
        <v>111</v>
      </c>
      <c r="J135" s="12"/>
    </row>
    <row r="136" customFormat="false" ht="13.8" hidden="false" customHeight="false" outlineLevel="0" collapsed="false">
      <c r="A136" s="5"/>
      <c r="B136" s="5"/>
      <c r="C136" s="5" t="s">
        <v>133</v>
      </c>
      <c r="D136" s="5"/>
      <c r="E136" s="5"/>
      <c r="F136" s="5"/>
      <c r="G136" s="5"/>
      <c r="H136" s="12"/>
      <c r="I136" s="11" t="n">
        <f aca="false">IF(H136="",I135,I135+1)</f>
        <v>111</v>
      </c>
      <c r="J136" s="12"/>
    </row>
    <row r="137" customFormat="false" ht="13.8" hidden="false" customHeight="false" outlineLevel="0" collapsed="false">
      <c r="A137" s="5"/>
      <c r="B137" s="5"/>
      <c r="C137" s="5"/>
      <c r="D137" s="5" t="s">
        <v>134</v>
      </c>
      <c r="E137" s="5"/>
      <c r="F137" s="5"/>
      <c r="G137" s="5"/>
      <c r="H137" s="12"/>
      <c r="I137" s="11" t="n">
        <f aca="false">IF(H137="",I136,I136+1)</f>
        <v>111</v>
      </c>
      <c r="J137" s="12"/>
    </row>
    <row r="138" customFormat="false" ht="13.8" hidden="false" customHeight="false" outlineLevel="0" collapsed="false">
      <c r="A138" s="5"/>
      <c r="B138" s="5"/>
      <c r="C138" s="5"/>
      <c r="D138" s="5"/>
      <c r="E138" s="5" t="s">
        <v>135</v>
      </c>
      <c r="F138" s="5"/>
      <c r="G138" s="5"/>
      <c r="H138" s="12"/>
      <c r="I138" s="11" t="n">
        <f aca="false">IF(H138="",I137,I137+1)</f>
        <v>111</v>
      </c>
      <c r="J138" s="12"/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5" t="s">
        <v>114</v>
      </c>
      <c r="G139" s="5"/>
      <c r="H139" s="12" t="n">
        <v>3345</v>
      </c>
      <c r="I139" s="11" t="n">
        <f aca="false">IF(H139="",I138,I138+1)</f>
        <v>112</v>
      </c>
      <c r="J139" s="12"/>
    </row>
    <row r="140" customFormat="false" ht="13.8" hidden="false" customHeight="false" outlineLevel="0" collapsed="false">
      <c r="A140" s="5"/>
      <c r="B140" s="5"/>
      <c r="C140" s="5"/>
      <c r="D140" s="5"/>
      <c r="E140" s="5"/>
      <c r="F140" s="5" t="s">
        <v>115</v>
      </c>
      <c r="G140" s="5"/>
      <c r="H140" s="12" t="n">
        <v>1000</v>
      </c>
      <c r="I140" s="11" t="n">
        <f aca="false">IF(H140="",I139,I139+1)</f>
        <v>113</v>
      </c>
      <c r="J140" s="12"/>
    </row>
    <row r="141" customFormat="false" ht="13.8" hidden="false" customHeight="false" outlineLevel="0" collapsed="false">
      <c r="A141" s="5"/>
      <c r="B141" s="5"/>
      <c r="C141" s="5"/>
      <c r="D141" s="5"/>
      <c r="E141" s="5"/>
      <c r="F141" s="5" t="s">
        <v>116</v>
      </c>
      <c r="G141" s="5"/>
      <c r="H141" s="15" t="n">
        <v>3345</v>
      </c>
      <c r="I141" s="11" t="n">
        <f aca="false">IF(H141="",I140,I140+1)</f>
        <v>114</v>
      </c>
      <c r="J141" s="12"/>
    </row>
    <row r="142" customFormat="false" ht="13.8" hidden="false" customHeight="false" outlineLevel="0" collapsed="false">
      <c r="A142" s="5"/>
      <c r="B142" s="5"/>
      <c r="C142" s="5"/>
      <c r="D142" s="5"/>
      <c r="E142" s="5" t="s">
        <v>136</v>
      </c>
      <c r="F142" s="5"/>
      <c r="G142" s="5"/>
      <c r="H142" s="12" t="n">
        <f aca="false">ROUND(SUM(H138:H141),5)</f>
        <v>7690</v>
      </c>
      <c r="I142" s="11" t="n">
        <f aca="false">IF(H142="",I141,I141+1)</f>
        <v>115</v>
      </c>
      <c r="J142" s="12"/>
    </row>
    <row r="143" customFormat="false" ht="13.8" hidden="false" customHeight="false" outlineLevel="0" collapsed="false">
      <c r="A143" s="5"/>
      <c r="B143" s="5"/>
      <c r="C143" s="5"/>
      <c r="D143" s="5"/>
      <c r="E143" s="5" t="s">
        <v>137</v>
      </c>
      <c r="F143" s="5"/>
      <c r="G143" s="5"/>
      <c r="H143" s="12" t="n">
        <v>17902.98</v>
      </c>
      <c r="I143" s="11" t="n">
        <f aca="false">IF(H143="",I142,I142+1)</f>
        <v>116</v>
      </c>
      <c r="J143" s="12"/>
    </row>
    <row r="144" customFormat="false" ht="13.8" hidden="false" customHeight="false" outlineLevel="0" collapsed="false">
      <c r="A144" s="5"/>
      <c r="B144" s="5"/>
      <c r="C144" s="5"/>
      <c r="D144" s="5"/>
      <c r="E144" s="5" t="s">
        <v>118</v>
      </c>
      <c r="F144" s="5"/>
      <c r="G144" s="5"/>
      <c r="H144" s="12" t="n">
        <v>86.06</v>
      </c>
      <c r="I144" s="11" t="n">
        <f aca="false">IF(H144="",I143,I143+1)</f>
        <v>117</v>
      </c>
      <c r="J144" s="12"/>
    </row>
    <row r="145" customFormat="false" ht="13.8" hidden="false" customHeight="false" outlineLevel="0" collapsed="false">
      <c r="A145" s="5"/>
      <c r="B145" s="5"/>
      <c r="C145" s="5"/>
      <c r="D145" s="5"/>
      <c r="E145" s="5" t="s">
        <v>138</v>
      </c>
      <c r="F145" s="5"/>
      <c r="G145" s="5"/>
      <c r="H145" s="12" t="n">
        <v>176</v>
      </c>
      <c r="I145" s="11" t="n">
        <f aca="false">IF(H145="",I144,I144+1)</f>
        <v>118</v>
      </c>
      <c r="J145" s="12"/>
    </row>
    <row r="146" customFormat="false" ht="13.8" hidden="false" customHeight="false" outlineLevel="0" collapsed="false">
      <c r="A146" s="5"/>
      <c r="B146" s="5"/>
      <c r="C146" s="5"/>
      <c r="D146" s="5"/>
      <c r="E146" s="5" t="s">
        <v>121</v>
      </c>
      <c r="F146" s="5"/>
      <c r="G146" s="5"/>
      <c r="H146" s="12" t="n">
        <v>17951.35</v>
      </c>
      <c r="I146" s="11" t="n">
        <f aca="false">IF(H146="",I145,I145+1)</f>
        <v>119</v>
      </c>
      <c r="J146" s="12"/>
    </row>
    <row r="147" customFormat="false" ht="13.8" hidden="false" customHeight="false" outlineLevel="0" collapsed="false">
      <c r="A147" s="5"/>
      <c r="B147" s="5"/>
      <c r="C147" s="5"/>
      <c r="D147" s="5"/>
      <c r="E147" s="5" t="s">
        <v>122</v>
      </c>
      <c r="F147" s="5"/>
      <c r="G147" s="5"/>
      <c r="H147" s="12" t="n">
        <v>15490.96</v>
      </c>
      <c r="I147" s="11" t="n">
        <f aca="false">IF(H147="",I146,I146+1)</f>
        <v>120</v>
      </c>
      <c r="J147" s="12"/>
    </row>
    <row r="148" customFormat="false" ht="13.8" hidden="false" customHeight="false" outlineLevel="0" collapsed="false">
      <c r="A148" s="5"/>
      <c r="B148" s="5"/>
      <c r="C148" s="5"/>
      <c r="D148" s="5"/>
      <c r="E148" s="5" t="s">
        <v>139</v>
      </c>
      <c r="F148" s="5"/>
      <c r="G148" s="5"/>
      <c r="H148" s="12" t="n">
        <v>17985.81</v>
      </c>
      <c r="I148" s="11" t="n">
        <f aca="false">IF(H148="",I147,I147+1)</f>
        <v>121</v>
      </c>
      <c r="J148" s="12"/>
    </row>
    <row r="149" customFormat="false" ht="13.8" hidden="false" customHeight="false" outlineLevel="0" collapsed="false">
      <c r="A149" s="5"/>
      <c r="B149" s="5"/>
      <c r="C149" s="5"/>
      <c r="D149" s="5"/>
      <c r="E149" s="5" t="s">
        <v>125</v>
      </c>
      <c r="F149" s="5"/>
      <c r="G149" s="5"/>
      <c r="H149" s="12" t="n">
        <v>2878.28</v>
      </c>
      <c r="I149" s="11" t="n">
        <f aca="false">IF(H149="",I148,I148+1)</f>
        <v>122</v>
      </c>
      <c r="J149" s="12"/>
    </row>
    <row r="150" customFormat="false" ht="13.8" hidden="false" customHeight="false" outlineLevel="0" collapsed="false">
      <c r="A150" s="5"/>
      <c r="B150" s="5"/>
      <c r="C150" s="5"/>
      <c r="D150" s="5"/>
      <c r="E150" s="5" t="s">
        <v>140</v>
      </c>
      <c r="F150" s="5"/>
      <c r="G150" s="5"/>
      <c r="H150" s="12" t="n">
        <v>2527</v>
      </c>
      <c r="I150" s="11" t="n">
        <f aca="false">IF(H150="",I149,I149+1)</f>
        <v>123</v>
      </c>
      <c r="J150" s="12"/>
    </row>
    <row r="151" customFormat="false" ht="13.8" hidden="false" customHeight="false" outlineLevel="0" collapsed="false">
      <c r="A151" s="5"/>
      <c r="B151" s="5"/>
      <c r="C151" s="5"/>
      <c r="D151" s="5"/>
      <c r="E151" s="5" t="s">
        <v>141</v>
      </c>
      <c r="F151" s="5"/>
      <c r="G151" s="5"/>
      <c r="H151" s="12" t="n">
        <v>805.79</v>
      </c>
      <c r="I151" s="11" t="n">
        <f aca="false">IF(H151="",I150,I150+1)</f>
        <v>124</v>
      </c>
      <c r="J151" s="12"/>
    </row>
    <row r="152" customFormat="false" ht="13.8" hidden="false" customHeight="false" outlineLevel="0" collapsed="false">
      <c r="A152" s="5"/>
      <c r="B152" s="5"/>
      <c r="C152" s="5"/>
      <c r="D152" s="5"/>
      <c r="E152" s="5" t="s">
        <v>128</v>
      </c>
      <c r="F152" s="5"/>
      <c r="G152" s="5"/>
      <c r="H152" s="12" t="n">
        <v>31492.75</v>
      </c>
      <c r="I152" s="11" t="n">
        <f aca="false">IF(H152="",I151,I151+1)</f>
        <v>125</v>
      </c>
      <c r="J152" s="12"/>
    </row>
    <row r="153" customFormat="false" ht="13.8" hidden="false" customHeight="false" outlineLevel="0" collapsed="false">
      <c r="A153" s="5"/>
      <c r="B153" s="5"/>
      <c r="C153" s="5"/>
      <c r="D153" s="5"/>
      <c r="E153" s="5" t="s">
        <v>142</v>
      </c>
      <c r="F153" s="5"/>
      <c r="G153" s="5"/>
      <c r="H153" s="12" t="n">
        <v>260.51</v>
      </c>
      <c r="I153" s="11" t="n">
        <f aca="false">IF(H153="",I152,I152+1)</f>
        <v>126</v>
      </c>
      <c r="J153" s="12"/>
    </row>
    <row r="154" customFormat="false" ht="13.8" hidden="false" customHeight="false" outlineLevel="0" collapsed="false">
      <c r="A154" s="5"/>
      <c r="B154" s="5"/>
      <c r="C154" s="5"/>
      <c r="D154" s="5"/>
      <c r="E154" s="5" t="s">
        <v>143</v>
      </c>
      <c r="F154" s="5"/>
      <c r="G154" s="5"/>
      <c r="H154" s="12" t="n">
        <v>61</v>
      </c>
      <c r="I154" s="11" t="n">
        <f aca="false">IF(H154="",I153,I153+1)</f>
        <v>127</v>
      </c>
      <c r="J154" s="12"/>
    </row>
    <row r="155" customFormat="false" ht="13.8" hidden="false" customHeight="false" outlineLevel="0" collapsed="false">
      <c r="A155" s="5"/>
      <c r="B155" s="5"/>
      <c r="C155" s="5"/>
      <c r="D155" s="5"/>
      <c r="E155" s="5" t="s">
        <v>144</v>
      </c>
      <c r="F155" s="5"/>
      <c r="G155" s="5"/>
      <c r="H155" s="16" t="n">
        <v>531</v>
      </c>
      <c r="I155" s="11" t="n">
        <f aca="false">IF(H155="",I154,I154+1)</f>
        <v>128</v>
      </c>
      <c r="J155" s="12"/>
    </row>
    <row r="156" customFormat="false" ht="13.8" hidden="false" customHeight="false" outlineLevel="0" collapsed="false">
      <c r="A156" s="5"/>
      <c r="B156" s="5"/>
      <c r="C156" s="5"/>
      <c r="D156" s="5" t="s">
        <v>145</v>
      </c>
      <c r="E156" s="5"/>
      <c r="F156" s="5"/>
      <c r="G156" s="5"/>
      <c r="H156" s="18" t="n">
        <f aca="false">ROUND(H137+SUM(H142:H155),5)</f>
        <v>115839.49</v>
      </c>
      <c r="I156" s="11" t="n">
        <f aca="false">IF(H156="",I155,I155+1)</f>
        <v>129</v>
      </c>
      <c r="J156" s="12"/>
    </row>
    <row r="157" customFormat="false" ht="13.8" hidden="false" customHeight="false" outlineLevel="0" collapsed="false">
      <c r="A157" s="5"/>
      <c r="B157" s="5"/>
      <c r="C157" s="5" t="s">
        <v>146</v>
      </c>
      <c r="D157" s="5"/>
      <c r="E157" s="5"/>
      <c r="F157" s="5"/>
      <c r="G157" s="5"/>
      <c r="H157" s="18" t="n">
        <f aca="false">ROUND(H136+H156,5)</f>
        <v>115839.49</v>
      </c>
      <c r="I157" s="11" t="n">
        <f aca="false">IF(H157="",I156,I156+1)</f>
        <v>130</v>
      </c>
      <c r="J157" s="12"/>
    </row>
    <row r="158" customFormat="false" ht="13.8" hidden="false" customHeight="false" outlineLevel="0" collapsed="false">
      <c r="A158" s="5"/>
      <c r="B158" s="5" t="s">
        <v>147</v>
      </c>
      <c r="C158" s="5"/>
      <c r="D158" s="5"/>
      <c r="E158" s="5"/>
      <c r="F158" s="5"/>
      <c r="G158" s="5"/>
      <c r="H158" s="18" t="n">
        <f aca="false">ROUND(H114+H135-H157,5)</f>
        <v>-50853.82</v>
      </c>
      <c r="I158" s="11" t="n">
        <f aca="false">IF(H158="",I157,I157+1)</f>
        <v>131</v>
      </c>
      <c r="J158" s="16"/>
    </row>
    <row r="159" s="20" customFormat="true" ht="13.8" hidden="false" customHeight="false" outlineLevel="0" collapsed="false">
      <c r="A159" s="5" t="s">
        <v>148</v>
      </c>
      <c r="B159" s="5"/>
      <c r="C159" s="5"/>
      <c r="D159" s="5"/>
      <c r="E159" s="5"/>
      <c r="F159" s="5"/>
      <c r="G159" s="5"/>
      <c r="H159" s="19" t="n">
        <f aca="false">ROUND(H113+H158,5)</f>
        <v>-28626.79</v>
      </c>
      <c r="I159" s="11" t="n">
        <f aca="false">IF(H159="",I158,I158+1)</f>
        <v>132</v>
      </c>
      <c r="J159" s="19" t="n">
        <f aca="false">ROUND(J113+J158,5)</f>
        <v>21493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12:10 PM
 06/07/19
 Cash Basis&amp;C&amp;"Arial,Bold"&amp;12 ST MATTHEW EVANGELICAL LUTHERAN CHURCH
&amp;14 Profit &amp;&amp; Loss Budget vs. Actual
&amp;10 January through May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2019-06-07T17:10:01Z</dcterms:created>
  <dc:creator>Sue</dc:creator>
  <dc:description/>
  <dc:language>en-US</dc:language>
  <cp:lastModifiedBy/>
  <dcterms:modified xsi:type="dcterms:W3CDTF">2019-06-10T16:02:02Z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