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20190630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0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0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9</definedName>
    <definedName function="false" hidden="false" localSheetId="1" name="QBREPORTSUBCOLAXIS" vbProcedure="false">0</definedName>
    <definedName function="false" hidden="false" localSheetId="1" name="QBREPORTTYPE" vbProcedure="false">5</definedName>
    <definedName function="false" hidden="false" localSheetId="1" name="QBROWHEADERS" vbProcedure="false">5</definedName>
    <definedName function="false" hidden="false" localSheetId="1" name="QBSTARTDATE" vbProcedure="false">20190630</definedName>
    <definedName function="false" hidden="false" localSheetId="1" name="QB_COLUMN_29" vbProcedure="false">Sheet1!$F$1</definedName>
    <definedName function="false" hidden="false" localSheetId="1" name="QB_DATA_0" vbProcedure="false">Sheet1!$5:$5,Sheet1!$6:$6,Sheet1!$7:$7,Sheet1!$11:$11,Sheet1!$14:$14,Sheet1!$21:$21,Sheet1!$22:$22,Sheet1!$26:$26,Sheet1!$27:$27,Sheet1!$28:$28,Sheet1!$32:$32,Sheet1!$33:$33,Sheet1!$34:$34</definedName>
    <definedName function="false" hidden="false" localSheetId="1" name="QB_FORMULA_0" vbProcedure="false">Sheet1!$F$8,Sheet1!$F$9,Sheet1!$F$12,Sheet1!$F$15,Sheet1!$F$16,Sheet1!$F$23,Sheet1!$F$24,Sheet1!$F$29,Sheet1!$F$30,Sheet1!$F$35,Sheet1!$F$36</definedName>
    <definedName function="false" hidden="false" localSheetId="1" name="QB_ROW_1" vbProcedure="false">Sheet1!$A$2</definedName>
    <definedName function="false" hidden="false" localSheetId="1" name="QB_ROW_1011" vbProcedure="false">Sheet1!$B$3</definedName>
    <definedName function="false" hidden="false" localSheetId="1" name="QB_ROW_12031" vbProcedure="false">Sheet1!$D$20</definedName>
    <definedName function="false" hidden="false" localSheetId="1" name="QB_ROW_12331" vbProcedure="false">Sheet1!$D$23</definedName>
    <definedName function="false" hidden="false" localSheetId="1" name="QB_ROW_13021" vbProcedure="false">Sheet1!$C$25</definedName>
    <definedName function="false" hidden="false" localSheetId="1" name="QB_ROW_1311" vbProcedure="false">Sheet1!$B$9</definedName>
    <definedName function="false" hidden="false" localSheetId="1" name="QB_ROW_13321" vbProcedure="false">Sheet1!$C$29</definedName>
    <definedName function="false" hidden="false" localSheetId="1" name="QB_ROW_14011" vbProcedure="false">Sheet1!$B$31</definedName>
    <definedName function="false" hidden="false" localSheetId="1" name="QB_ROW_14311" vbProcedure="false">Sheet1!$B$35</definedName>
    <definedName function="false" hidden="false" localSheetId="1" name="QB_ROW_17221" vbProcedure="false">Sheet1!$C$34</definedName>
    <definedName function="false" hidden="false" localSheetId="1" name="QB_ROW_2021" vbProcedure="false">Sheet1!$C$4</definedName>
    <definedName function="false" hidden="false" localSheetId="1" name="QB_ROW_2321" vbProcedure="false">Sheet1!$C$8</definedName>
    <definedName function="false" hidden="false" localSheetId="1" name="QB_ROW_301" vbProcedure="false">Sheet1!$A$16</definedName>
    <definedName function="false" hidden="false" localSheetId="1" name="QB_ROW_494320" vbProcedure="false">Sheet1!$C$11</definedName>
    <definedName function="false" hidden="false" localSheetId="1" name="QB_ROW_5011" vbProcedure="false">Sheet1!$B$10</definedName>
    <definedName function="false" hidden="false" localSheetId="1" name="QB_ROW_523330" vbProcedure="false">Sheet1!$D$27</definedName>
    <definedName function="false" hidden="false" localSheetId="1" name="QB_ROW_5311" vbProcedure="false">Sheet1!$B$12</definedName>
    <definedName function="false" hidden="false" localSheetId="1" name="QB_ROW_56220" vbProcedure="false">Sheet1!$C$33</definedName>
    <definedName function="false" hidden="false" localSheetId="1" name="QB_ROW_6011" vbProcedure="false">Sheet1!$B$13</definedName>
    <definedName function="false" hidden="false" localSheetId="1" name="QB_ROW_60340" vbProcedure="false">Sheet1!$E$21</definedName>
    <definedName function="false" hidden="false" localSheetId="1" name="QB_ROW_62230" vbProcedure="false">Sheet1!$D$5</definedName>
    <definedName function="false" hidden="false" localSheetId="1" name="QB_ROW_6311" vbProcedure="false">Sheet1!$B$15</definedName>
    <definedName function="false" hidden="false" localSheetId="1" name="QB_ROW_644240" vbProcedure="false">Sheet1!$E$22</definedName>
    <definedName function="false" hidden="false" localSheetId="1" name="QB_ROW_66230" vbProcedure="false">Sheet1!$D$6</definedName>
    <definedName function="false" hidden="false" localSheetId="1" name="QB_ROW_7001" vbProcedure="false">Sheet1!$A$17</definedName>
    <definedName function="false" hidden="false" localSheetId="1" name="QB_ROW_72330" vbProcedure="false">Sheet1!$D$7</definedName>
    <definedName function="false" hidden="false" localSheetId="1" name="QB_ROW_7301" vbProcedure="false">Sheet1!$A$36</definedName>
    <definedName function="false" hidden="false" localSheetId="1" name="QB_ROW_739220" vbProcedure="false">Sheet1!$C$14</definedName>
    <definedName function="false" hidden="false" localSheetId="1" name="QB_ROW_740230" vbProcedure="false">Sheet1!$D$26</definedName>
    <definedName function="false" hidden="false" localSheetId="1" name="QB_ROW_742220" vbProcedure="false">Sheet1!$C$32</definedName>
    <definedName function="false" hidden="false" localSheetId="1" name="QB_ROW_749230" vbProcedure="false">Sheet1!$D$28</definedName>
    <definedName function="false" hidden="false" localSheetId="1" name="QB_ROW_8011" vbProcedure="false">Sheet1!$B$18</definedName>
    <definedName function="false" hidden="false" localSheetId="1" name="QB_ROW_8311" vbProcedure="false">Sheet1!$B$30</definedName>
    <definedName function="false" hidden="false" localSheetId="1" name="QB_ROW_9021" vbProcedure="false">Sheet1!$C$19</definedName>
    <definedName function="false" hidden="false" localSheetId="1" name="QB_ROW_9321" vbProcedure="false">Sheet1!$C$24</definedName>
    <definedName function="false" hidden="false" localSheetId="1" name="_xlnm.Print_Titles" vbProcedure="false">Sheet1!$A:$E,Sheet1!$1:$1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<sst xmlns="http://schemas.openxmlformats.org/spreadsheetml/2006/main" count="36" uniqueCount="35">
  <si>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Jun 30, 19</t>
  </si>
  <si>
    <t xml:space="preserve">ASSETS</t>
  </si>
  <si>
    <t xml:space="preserve">Current Assets</t>
  </si>
  <si>
    <t xml:space="preserve">Checking/Savings</t>
  </si>
  <si>
    <t xml:space="preserve">Main Checking</t>
  </si>
  <si>
    <t xml:space="preserve">Office Checking</t>
  </si>
  <si>
    <t xml:space="preserve">Savings 599</t>
  </si>
  <si>
    <t xml:space="preserve">Total Checking/Savings</t>
  </si>
  <si>
    <t xml:space="preserve">Total Current Assets</t>
  </si>
  <si>
    <t xml:space="preserve">Fixed Assets</t>
  </si>
  <si>
    <t xml:space="preserve">Total Fixed Assets</t>
  </si>
  <si>
    <t xml:space="preserve">Other Assets</t>
  </si>
  <si>
    <t xml:space="preserve">Memorial Saving Roof Receivable</t>
  </si>
  <si>
    <t xml:space="preserve">Total Other Assets</t>
  </si>
  <si>
    <t xml:space="preserve">TOTAL ASSETS</t>
  </si>
  <si>
    <t xml:space="preserve">LIABILITIES &amp; EQUITY</t>
  </si>
  <si>
    <t xml:space="preserve">Liabilities</t>
  </si>
  <si>
    <t xml:space="preserve">Current Liabilities</t>
  </si>
  <si>
    <t xml:space="preserve">Other Current Liabilities</t>
  </si>
  <si>
    <t xml:space="preserve">Payroll Liabilities</t>
  </si>
  <si>
    <t xml:space="preserve">Piecemakers</t>
  </si>
  <si>
    <t xml:space="preserve">Total Other Current Liabilities</t>
  </si>
  <si>
    <t xml:space="preserve">Total Current Liabilities</t>
  </si>
  <si>
    <t xml:space="preserve">Long Term Liabilities</t>
  </si>
  <si>
    <t xml:space="preserve">Memorial Savings Fund Roof Loan</t>
  </si>
  <si>
    <t xml:space="preserve">Memorials</t>
  </si>
  <si>
    <t xml:space="preserve">Pillars Security Deposit</t>
  </si>
  <si>
    <t xml:space="preserve">Total Long Term Liabilities</t>
  </si>
  <si>
    <t xml:space="preserve">Total Liabilities</t>
  </si>
  <si>
    <t xml:space="preserve">Equity</t>
  </si>
  <si>
    <t xml:space="preserve">Equity Fund - Memorial Loan Exp</t>
  </si>
  <si>
    <t xml:space="preserve">Retained Earnings</t>
  </si>
  <si>
    <t xml:space="preserve">Net Income</t>
  </si>
  <si>
    <t xml:space="preserve">Total Equity</t>
  </si>
  <si>
    <t xml:space="preserve">TOTAL LIABILITIES &amp; EQUITY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</si>
</sst>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15" activePane="bottomRight" state="frozen"/>
      <selection pane="topLeft" activeCell="A1" activeCellId="0" sqref="A1"/>
      <selection pane="topRight" activeCell="F1" activeCellId="0" sqref="F1"/>
      <selection pane="bottomLeft" activeCell="A15" activeCellId="0" sqref="A15"/>
      <selection pane="bottomRight" activeCell="L29" activeCellId="0" sqref="L29"/>
    </sheetView>
  </sheetViews>
  <sheetFormatPr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5.86"/>
    <col collapsed="false" customWidth="true" hidden="false" outlineLevel="0" max="6" min="6" style="3" width="10"/>
    <col collapsed="false" customWidth="true" hidden="false" outlineLevel="0" max="1025" min="7" style="0" width="8.67"/>
  </cols>
  <sheetData>
    <row r="1" s="6" customFormat="true" ht="13.8" hidden="false" customHeight="false" outlineLevel="0" collapsed="false">
      <c r="A1" s="4"/>
      <c r="B1" s="4"/>
      <c r="C1" s="4"/>
      <c r="D1" s="4"/>
      <c r="E1" s="4"/>
      <c r="F1" s="5" t="s">
        <v>0</v>
      </c>
    </row>
    <row r="2" customFormat="false" ht="13.8" hidden="false" customHeight="false" outlineLevel="0" collapsed="false">
      <c r="A2" s="7" t="s">
        <v>1</v>
      </c>
      <c r="B2" s="7"/>
      <c r="C2" s="7"/>
      <c r="D2" s="7"/>
      <c r="E2" s="7"/>
      <c r="F2" s="8"/>
    </row>
    <row r="3" customFormat="false" ht="13.8" hidden="false" customHeight="false" outlineLevel="0" collapsed="false">
      <c r="A3" s="7"/>
      <c r="B3" s="7" t="s">
        <v>2</v>
      </c>
      <c r="C3" s="7"/>
      <c r="D3" s="7"/>
      <c r="E3" s="7"/>
      <c r="F3" s="8"/>
    </row>
    <row r="4" customFormat="false" ht="13.8" hidden="false" customHeight="false" outlineLevel="0" collapsed="false">
      <c r="A4" s="7"/>
      <c r="B4" s="7"/>
      <c r="C4" s="7" t="s">
        <v>3</v>
      </c>
      <c r="D4" s="7"/>
      <c r="E4" s="7"/>
      <c r="F4" s="8"/>
    </row>
    <row r="5" customFormat="false" ht="13.8" hidden="false" customHeight="false" outlineLevel="0" collapsed="false">
      <c r="A5" s="7"/>
      <c r="B5" s="7"/>
      <c r="C5" s="7"/>
      <c r="D5" s="7" t="s">
        <v>4</v>
      </c>
      <c r="E5" s="7"/>
      <c r="F5" s="8" t="n">
        <v>106368.08</v>
      </c>
      <c r="G5" s="0" t="n">
        <v>1</v>
      </c>
    </row>
    <row r="6" customFormat="false" ht="13.8" hidden="false" customHeight="false" outlineLevel="0" collapsed="false">
      <c r="A6" s="7"/>
      <c r="B6" s="7"/>
      <c r="C6" s="7"/>
      <c r="D6" s="7" t="s">
        <v>5</v>
      </c>
      <c r="E6" s="7"/>
      <c r="F6" s="8" t="n">
        <v>325.66</v>
      </c>
      <c r="G6" s="0" t="n">
        <v>2</v>
      </c>
    </row>
    <row r="7" customFormat="false" ht="13.8" hidden="false" customHeight="false" outlineLevel="0" collapsed="false">
      <c r="A7" s="7"/>
      <c r="B7" s="7"/>
      <c r="C7" s="7"/>
      <c r="D7" s="7" t="s">
        <v>6</v>
      </c>
      <c r="E7" s="7"/>
      <c r="F7" s="9" t="n">
        <v>178662.52</v>
      </c>
      <c r="G7" s="0" t="n">
        <v>3</v>
      </c>
    </row>
    <row r="8" customFormat="false" ht="13.8" hidden="false" customHeight="false" outlineLevel="0" collapsed="false">
      <c r="A8" s="7"/>
      <c r="B8" s="7"/>
      <c r="C8" s="7" t="s">
        <v>7</v>
      </c>
      <c r="D8" s="7"/>
      <c r="E8" s="7"/>
      <c r="F8" s="10" t="n">
        <f aca="false">ROUND(SUM(F4:F7),5)</f>
        <v>285356.26</v>
      </c>
      <c r="G8" s="0" t="n">
        <v>4</v>
      </c>
    </row>
    <row r="9" customFormat="false" ht="13.8" hidden="false" customHeight="false" outlineLevel="0" collapsed="false">
      <c r="A9" s="7"/>
      <c r="B9" s="7" t="s">
        <v>8</v>
      </c>
      <c r="C9" s="7"/>
      <c r="D9" s="7"/>
      <c r="E9" s="7"/>
      <c r="F9" s="8" t="n">
        <f aca="false">ROUND(F3+F8,5)</f>
        <v>285356.26</v>
      </c>
      <c r="G9" s="0" t="n">
        <v>5</v>
      </c>
    </row>
    <row r="10" customFormat="false" ht="13.8" hidden="false" customHeight="false" outlineLevel="0" collapsed="false">
      <c r="A10" s="7"/>
      <c r="B10" s="7" t="s">
        <v>9</v>
      </c>
      <c r="C10" s="7"/>
      <c r="D10" s="7"/>
      <c r="E10" s="7"/>
      <c r="F10" s="8"/>
    </row>
    <row r="11" customFormat="false" ht="13.8" hidden="false" customHeight="false" outlineLevel="0" collapsed="false">
      <c r="A11" s="7"/>
      <c r="B11" s="7"/>
      <c r="C11" s="7" t="s">
        <v>9</v>
      </c>
      <c r="D11" s="7"/>
      <c r="E11" s="7"/>
      <c r="F11" s="11" t="n">
        <v>1593604.28</v>
      </c>
      <c r="G11" s="0" t="n">
        <v>6</v>
      </c>
    </row>
    <row r="12" customFormat="false" ht="13.8" hidden="false" customHeight="false" outlineLevel="0" collapsed="false">
      <c r="A12" s="7"/>
      <c r="B12" s="7" t="s">
        <v>10</v>
      </c>
      <c r="C12" s="7"/>
      <c r="D12" s="7"/>
      <c r="E12" s="7"/>
      <c r="F12" s="8" t="n">
        <f aca="false">ROUND(SUM(F10:F11),5)</f>
        <v>1593604.28</v>
      </c>
      <c r="G12" s="0" t="n">
        <v>7</v>
      </c>
    </row>
    <row r="13" customFormat="false" ht="13.8" hidden="false" customHeight="false" outlineLevel="0" collapsed="false">
      <c r="A13" s="7"/>
      <c r="B13" s="7" t="s">
        <v>11</v>
      </c>
      <c r="C13" s="7"/>
      <c r="D13" s="7"/>
      <c r="E13" s="7"/>
      <c r="F13" s="8"/>
    </row>
    <row r="14" customFormat="false" ht="13.8" hidden="false" customHeight="false" outlineLevel="0" collapsed="false">
      <c r="A14" s="7"/>
      <c r="B14" s="7"/>
      <c r="C14" s="7" t="s">
        <v>12</v>
      </c>
      <c r="D14" s="7"/>
      <c r="E14" s="7"/>
      <c r="F14" s="9" t="n">
        <v>1805.83</v>
      </c>
      <c r="G14" s="0" t="n">
        <v>8</v>
      </c>
    </row>
    <row r="15" customFormat="false" ht="13.8" hidden="false" customHeight="false" outlineLevel="0" collapsed="false">
      <c r="A15" s="7"/>
      <c r="B15" s="7" t="s">
        <v>13</v>
      </c>
      <c r="C15" s="7"/>
      <c r="D15" s="7"/>
      <c r="E15" s="7"/>
      <c r="F15" s="12" t="n">
        <f aca="false">ROUND(SUM(F13:F14),5)</f>
        <v>1805.83</v>
      </c>
      <c r="G15" s="0" t="n">
        <v>9</v>
      </c>
    </row>
    <row r="16" s="14" customFormat="true" ht="13.8" hidden="false" customHeight="false" outlineLevel="0" collapsed="false">
      <c r="A16" s="7" t="s">
        <v>14</v>
      </c>
      <c r="B16" s="7"/>
      <c r="C16" s="7"/>
      <c r="D16" s="7"/>
      <c r="E16" s="7"/>
      <c r="F16" s="13" t="n">
        <f aca="false">ROUND(F2+F9+F12+F15,5)</f>
        <v>1880766.37</v>
      </c>
      <c r="G16" s="14" t="n">
        <v>10</v>
      </c>
      <c r="H16" s="0"/>
      <c r="I16" s="0"/>
    </row>
    <row r="17" customFormat="false" ht="13.8" hidden="false" customHeight="false" outlineLevel="0" collapsed="false">
      <c r="A17" s="7" t="s">
        <v>15</v>
      </c>
      <c r="B17" s="7"/>
      <c r="C17" s="7"/>
      <c r="D17" s="7"/>
      <c r="E17" s="7"/>
      <c r="F17" s="8"/>
    </row>
    <row r="18" customFormat="false" ht="13.8" hidden="false" customHeight="false" outlineLevel="0" collapsed="false">
      <c r="A18" s="7"/>
      <c r="B18" s="7" t="s">
        <v>16</v>
      </c>
      <c r="C18" s="7"/>
      <c r="D18" s="7"/>
      <c r="E18" s="7"/>
      <c r="F18" s="8"/>
    </row>
    <row r="19" customFormat="false" ht="13.8" hidden="false" customHeight="false" outlineLevel="0" collapsed="false">
      <c r="A19" s="7"/>
      <c r="B19" s="7"/>
      <c r="C19" s="7" t="s">
        <v>17</v>
      </c>
      <c r="D19" s="7"/>
      <c r="E19" s="7"/>
      <c r="F19" s="8"/>
    </row>
    <row r="20" customFormat="false" ht="13.8" hidden="false" customHeight="false" outlineLevel="0" collapsed="false">
      <c r="A20" s="7"/>
      <c r="B20" s="7"/>
      <c r="C20" s="7"/>
      <c r="D20" s="7" t="s">
        <v>18</v>
      </c>
      <c r="E20" s="7"/>
      <c r="F20" s="8"/>
    </row>
    <row r="21" customFormat="false" ht="13.8" hidden="false" customHeight="false" outlineLevel="0" collapsed="false">
      <c r="A21" s="7"/>
      <c r="B21" s="7"/>
      <c r="C21" s="7"/>
      <c r="D21" s="7"/>
      <c r="E21" s="7" t="s">
        <v>19</v>
      </c>
      <c r="F21" s="8" t="n">
        <v>1606.9</v>
      </c>
      <c r="G21" s="0" t="n">
        <v>11</v>
      </c>
    </row>
    <row r="22" customFormat="false" ht="13.8" hidden="false" customHeight="false" outlineLevel="0" collapsed="false">
      <c r="A22" s="7"/>
      <c r="B22" s="7"/>
      <c r="C22" s="7"/>
      <c r="D22" s="7"/>
      <c r="E22" s="7" t="s">
        <v>20</v>
      </c>
      <c r="F22" s="9" t="n">
        <v>108.09</v>
      </c>
      <c r="G22" s="0" t="n">
        <v>12</v>
      </c>
    </row>
    <row r="23" customFormat="false" ht="13.8" hidden="false" customHeight="false" outlineLevel="0" collapsed="false">
      <c r="A23" s="7"/>
      <c r="B23" s="7"/>
      <c r="C23" s="7"/>
      <c r="D23" s="7" t="s">
        <v>21</v>
      </c>
      <c r="E23" s="7"/>
      <c r="F23" s="10" t="n">
        <f aca="false">ROUND(SUM(F20:F22),5)</f>
        <v>1714.99</v>
      </c>
      <c r="G23" s="0" t="n">
        <v>13</v>
      </c>
    </row>
    <row r="24" customFormat="false" ht="13.8" hidden="false" customHeight="false" outlineLevel="0" collapsed="false">
      <c r="A24" s="7"/>
      <c r="B24" s="7"/>
      <c r="C24" s="7" t="s">
        <v>22</v>
      </c>
      <c r="D24" s="7"/>
      <c r="E24" s="7"/>
      <c r="F24" s="8" t="n">
        <f aca="false">ROUND(F19+F23,5)</f>
        <v>1714.99</v>
      </c>
      <c r="G24" s="0" t="n">
        <v>14</v>
      </c>
    </row>
    <row r="25" customFormat="false" ht="13.8" hidden="false" customHeight="false" outlineLevel="0" collapsed="false">
      <c r="A25" s="7"/>
      <c r="B25" s="7"/>
      <c r="C25" s="7" t="s">
        <v>23</v>
      </c>
      <c r="D25" s="7"/>
      <c r="E25" s="7"/>
      <c r="F25" s="8"/>
    </row>
    <row r="26" customFormat="false" ht="13.8" hidden="false" customHeight="false" outlineLevel="0" collapsed="false">
      <c r="A26" s="7"/>
      <c r="B26" s="7"/>
      <c r="C26" s="7"/>
      <c r="D26" s="7" t="s">
        <v>24</v>
      </c>
      <c r="E26" s="7"/>
      <c r="F26" s="8" t="n">
        <v>1805.83</v>
      </c>
      <c r="G26" s="0" t="n">
        <v>15</v>
      </c>
    </row>
    <row r="27" customFormat="false" ht="13.8" hidden="false" customHeight="false" outlineLevel="0" collapsed="false">
      <c r="A27" s="7"/>
      <c r="B27" s="7"/>
      <c r="C27" s="7"/>
      <c r="D27" s="7" t="s">
        <v>25</v>
      </c>
      <c r="E27" s="7"/>
      <c r="F27" s="8" t="n">
        <v>158972.09</v>
      </c>
      <c r="G27" s="0" t="n">
        <v>16</v>
      </c>
    </row>
    <row r="28" customFormat="false" ht="13.8" hidden="false" customHeight="false" outlineLevel="0" collapsed="false">
      <c r="A28" s="7"/>
      <c r="B28" s="7"/>
      <c r="C28" s="7"/>
      <c r="D28" s="7" t="s">
        <v>26</v>
      </c>
      <c r="E28" s="7"/>
      <c r="F28" s="9" t="n">
        <v>1000</v>
      </c>
      <c r="G28" s="0" t="n">
        <v>17</v>
      </c>
    </row>
    <row r="29" customFormat="false" ht="13.8" hidden="false" customHeight="false" outlineLevel="0" collapsed="false">
      <c r="A29" s="7"/>
      <c r="B29" s="7"/>
      <c r="C29" s="7" t="s">
        <v>27</v>
      </c>
      <c r="D29" s="7"/>
      <c r="E29" s="7"/>
      <c r="F29" s="10" t="n">
        <f aca="false">ROUND(SUM(F25:F28),5)</f>
        <v>161777.92</v>
      </c>
      <c r="G29" s="0" t="n">
        <v>18</v>
      </c>
    </row>
    <row r="30" customFormat="false" ht="13.8" hidden="false" customHeight="false" outlineLevel="0" collapsed="false">
      <c r="A30" s="7"/>
      <c r="B30" s="7" t="s">
        <v>28</v>
      </c>
      <c r="C30" s="7"/>
      <c r="D30" s="7"/>
      <c r="E30" s="7"/>
      <c r="F30" s="8" t="n">
        <f aca="false">ROUND(F18+F24+F29,5)</f>
        <v>163492.91</v>
      </c>
      <c r="G30" s="0" t="n">
        <v>19</v>
      </c>
    </row>
    <row r="31" customFormat="false" ht="13.8" hidden="false" customHeight="false" outlineLevel="0" collapsed="false">
      <c r="A31" s="7"/>
      <c r="B31" s="7" t="s">
        <v>29</v>
      </c>
      <c r="C31" s="7"/>
      <c r="D31" s="7"/>
      <c r="E31" s="7"/>
      <c r="F31" s="8"/>
    </row>
    <row r="32" customFormat="false" ht="13.8" hidden="false" customHeight="false" outlineLevel="0" collapsed="false">
      <c r="A32" s="7"/>
      <c r="B32" s="7"/>
      <c r="C32" s="7" t="s">
        <v>30</v>
      </c>
      <c r="D32" s="7"/>
      <c r="E32" s="7"/>
      <c r="F32" s="8" t="n">
        <v>51865.17</v>
      </c>
      <c r="G32" s="0" t="n">
        <v>20</v>
      </c>
    </row>
    <row r="33" customFormat="false" ht="13.8" hidden="false" customHeight="false" outlineLevel="0" collapsed="false">
      <c r="A33" s="7"/>
      <c r="B33" s="7"/>
      <c r="C33" s="7" t="s">
        <v>31</v>
      </c>
      <c r="D33" s="7"/>
      <c r="E33" s="7"/>
      <c r="F33" s="8" t="n">
        <v>1694881.91</v>
      </c>
      <c r="G33" s="0" t="n">
        <v>21</v>
      </c>
    </row>
    <row r="34" customFormat="false" ht="13.8" hidden="false" customHeight="false" outlineLevel="0" collapsed="false">
      <c r="A34" s="7"/>
      <c r="B34" s="7"/>
      <c r="C34" s="7" t="s">
        <v>32</v>
      </c>
      <c r="D34" s="7"/>
      <c r="E34" s="7"/>
      <c r="F34" s="9" t="n">
        <v>-29473.62</v>
      </c>
      <c r="G34" s="0" t="n">
        <v>22</v>
      </c>
    </row>
    <row r="35" customFormat="false" ht="13.8" hidden="false" customHeight="false" outlineLevel="0" collapsed="false">
      <c r="A35" s="7"/>
      <c r="B35" s="7" t="s">
        <v>33</v>
      </c>
      <c r="C35" s="7"/>
      <c r="D35" s="7"/>
      <c r="E35" s="7"/>
      <c r="F35" s="12" t="n">
        <f aca="false">ROUND(SUM(F31:F34),5)</f>
        <v>1717273.46</v>
      </c>
      <c r="G35" s="0" t="n">
        <v>23</v>
      </c>
    </row>
    <row r="36" s="14" customFormat="true" ht="13.8" hidden="false" customHeight="false" outlineLevel="0" collapsed="false">
      <c r="A36" s="7" t="s">
        <v>34</v>
      </c>
      <c r="B36" s="7"/>
      <c r="C36" s="7"/>
      <c r="D36" s="7"/>
      <c r="E36" s="7"/>
      <c r="F36" s="13" t="n">
        <f aca="false">ROUND(F17+F30+F35,5)</f>
        <v>1880766.37</v>
      </c>
      <c r="G36" s="14" t="n">
        <v>24</v>
      </c>
      <c r="H36" s="0"/>
      <c r="I36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9:17 AM
 07/03/19
 Cash Basis&amp;C&amp;"Arial,Bold"&amp;12 ST MATTHEW EVANGELICAL LUTHERAN CHURCH
&amp;14 Balance Sheet
&amp;10 As of June 30,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2019-07-03T14:17:38Z</dcterms:created>
  <dc:creator>Sue</dc:creator>
  <dc:description/>
  <dc:language>en-US</dc:language>
  <cp:lastModifiedBy/>
  <dcterms:modified xsi:type="dcterms:W3CDTF">2019-07-22T16:36:12Z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