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20190930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#REF!</definedName>
    <definedName function="false" hidden="false" localSheetId="1" name="QB_COLUMN_76210" vbProcedure="false">#REF!</definedName>
    <definedName function="false" hidden="false" localSheetId="1" name="QB_DATA_0" vbProcedure="false">#REF!,#REF!,#REF!,#REF!,#REF!,#REF!,#REF!,#REF!,#REF!,#REF!,#REF!,#REF!,#REF!,#REF!,#REF!,#REF!</definedName>
    <definedName function="false" hidden="false" localSheetId="1" name="QB_DATA_1" vbProcedure="false">#REF!,#REF!,#REF!,#REF!,#REF!,#REF!,#REF!,#REF!,#REF!,#REF!,#REF!,#REF!,#REF!,#REF!,#REF!,#REF!</definedName>
    <definedName function="false" hidden="false" localSheetId="1" name="QB_DATA_2" vbProcedure="false">#REF!,#REF!,#REF!,#REF!,#REF!,#REF!,#REF!,#REF!,#REF!,#REF!,#REF!,#REF!,#REF!,#REF!,#REF!,#REF!</definedName>
    <definedName function="false" hidden="false" localSheetId="1" name="QB_DATA_3" vbProcedure="false">#REF!,#REF!,#REF!,#REF!,#REF!,#REF!,#REF!,#REF!,#REF!,#REF!,#REF!,#REF!,#REF!,#REF!,#REF!,#REF!</definedName>
    <definedName function="false" hidden="false" localSheetId="1" name="QB_DATA_4" vbProcedure="false">#REF!,#REF!,#REF!,#REF!,#REF!,#REF!,#REF!,#REF!,#REF!,#REF!,Sheet1!$4:$4,Sheet1!$5:$5,Sheet1!$6:$6,Sheet1!$7:$7,Sheet1!$8:$8,Sheet1!$9:$9</definedName>
    <definedName function="false" hidden="false" localSheetId="1" name="QB_DATA_5" vbProcedure="false">Sheet1!$10:$10,Sheet1!$11:$11,Sheet1!$12:$12,Sheet1!$13:$13,Sheet1!$14:$14,Sheet1!$15:$15,Sheet1!$16:$16,Sheet1!$17:$17,Sheet1!$18:$18,Sheet1!$19:$19,Sheet1!$20:$20,Sheet1!$21:$21,Sheet1!$22:$22,Sheet1!$28:$28,Sheet1!$29:$29,Sheet1!$30:$30</definedName>
    <definedName function="false" hidden="false" localSheetId="1" name="QB_DATA_6" vbProcedure="false">Sheet1!$31:$31,Sheet1!$32:$32,Sheet1!$34:$34,Sheet1!$35:$35,Sheet1!$36:$36,Sheet1!$37:$37,Sheet1!$38:$38,Sheet1!$39:$39,Sheet1!$40:$40,Sheet1!$41:$41,Sheet1!$42:$42,Sheet1!$43:$43,Sheet1!$44:$44,Sheet1!$45:$45,Sheet1!$46:$46,Sheet1!$47:$47</definedName>
    <definedName function="false" hidden="false" localSheetId="1" name="QB_FORMULA_0" vbProcedure="false">#REF!,#REF!,#REF!,#REF!,#REF!,#REF!,#REF!,#REF!,#REF!,#REF!,#REF!,#REF!,#REF!,#REF!,#REF!,#REF!</definedName>
    <definedName function="false" hidden="false" localSheetId="1" name="QB_FORMULA_1" vbProcedure="false">#REF!,#REF!,#REF!,#REF!,#REF!,#REF!,#REF!,#REF!,#REF!,#REF!,#REF!,#REF!,#REF!,#REF!,#REF!,#REF!</definedName>
    <definedName function="false" hidden="false" localSheetId="1" name="QB_FORMULA_2" vbProcedure="false">#REF!,#REF!,#REF!,#REF!,#REF!,#REF!,#REF!,#REF!,#REF!,Sheet1!$H$23,Sheet1!$H$24,Sheet1!$H$33,Sheet1!$H$48,Sheet1!$H$49,Sheet1!$H$50,Sheet1!$H$51</definedName>
    <definedName function="false" hidden="false" localSheetId="1" name="QB_FORMULA_3" vbProcedure="false">Sheet1!$J$51</definedName>
    <definedName function="false" hidden="false" localSheetId="1" name="QB_ROW_12250" vbProcedure="false">#REF!</definedName>
    <definedName function="false" hidden="false" localSheetId="1" name="QB_ROW_14250" vbProcedure="false">#REF!</definedName>
    <definedName function="false" hidden="false" localSheetId="1" name="QB_ROW_168040" vbProcedure="false">#REF!</definedName>
    <definedName function="false" hidden="false" localSheetId="1" name="QB_ROW_168340" vbProcedure="false">#REF!</definedName>
    <definedName function="false" hidden="false" localSheetId="1" name="QB_ROW_169250" vbProcedure="false">#REF!</definedName>
    <definedName function="false" hidden="false" localSheetId="1" name="QB_ROW_171040" vbProcedure="false">#REF!</definedName>
    <definedName function="false" hidden="false" localSheetId="1" name="QB_ROW_171340" vbProcedure="false">#REF!</definedName>
    <definedName function="false" hidden="false" localSheetId="1" name="QB_ROW_18301" vbProcedure="false">Sheet1!$A$51</definedName>
    <definedName function="false" hidden="false" localSheetId="1" name="QB_ROW_19011" vbProcedure="false">#REF!</definedName>
    <definedName function="false" hidden="false" localSheetId="1" name="QB_ROW_19250" vbProcedure="false">#REF!</definedName>
    <definedName function="false" hidden="false" localSheetId="1" name="QB_ROW_19311" vbProcedure="false">#REF!</definedName>
    <definedName function="false" hidden="false" localSheetId="1" name="QB_ROW_197250" vbProcedure="false">#REF!</definedName>
    <definedName function="false" hidden="false" localSheetId="1" name="QB_ROW_198250" vbProcedure="false">#REF!</definedName>
    <definedName function="false" hidden="false" localSheetId="1" name="QB_ROW_199040" vbProcedure="false">#REF!</definedName>
    <definedName function="false" hidden="false" localSheetId="1" name="QB_ROW_199340" vbProcedure="false">#REF!</definedName>
    <definedName function="false" hidden="false" localSheetId="1" name="QB_ROW_20031" vbProcedure="false">#REF!</definedName>
    <definedName function="false" hidden="false" localSheetId="1" name="QB_ROW_203250" vbProcedure="false">#REF!</definedName>
    <definedName function="false" hidden="false" localSheetId="1" name="QB_ROW_20331" vbProcedure="false">#REF!</definedName>
    <definedName function="false" hidden="false" localSheetId="1" name="QB_ROW_21031" vbProcedure="false">#REF!</definedName>
    <definedName function="false" hidden="false" localSheetId="1" name="QB_ROW_21331" vbProcedure="false">#REF!</definedName>
    <definedName function="false" hidden="false" localSheetId="1" name="QB_ROW_22011" vbProcedure="false">Sheet1!$B$1</definedName>
    <definedName function="false" hidden="false" localSheetId="1" name="QB_ROW_22311" vbProcedure="false">Sheet1!$B$50</definedName>
    <definedName function="false" hidden="false" localSheetId="1" name="QB_ROW_23021" vbProcedure="false">Sheet1!$C$2</definedName>
    <definedName function="false" hidden="false" localSheetId="1" name="QB_ROW_23321" vbProcedure="false">Sheet1!$C$24</definedName>
    <definedName function="false" hidden="false" localSheetId="1" name="QB_ROW_24021" vbProcedure="false">Sheet1!$C$25</definedName>
    <definedName function="false" hidden="false" localSheetId="1" name="QB_ROW_24250" vbProcedure="false">#REF!</definedName>
    <definedName function="false" hidden="false" localSheetId="1" name="QB_ROW_24321" vbProcedure="false">Sheet1!$C$49</definedName>
    <definedName function="false" hidden="false" localSheetId="1" name="QB_ROW_29250" vbProcedure="false">#REF!</definedName>
    <definedName function="false" hidden="false" localSheetId="1" name="QB_ROW_33250" vbProcedure="false">#REF!</definedName>
    <definedName function="false" hidden="false" localSheetId="1" name="QB_ROW_34250" vbProcedure="false">#REF!</definedName>
    <definedName function="false" hidden="false" localSheetId="1" name="QB_ROW_38250" vbProcedure="false">#REF!</definedName>
    <definedName function="false" hidden="false" localSheetId="1" name="QB_ROW_39250" vbProcedure="false">#REF!</definedName>
    <definedName function="false" hidden="false" localSheetId="1" name="QB_ROW_40040" vbProcedure="false">#REF!</definedName>
    <definedName function="false" hidden="false" localSheetId="1" name="QB_ROW_40340" vbProcedure="false">#REF!</definedName>
    <definedName function="false" hidden="false" localSheetId="1" name="QB_ROW_41250" vbProcedure="false">#REF!</definedName>
    <definedName function="false" hidden="false" localSheetId="1" name="QB_ROW_44250" vbProcedure="false">#REF!</definedName>
    <definedName function="false" hidden="false" localSheetId="1" name="QB_ROW_45250" vbProcedure="false">#REF!</definedName>
    <definedName function="false" hidden="false" localSheetId="1" name="QB_ROW_457250" vbProcedure="false">#REF!</definedName>
    <definedName function="false" hidden="false" localSheetId="1" name="QB_ROW_463240" vbProcedure="false">Sheet1!$E$15</definedName>
    <definedName function="false" hidden="false" localSheetId="1" name="QB_ROW_469040" vbProcedure="false">Sheet1!$E$27</definedName>
    <definedName function="false" hidden="false" localSheetId="1" name="QB_ROW_469340" vbProcedure="false">Sheet1!$E$33</definedName>
    <definedName function="false" hidden="false" localSheetId="1" name="QB_ROW_47040" vbProcedure="false">#REF!</definedName>
    <definedName function="false" hidden="false" localSheetId="1" name="QB_ROW_47340" vbProcedure="false">#REF!</definedName>
    <definedName function="false" hidden="false" localSheetId="1" name="QB_ROW_480250" vbProcedure="false">#REF!</definedName>
    <definedName function="false" hidden="false" localSheetId="1" name="QB_ROW_481250" vbProcedure="false">#REF!</definedName>
    <definedName function="false" hidden="false" localSheetId="1" name="QB_ROW_482250" vbProcedure="false">#REF!</definedName>
    <definedName function="false" hidden="false" localSheetId="1" name="QB_ROW_48250" vbProcedure="false">#REF!</definedName>
    <definedName function="false" hidden="false" localSheetId="1" name="QB_ROW_486040" vbProcedure="false">#REF!</definedName>
    <definedName function="false" hidden="false" localSheetId="1" name="QB_ROW_486340" vbProcedure="false">#REF!</definedName>
    <definedName function="false" hidden="false" localSheetId="1" name="QB_ROW_49260" vbProcedure="false">#REF!</definedName>
    <definedName function="false" hidden="false" localSheetId="1" name="QB_ROW_496250" vbProcedure="false">Sheet1!$F$29</definedName>
    <definedName function="false" hidden="false" localSheetId="1" name="QB_ROW_498250" vbProcedure="false">Sheet1!$F$31</definedName>
    <definedName function="false" hidden="false" localSheetId="1" name="QB_ROW_506250" vbProcedure="false">#REF!</definedName>
    <definedName function="false" hidden="false" localSheetId="1" name="QB_ROW_507250" vbProcedure="false">#REF!</definedName>
    <definedName function="false" hidden="false" localSheetId="1" name="QB_ROW_509250" vbProcedure="false">#REF!</definedName>
    <definedName function="false" hidden="false" localSheetId="1" name="QB_ROW_510240" vbProcedure="false">Sheet1!$E$20</definedName>
    <definedName function="false" hidden="false" localSheetId="1" name="QB_ROW_511250" vbProcedure="false">#REF!</definedName>
    <definedName function="false" hidden="false" localSheetId="1" name="QB_ROW_51250" vbProcedure="false">#REF!</definedName>
    <definedName function="false" hidden="false" localSheetId="1" name="QB_ROW_514250" vbProcedure="false">#REF!</definedName>
    <definedName function="false" hidden="false" localSheetId="1" name="QB_ROW_555250" vbProcedure="false">#REF!</definedName>
    <definedName function="false" hidden="false" localSheetId="1" name="QB_ROW_566040" vbProcedure="false">#REF!</definedName>
    <definedName function="false" hidden="false" localSheetId="1" name="QB_ROW_566340" vbProcedure="false">#REF!</definedName>
    <definedName function="false" hidden="false" localSheetId="1" name="QB_ROW_567250" vbProcedure="false">#REF!</definedName>
    <definedName function="false" hidden="false" localSheetId="1" name="QB_ROW_568040" vbProcedure="false">#REF!</definedName>
    <definedName function="false" hidden="false" localSheetId="1" name="QB_ROW_568340" vbProcedure="false">#REF!</definedName>
    <definedName function="false" hidden="false" localSheetId="1" name="QB_ROW_570250" vbProcedure="false">#REF!</definedName>
    <definedName function="false" hidden="false" localSheetId="1" name="QB_ROW_571250" vbProcedure="false">#REF!</definedName>
    <definedName function="false" hidden="false" localSheetId="1" name="QB_ROW_572040" vbProcedure="false">#REF!</definedName>
    <definedName function="false" hidden="false" localSheetId="1" name="QB_ROW_572340" vbProcedure="false">#REF!</definedName>
    <definedName function="false" hidden="false" localSheetId="1" name="QB_ROW_573250" vbProcedure="false">#REF!</definedName>
    <definedName function="false" hidden="false" localSheetId="1" name="QB_ROW_574250" vbProcedure="false">#REF!</definedName>
    <definedName function="false" hidden="false" localSheetId="1" name="QB_ROW_575250" vbProcedure="false">#REF!</definedName>
    <definedName function="false" hidden="false" localSheetId="1" name="QB_ROW_577250" vbProcedure="false">#REF!</definedName>
    <definedName function="false" hidden="false" localSheetId="1" name="QB_ROW_580250" vbProcedure="false">#REF!</definedName>
    <definedName function="false" hidden="false" localSheetId="1" name="QB_ROW_581250" vbProcedure="false">#REF!</definedName>
    <definedName function="false" hidden="false" localSheetId="1" name="QB_ROW_582250" vbProcedure="false">#REF!</definedName>
    <definedName function="false" hidden="false" localSheetId="1" name="QB_ROW_583040" vbProcedure="false">#REF!</definedName>
    <definedName function="false" hidden="false" localSheetId="1" name="QB_ROW_583340" vbProcedure="false">#REF!</definedName>
    <definedName function="false" hidden="false" localSheetId="1" name="QB_ROW_584250" vbProcedure="false">#REF!</definedName>
    <definedName function="false" hidden="false" localSheetId="1" name="QB_ROW_585250" vbProcedure="false">#REF!</definedName>
    <definedName function="false" hidden="false" localSheetId="1" name="QB_ROW_586040" vbProcedure="false">#REF!</definedName>
    <definedName function="false" hidden="false" localSheetId="1" name="QB_ROW_586340" vbProcedure="false">#REF!</definedName>
    <definedName function="false" hidden="false" localSheetId="1" name="QB_ROW_588250" vbProcedure="false">#REF!</definedName>
    <definedName function="false" hidden="false" localSheetId="1" name="QB_ROW_590250" vbProcedure="false">#REF!</definedName>
    <definedName function="false" hidden="false" localSheetId="1" name="QB_ROW_59040" vbProcedure="false">#REF!</definedName>
    <definedName function="false" hidden="false" localSheetId="1" name="QB_ROW_59340" vbProcedure="false">#REF!</definedName>
    <definedName function="false" hidden="false" localSheetId="1" name="QB_ROW_595040" vbProcedure="false">#REF!</definedName>
    <definedName function="false" hidden="false" localSheetId="1" name="QB_ROW_595340" vbProcedure="false">#REF!</definedName>
    <definedName function="false" hidden="false" localSheetId="1" name="QB_ROW_597250" vbProcedure="false">#REF!</definedName>
    <definedName function="false" hidden="false" localSheetId="1" name="QB_ROW_599050" vbProcedure="false">#REF!</definedName>
    <definedName function="false" hidden="false" localSheetId="1" name="QB_ROW_599350" vbProcedure="false">#REF!</definedName>
    <definedName function="false" hidden="false" localSheetId="1" name="QB_ROW_600240" vbProcedure="false">#REF!</definedName>
    <definedName function="false" hidden="false" localSheetId="1" name="QB_ROW_601260" vbProcedure="false">#REF!</definedName>
    <definedName function="false" hidden="false" localSheetId="1" name="QB_ROW_602250" vbProcedure="false">#REF!</definedName>
    <definedName function="false" hidden="false" localSheetId="1" name="QB_ROW_603250" vbProcedure="false">#REF!</definedName>
    <definedName function="false" hidden="false" localSheetId="1" name="QB_ROW_604250" vbProcedure="false">#REF!</definedName>
    <definedName function="false" hidden="false" localSheetId="1" name="QB_ROW_605250" vbProcedure="false">#REF!</definedName>
    <definedName function="false" hidden="false" localSheetId="1" name="QB_ROW_609250" vbProcedure="false">#REF!</definedName>
    <definedName function="false" hidden="false" localSheetId="1" name="QB_ROW_611250" vbProcedure="false">#REF!</definedName>
    <definedName function="false" hidden="false" localSheetId="1" name="QB_ROW_612250" vbProcedure="false">#REF!</definedName>
    <definedName function="false" hidden="false" localSheetId="1" name="QB_ROW_614250" vbProcedure="false">#REF!</definedName>
    <definedName function="false" hidden="false" localSheetId="1" name="QB_ROW_619240" vbProcedure="false">Sheet1!$E$41</definedName>
    <definedName function="false" hidden="false" localSheetId="1" name="QB_ROW_621240" vbProcedure="false">Sheet1!$E$17</definedName>
    <definedName function="false" hidden="false" localSheetId="1" name="QB_ROW_623240" vbProcedure="false">Sheet1!$E$9</definedName>
    <definedName function="false" hidden="false" localSheetId="1" name="QB_ROW_624240" vbProcedure="false">Sheet1!$E$34</definedName>
    <definedName function="false" hidden="false" localSheetId="1" name="QB_ROW_627240" vbProcedure="false">Sheet1!$E$44</definedName>
    <definedName function="false" hidden="false" localSheetId="1" name="QB_ROW_635260" vbProcedure="false">#REF!</definedName>
    <definedName function="false" hidden="false" localSheetId="1" name="QB_ROW_639250" vbProcedure="false">#REF!</definedName>
    <definedName function="false" hidden="false" localSheetId="1" name="QB_ROW_642250" vbProcedure="false">Sheet1!$F$28</definedName>
    <definedName function="false" hidden="false" localSheetId="1" name="QB_ROW_643250" vbProcedure="false">Sheet1!$F$32</definedName>
    <definedName function="false" hidden="false" localSheetId="1" name="QB_ROW_653030" vbProcedure="false">Sheet1!$D$3</definedName>
    <definedName function="false" hidden="false" localSheetId="1" name="QB_ROW_653330" vbProcedure="false">Sheet1!$D$23</definedName>
    <definedName function="false" hidden="false" localSheetId="1" name="QB_ROW_655240" vbProcedure="false">Sheet1!$E$11</definedName>
    <definedName function="false" hidden="false" localSheetId="1" name="QB_ROW_656240" vbProcedure="false">Sheet1!$E$22</definedName>
    <definedName function="false" hidden="false" localSheetId="1" name="QB_ROW_657240" vbProcedure="false">Sheet1!$E$21</definedName>
    <definedName function="false" hidden="false" localSheetId="1" name="QB_ROW_658240" vbProcedure="false">Sheet1!$E$19</definedName>
    <definedName function="false" hidden="false" localSheetId="1" name="QB_ROW_660240" vbProcedure="false">Sheet1!$E$16</definedName>
    <definedName function="false" hidden="false" localSheetId="1" name="QB_ROW_661030" vbProcedure="false">Sheet1!$D$26</definedName>
    <definedName function="false" hidden="false" localSheetId="1" name="QB_ROW_661330" vbProcedure="false">Sheet1!$D$48</definedName>
    <definedName function="false" hidden="false" localSheetId="1" name="QB_ROW_662240" vbProcedure="false">Sheet1!$E$36</definedName>
    <definedName function="false" hidden="false" localSheetId="1" name="QB_ROW_663240" vbProcedure="false">Sheet1!$E$47</definedName>
    <definedName function="false" hidden="false" localSheetId="1" name="QB_ROW_664240" vbProcedure="false">Sheet1!$E$43</definedName>
    <definedName function="false" hidden="false" localSheetId="1" name="QB_ROW_666240" vbProcedure="false">Sheet1!$E$40</definedName>
    <definedName function="false" hidden="false" localSheetId="1" name="QB_ROW_669240" vbProcedure="false">Sheet1!$E$5</definedName>
    <definedName function="false" hidden="false" localSheetId="1" name="QB_ROW_672240" vbProcedure="false">Sheet1!$E$7</definedName>
    <definedName function="false" hidden="false" localSheetId="1" name="QB_ROW_674240" vbProcedure="false">Sheet1!$E$4</definedName>
    <definedName function="false" hidden="false" localSheetId="1" name="QB_ROW_675240" vbProcedure="false">Sheet1!$E$8</definedName>
    <definedName function="false" hidden="false" localSheetId="1" name="QB_ROW_686240" vbProcedure="false">Sheet1!$E$45</definedName>
    <definedName function="false" hidden="false" localSheetId="1" name="QB_ROW_688240" vbProcedure="false">Sheet1!$E$46</definedName>
    <definedName function="false" hidden="false" localSheetId="1" name="QB_ROW_692250" vbProcedure="false">#REF!</definedName>
    <definedName function="false" hidden="false" localSheetId="1" name="QB_ROW_693250" vbProcedure="false">#REF!</definedName>
    <definedName function="false" hidden="false" localSheetId="1" name="QB_ROW_694250" vbProcedure="false">#REF!</definedName>
    <definedName function="false" hidden="false" localSheetId="1" name="QB_ROW_695250" vbProcedure="false">#REF!</definedName>
    <definedName function="false" hidden="false" localSheetId="1" name="QB_ROW_696250" vbProcedure="false">#REF!</definedName>
    <definedName function="false" hidden="false" localSheetId="1" name="QB_ROW_704250" vbProcedure="false">#REF!</definedName>
    <definedName function="false" hidden="false" localSheetId="1" name="QB_ROW_705240" vbProcedure="false">Sheet1!$E$12</definedName>
    <definedName function="false" hidden="false" localSheetId="1" name="QB_ROW_706240" vbProcedure="false">Sheet1!$E$37</definedName>
    <definedName function="false" hidden="false" localSheetId="1" name="QB_ROW_715240" vbProcedure="false">Sheet1!$E$10</definedName>
    <definedName function="false" hidden="false" localSheetId="1" name="QB_ROW_716240" vbProcedure="false">Sheet1!$E$35</definedName>
    <definedName function="false" hidden="false" localSheetId="1" name="QB_ROW_724240" vbProcedure="false">Sheet1!$E$18</definedName>
    <definedName function="false" hidden="false" localSheetId="1" name="QB_ROW_725240" vbProcedure="false">Sheet1!$E$42</definedName>
    <definedName function="false" hidden="false" localSheetId="1" name="QB_ROW_729040" vbProcedure="false">#REF!</definedName>
    <definedName function="false" hidden="false" localSheetId="1" name="QB_ROW_729340" vbProcedure="false">#REF!</definedName>
    <definedName function="false" hidden="false" localSheetId="1" name="QB_ROW_730250" vbProcedure="false">#REF!</definedName>
    <definedName function="false" hidden="false" localSheetId="1" name="QB_ROW_734250" vbProcedure="false">#REF!</definedName>
    <definedName function="false" hidden="false" localSheetId="1" name="QB_ROW_736040" vbProcedure="false">#REF!</definedName>
    <definedName function="false" hidden="false" localSheetId="1" name="QB_ROW_736340" vbProcedure="false">#REF!</definedName>
    <definedName function="false" hidden="false" localSheetId="1" name="QB_ROW_737250" vbProcedure="false">#REF!</definedName>
    <definedName function="false" hidden="false" localSheetId="1" name="QB_ROW_748250" vbProcedure="false">#REF!</definedName>
    <definedName function="false" hidden="false" localSheetId="1" name="QB_ROW_750240" vbProcedure="false">#REF!</definedName>
    <definedName function="false" hidden="false" localSheetId="1" name="QB_ROW_751250" vbProcedure="false">#REF!</definedName>
    <definedName function="false" hidden="false" localSheetId="1" name="QB_ROW_752250" vbProcedure="false">#REF!</definedName>
    <definedName function="false" hidden="false" localSheetId="1" name="QB_ROW_753250" vbProcedure="false">#REF!</definedName>
    <definedName function="false" hidden="false" localSheetId="1" name="QB_ROW_759250" vbProcedure="false">#REF!</definedName>
    <definedName function="false" hidden="false" localSheetId="1" name="QB_ROW_764040" vbProcedure="false">#REF!</definedName>
    <definedName function="false" hidden="false" localSheetId="1" name="QB_ROW_764340" vbProcedure="false">#REF!</definedName>
    <definedName function="false" hidden="false" localSheetId="1" name="QB_ROW_765250" vbProcedure="false">#REF!</definedName>
    <definedName function="false" hidden="false" localSheetId="1" name="QB_ROW_766250" vbProcedure="false">#REF!</definedName>
    <definedName function="false" hidden="false" localSheetId="1" name="QB_ROW_767250" vbProcedure="false">#REF!</definedName>
    <definedName function="false" hidden="false" localSheetId="1" name="QB_ROW_768240" vbProcedure="false">Sheet1!$E$13</definedName>
    <definedName function="false" hidden="false" localSheetId="1" name="QB_ROW_769240" vbProcedure="false">Sheet1!$E$14</definedName>
    <definedName function="false" hidden="false" localSheetId="1" name="QB_ROW_770240" vbProcedure="false">Sheet1!$E$38</definedName>
    <definedName function="false" hidden="false" localSheetId="1" name="QB_ROW_771240" vbProcedure="false">Sheet1!$E$39</definedName>
    <definedName function="false" hidden="false" localSheetId="1" name="QB_ROW_774240" vbProcedure="false">Sheet1!$E$6</definedName>
    <definedName function="false" hidden="false" localSheetId="1" name="QB_ROW_775250" vbProcedure="false">Sheet1!$F$30</definedName>
    <definedName function="false" hidden="false" localSheetId="1" name="QB_ROW_86321" vbProcedure="false">#REF!</definedName>
    <definedName function="false" hidden="false" localSheetId="1" name="_xlnm.Print_Titles" vbProcedure="false">Sheet1!$A:$G,Sheet1!$1:$1</definedName>
    <definedName function="false" hidden="false" localSheetId="1" name="_xlnm.Print_Titles_0" vbProcedure="false">Sheet1!$A:$G,#REF!</definedName>
    <definedName function="false" hidden="false" localSheetId="1" name="_xlnm.Print_Titles_0_0" vbProcedure="false">Sheet1!$A:$G,#REF!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<sst xmlns="http://schemas.openxmlformats.org/spreadsheetml/2006/main" count="73" uniqueCount="43">
  <si>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</si>
  <si>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</si>
  <si>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</si>
  <si>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</si>
  <si>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Ministry %</t>
  </si>
  <si>
    <t xml:space="preserve">Foundation Morg. Stan. to WELS</t>
  </si>
  <si>
    <t xml:space="preserve">Foundation Public Min. Scholr %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</si>
  <si>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</si>
  <si>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</si>
  <si>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</si>
  <si>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</si>
  <si>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GriefShare</t>
  </si>
  <si>
    <t xml:space="preserve">Insurance Church Claim 2019</t>
  </si>
  <si>
    <t xml:space="preserve">f</t>
  </si>
  <si>
    <t xml:space="preserve">Insurance Duplex Claim 2019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</si>
  <si>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</si>
  <si>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</si>
  <si>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</si>
  <si>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</si>
  <si>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</si>
  <si>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Scrip Earnings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</si>
  <si>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</si>
  <si>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</si>
  <si>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</si>
  <si>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</si>
  <si>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</si>
  <si>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</si>
  <si>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</si>
  <si>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x</t>
  </si>
  <si>
    <t xml:space="preserve">Total Foundation</t>
  </si>
  <si>
    <t xml:space="preserve">Freewill Offerings Pass Through</t>
  </si>
  <si>
    <t xml:space="preserve">FVL Member Offerings</t>
  </si>
  <si>
    <t xml:space="preserve">Memorials Rec'd from Members</t>
  </si>
  <si>
    <t xml:space="preserve">School Roof Repairs</t>
  </si>
  <si>
    <t xml:space="preserve">STM Mission Partner</t>
  </si>
  <si>
    <t xml:space="preserve">Tuition Scrip</t>
  </si>
  <si>
    <t xml:space="preserve">Underground Children's Offering</t>
  </si>
  <si>
    <t xml:space="preserve">United Community Expenses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</si>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</sst>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884880</xdr:colOff>
      <xdr:row>30</xdr:row>
      <xdr:rowOff>65520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79880" cy="648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3" activePane="bottomRight" state="frozen"/>
      <selection pane="topLeft" activeCell="A1" activeCellId="0" sqref="A1"/>
      <selection pane="topRight" activeCell="H1" activeCellId="0" sqref="H1"/>
      <selection pane="bottomLeft" activeCell="A33" activeCellId="0" sqref="A33"/>
      <selection pane="bottomRight" activeCell="L20" activeCellId="0" sqref="L20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0" width="10.29"/>
    <col collapsed="false" customWidth="true" hidden="false" outlineLevel="0" max="9" min="9" style="0" width="4.07"/>
    <col collapsed="false" customWidth="true" hidden="false" outlineLevel="0" max="10" min="10" style="0" width="8.71"/>
    <col collapsed="false" customWidth="true" hidden="false" outlineLevel="0" max="1022" min="11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3"/>
      <c r="B1" s="3" t="s">
        <v>0</v>
      </c>
      <c r="C1" s="3"/>
      <c r="D1" s="3"/>
      <c r="E1" s="3"/>
      <c r="F1" s="3"/>
      <c r="G1" s="3"/>
      <c r="H1" s="4"/>
      <c r="I1" s="5"/>
      <c r="J1" s="4"/>
    </row>
    <row r="2" customFormat="false" ht="13.8" hidden="false" customHeight="false" outlineLevel="0" collapsed="false">
      <c r="A2" s="3"/>
      <c r="B2" s="3"/>
      <c r="C2" s="3" t="s">
        <v>1</v>
      </c>
      <c r="D2" s="3"/>
      <c r="E2" s="3"/>
      <c r="F2" s="3"/>
      <c r="G2" s="3"/>
      <c r="H2" s="4"/>
      <c r="I2" s="5"/>
      <c r="J2" s="4"/>
    </row>
    <row r="3" customFormat="false" ht="13.8" hidden="false" customHeight="false" outlineLevel="0" collapsed="false">
      <c r="A3" s="3"/>
      <c r="B3" s="3"/>
      <c r="C3" s="3"/>
      <c r="D3" s="3" t="s">
        <v>2</v>
      </c>
      <c r="E3" s="3"/>
      <c r="F3" s="3"/>
      <c r="G3" s="3"/>
      <c r="H3" s="4"/>
      <c r="I3" s="5"/>
      <c r="J3" s="4"/>
    </row>
    <row r="4" customFormat="false" ht="13.8" hidden="false" customHeight="false" outlineLevel="0" collapsed="false">
      <c r="A4" s="3"/>
      <c r="B4" s="3"/>
      <c r="C4" s="3"/>
      <c r="D4" s="3"/>
      <c r="E4" s="3" t="s">
        <v>3</v>
      </c>
      <c r="F4" s="3"/>
      <c r="G4" s="3"/>
      <c r="H4" s="4" t="n">
        <v>3345</v>
      </c>
      <c r="I4" s="5" t="n">
        <v>96</v>
      </c>
      <c r="J4" s="4" t="n">
        <f aca="false">H4-H28</f>
        <v>0</v>
      </c>
    </row>
    <row r="5" customFormat="false" ht="13.8" hidden="false" customHeight="false" outlineLevel="0" collapsed="false">
      <c r="A5" s="3"/>
      <c r="B5" s="3"/>
      <c r="C5" s="3"/>
      <c r="D5" s="3"/>
      <c r="E5" s="3" t="s">
        <v>4</v>
      </c>
      <c r="F5" s="3"/>
      <c r="G5" s="3"/>
      <c r="H5" s="4" t="n">
        <v>120</v>
      </c>
      <c r="I5" s="5" t="n">
        <v>97</v>
      </c>
      <c r="J5" s="4" t="n">
        <f aca="false">H5-H29</f>
        <v>-3328.51</v>
      </c>
    </row>
    <row r="6" customFormat="false" ht="13.8" hidden="false" customHeight="false" outlineLevel="0" collapsed="false">
      <c r="A6" s="3"/>
      <c r="B6" s="3"/>
      <c r="C6" s="3"/>
      <c r="D6" s="3"/>
      <c r="E6" s="3" t="s">
        <v>5</v>
      </c>
      <c r="F6" s="3"/>
      <c r="G6" s="3"/>
      <c r="H6" s="4" t="n">
        <v>824630.46</v>
      </c>
      <c r="I6" s="5" t="n">
        <v>98</v>
      </c>
      <c r="J6" s="4" t="n">
        <f aca="false">H6-H30</f>
        <v>0</v>
      </c>
    </row>
    <row r="7" customFormat="false" ht="13.8" hidden="false" customHeight="false" outlineLevel="0" collapsed="false">
      <c r="A7" s="3"/>
      <c r="B7" s="3"/>
      <c r="C7" s="3"/>
      <c r="D7" s="3"/>
      <c r="E7" s="3" t="s">
        <v>6</v>
      </c>
      <c r="F7" s="3"/>
      <c r="G7" s="3"/>
      <c r="H7" s="4" t="n">
        <v>1000</v>
      </c>
      <c r="I7" s="5" t="n">
        <v>99</v>
      </c>
      <c r="J7" s="4" t="n">
        <f aca="false">H7-H31</f>
        <v>0</v>
      </c>
    </row>
    <row r="8" customFormat="false" ht="13.8" hidden="false" customHeight="false" outlineLevel="0" collapsed="false">
      <c r="A8" s="3"/>
      <c r="B8" s="3"/>
      <c r="C8" s="3"/>
      <c r="D8" s="3"/>
      <c r="E8" s="3" t="s">
        <v>7</v>
      </c>
      <c r="F8" s="3"/>
      <c r="G8" s="3"/>
      <c r="H8" s="4" t="n">
        <v>3345</v>
      </c>
      <c r="I8" s="5" t="n">
        <v>100</v>
      </c>
      <c r="J8" s="4" t="n">
        <f aca="false">H8-H32</f>
        <v>0</v>
      </c>
    </row>
    <row r="9" customFormat="false" ht="13.8" hidden="false" customHeight="false" outlineLevel="0" collapsed="false">
      <c r="A9" s="3"/>
      <c r="B9" s="3"/>
      <c r="C9" s="3"/>
      <c r="D9" s="3"/>
      <c r="E9" s="3" t="s">
        <v>8</v>
      </c>
      <c r="F9" s="3"/>
      <c r="G9" s="3"/>
      <c r="H9" s="4" t="n">
        <v>13721.54</v>
      </c>
      <c r="I9" s="5" t="n">
        <v>101</v>
      </c>
      <c r="J9" s="4" t="n">
        <f aca="false">H9-H34</f>
        <v>-8692.44</v>
      </c>
    </row>
    <row r="10" customFormat="false" ht="13.8" hidden="false" customHeight="false" outlineLevel="0" collapsed="false">
      <c r="A10" s="3"/>
      <c r="B10" s="3"/>
      <c r="C10" s="3"/>
      <c r="D10" s="3"/>
      <c r="E10" s="3" t="s">
        <v>9</v>
      </c>
      <c r="F10" s="3"/>
      <c r="G10" s="3"/>
      <c r="H10" s="4" t="n">
        <v>264</v>
      </c>
      <c r="I10" s="5" t="n">
        <v>102</v>
      </c>
      <c r="J10" s="4" t="n">
        <f aca="false">H10-H35</f>
        <v>-2253.38</v>
      </c>
    </row>
    <row r="11" customFormat="false" ht="13.8" hidden="false" customHeight="false" outlineLevel="0" collapsed="false">
      <c r="A11" s="3"/>
      <c r="B11" s="3"/>
      <c r="C11" s="3"/>
      <c r="D11" s="3"/>
      <c r="E11" s="3" t="s">
        <v>10</v>
      </c>
      <c r="F11" s="3"/>
      <c r="G11" s="3"/>
      <c r="H11" s="4" t="n">
        <v>561</v>
      </c>
      <c r="I11" s="5" t="n">
        <v>103</v>
      </c>
      <c r="J11" s="4" t="n">
        <f aca="false">H11-H36</f>
        <v>0</v>
      </c>
    </row>
    <row r="12" customFormat="false" ht="13.8" hidden="false" customHeight="false" outlineLevel="0" collapsed="false">
      <c r="A12" s="3"/>
      <c r="B12" s="3"/>
      <c r="C12" s="3"/>
      <c r="D12" s="3"/>
      <c r="E12" s="3" t="s">
        <v>11</v>
      </c>
      <c r="F12" s="3"/>
      <c r="G12" s="3"/>
      <c r="H12" s="4" t="n">
        <v>450</v>
      </c>
      <c r="I12" s="5" t="n">
        <v>104</v>
      </c>
      <c r="J12" s="4" t="n">
        <f aca="false">H12-H37</f>
        <v>-3381.41</v>
      </c>
    </row>
    <row r="13" customFormat="false" ht="13.8" hidden="false" customHeight="false" outlineLevel="0" collapsed="false">
      <c r="A13" s="3"/>
      <c r="B13" s="3"/>
      <c r="C13" s="3"/>
      <c r="D13" s="3"/>
      <c r="E13" s="3" t="s">
        <v>12</v>
      </c>
      <c r="F13" s="3"/>
      <c r="G13" s="3"/>
      <c r="H13" s="4" t="n">
        <v>17735.21</v>
      </c>
      <c r="I13" s="5" t="n">
        <v>105</v>
      </c>
      <c r="J13" s="4" t="n">
        <f aca="false">H13-H38</f>
        <v>-1762.16</v>
      </c>
      <c r="K13" s="0" t="s">
        <v>13</v>
      </c>
    </row>
    <row r="14" customFormat="false" ht="13.8" hidden="false" customHeight="false" outlineLevel="0" collapsed="false">
      <c r="A14" s="3"/>
      <c r="B14" s="3"/>
      <c r="C14" s="3"/>
      <c r="D14" s="3"/>
      <c r="E14" s="3" t="s">
        <v>14</v>
      </c>
      <c r="F14" s="3"/>
      <c r="G14" s="3"/>
      <c r="H14" s="4" t="n">
        <v>15490.96</v>
      </c>
      <c r="I14" s="5" t="n">
        <v>106</v>
      </c>
      <c r="J14" s="4" t="n">
        <f aca="false">H14-H39</f>
        <v>0</v>
      </c>
    </row>
    <row r="15" customFormat="false" ht="13.8" hidden="false" customHeight="false" outlineLevel="0" collapsed="false">
      <c r="A15" s="3"/>
      <c r="B15" s="3"/>
      <c r="C15" s="3"/>
      <c r="D15" s="3"/>
      <c r="E15" s="3" t="s">
        <v>15</v>
      </c>
      <c r="F15" s="3"/>
      <c r="G15" s="3"/>
      <c r="H15" s="4" t="n">
        <v>1205.62</v>
      </c>
      <c r="I15" s="5" t="n">
        <v>107</v>
      </c>
      <c r="J15" s="4" t="n">
        <f aca="false">H15</f>
        <v>1205.62</v>
      </c>
      <c r="K15" s="0" t="s">
        <v>13</v>
      </c>
    </row>
    <row r="16" customFormat="false" ht="13.8" hidden="false" customHeight="false" outlineLevel="0" collapsed="false">
      <c r="A16" s="3"/>
      <c r="B16" s="3"/>
      <c r="C16" s="3"/>
      <c r="D16" s="3"/>
      <c r="E16" s="3" t="s">
        <v>16</v>
      </c>
      <c r="F16" s="3"/>
      <c r="G16" s="3"/>
      <c r="H16" s="4" t="n">
        <v>3870</v>
      </c>
      <c r="I16" s="5" t="n">
        <v>108</v>
      </c>
      <c r="J16" s="4" t="n">
        <f aca="false">H16-H40</f>
        <v>-17225.81</v>
      </c>
    </row>
    <row r="17" customFormat="false" ht="13.8" hidden="false" customHeight="false" outlineLevel="0" collapsed="false">
      <c r="A17" s="3"/>
      <c r="B17" s="3"/>
      <c r="C17" s="3"/>
      <c r="D17" s="3"/>
      <c r="E17" s="3" t="s">
        <v>17</v>
      </c>
      <c r="F17" s="3"/>
      <c r="G17" s="3"/>
      <c r="H17" s="4" t="n">
        <v>6723</v>
      </c>
      <c r="I17" s="5" t="n">
        <v>109</v>
      </c>
      <c r="J17" s="4" t="n">
        <f aca="false">H17-H41</f>
        <v>-3409.74</v>
      </c>
      <c r="K17" s="0" t="s">
        <v>13</v>
      </c>
    </row>
    <row r="18" customFormat="false" ht="13.8" hidden="false" customHeight="false" outlineLevel="0" collapsed="false">
      <c r="A18" s="3"/>
      <c r="B18" s="3"/>
      <c r="C18" s="3"/>
      <c r="D18" s="3"/>
      <c r="E18" s="3" t="s">
        <v>18</v>
      </c>
      <c r="F18" s="3"/>
      <c r="G18" s="3"/>
      <c r="H18" s="4" t="n">
        <v>3044</v>
      </c>
      <c r="I18" s="5" t="n">
        <v>110</v>
      </c>
      <c r="J18" s="4" t="n">
        <f aca="false">H18-H42</f>
        <v>0</v>
      </c>
    </row>
    <row r="19" customFormat="false" ht="13.8" hidden="false" customHeight="false" outlineLevel="0" collapsed="false">
      <c r="A19" s="3"/>
      <c r="B19" s="3"/>
      <c r="C19" s="3"/>
      <c r="D19" s="3"/>
      <c r="E19" s="3" t="s">
        <v>19</v>
      </c>
      <c r="F19" s="3"/>
      <c r="G19" s="3"/>
      <c r="H19" s="4" t="n">
        <v>1015.79</v>
      </c>
      <c r="I19" s="5" t="n">
        <v>111</v>
      </c>
      <c r="J19" s="4" t="n">
        <f aca="false">H19-H43</f>
        <v>0</v>
      </c>
    </row>
    <row r="20" customFormat="false" ht="13.8" hidden="false" customHeight="false" outlineLevel="0" collapsed="false">
      <c r="A20" s="3"/>
      <c r="B20" s="3"/>
      <c r="C20" s="3"/>
      <c r="D20" s="3"/>
      <c r="E20" s="3" t="s">
        <v>20</v>
      </c>
      <c r="F20" s="3"/>
      <c r="G20" s="3"/>
      <c r="H20" s="4" t="n">
        <v>11672</v>
      </c>
      <c r="I20" s="5" t="n">
        <v>112</v>
      </c>
      <c r="J20" s="4" t="n">
        <f aca="false">H20-H44</f>
        <v>-23072.75</v>
      </c>
      <c r="K20" s="0" t="s">
        <v>13</v>
      </c>
      <c r="L20" s="0" t="n">
        <f aca="false">SUM(J20,J13,J15,J17)</f>
        <v>-27039.03</v>
      </c>
    </row>
    <row r="21" customFormat="false" ht="13.8" hidden="false" customHeight="false" outlineLevel="0" collapsed="false">
      <c r="A21" s="3"/>
      <c r="B21" s="3"/>
      <c r="C21" s="3"/>
      <c r="D21" s="3"/>
      <c r="E21" s="3" t="s">
        <v>21</v>
      </c>
      <c r="F21" s="3"/>
      <c r="G21" s="3"/>
      <c r="H21" s="4" t="n">
        <v>221.43</v>
      </c>
      <c r="I21" s="5" t="n">
        <v>113</v>
      </c>
      <c r="J21" s="4" t="n">
        <f aca="false">H21-H45</f>
        <v>-39.08</v>
      </c>
    </row>
    <row r="22" customFormat="false" ht="13.8" hidden="false" customHeight="false" outlineLevel="0" collapsed="false">
      <c r="A22" s="3"/>
      <c r="B22" s="3"/>
      <c r="C22" s="3"/>
      <c r="D22" s="3"/>
      <c r="E22" s="3" t="s">
        <v>22</v>
      </c>
      <c r="F22" s="3"/>
      <c r="G22" s="3"/>
      <c r="H22" s="6" t="n">
        <v>1492</v>
      </c>
      <c r="I22" s="5" t="n">
        <v>114</v>
      </c>
      <c r="J22" s="4" t="n">
        <f aca="false">H22-H47</f>
        <v>411</v>
      </c>
    </row>
    <row r="23" customFormat="false" ht="13.8" hidden="false" customHeight="false" outlineLevel="0" collapsed="false">
      <c r="A23" s="3"/>
      <c r="B23" s="3"/>
      <c r="C23" s="3"/>
      <c r="D23" s="3" t="s">
        <v>23</v>
      </c>
      <c r="E23" s="3"/>
      <c r="F23" s="3"/>
      <c r="G23" s="3"/>
      <c r="H23" s="7" t="n">
        <f aca="false">ROUND(SUM(H3:H22),5)</f>
        <v>909907.01</v>
      </c>
      <c r="I23" s="5" t="n">
        <v>115</v>
      </c>
      <c r="J23" s="4"/>
    </row>
    <row r="24" customFormat="false" ht="13.8" hidden="false" customHeight="false" outlineLevel="0" collapsed="false">
      <c r="A24" s="3"/>
      <c r="B24" s="3"/>
      <c r="C24" s="3" t="s">
        <v>24</v>
      </c>
      <c r="D24" s="3"/>
      <c r="E24" s="3"/>
      <c r="F24" s="3"/>
      <c r="G24" s="3"/>
      <c r="H24" s="4" t="n">
        <f aca="false">ROUND(H2+H23,5)</f>
        <v>909907.01</v>
      </c>
      <c r="I24" s="5" t="n">
        <v>116</v>
      </c>
      <c r="J24" s="4"/>
    </row>
    <row r="25" customFormat="false" ht="13.8" hidden="false" customHeight="false" outlineLevel="0" collapsed="false">
      <c r="A25" s="3"/>
      <c r="B25" s="3"/>
      <c r="C25" s="3" t="s">
        <v>25</v>
      </c>
      <c r="D25" s="3"/>
      <c r="E25" s="3"/>
      <c r="F25" s="3"/>
      <c r="G25" s="3"/>
      <c r="H25" s="4"/>
      <c r="I25" s="5"/>
      <c r="J25" s="4"/>
    </row>
    <row r="26" customFormat="false" ht="13.8" hidden="false" customHeight="false" outlineLevel="0" collapsed="false">
      <c r="A26" s="3"/>
      <c r="B26" s="3"/>
      <c r="C26" s="3"/>
      <c r="D26" s="3" t="s">
        <v>26</v>
      </c>
      <c r="E26" s="3"/>
      <c r="F26" s="3"/>
      <c r="G26" s="3"/>
      <c r="H26" s="4"/>
      <c r="I26" s="5"/>
      <c r="J26" s="4"/>
    </row>
    <row r="27" customFormat="false" ht="13.8" hidden="false" customHeight="false" outlineLevel="0" collapsed="false">
      <c r="A27" s="3"/>
      <c r="B27" s="3"/>
      <c r="C27" s="3"/>
      <c r="D27" s="3"/>
      <c r="E27" s="3" t="s">
        <v>27</v>
      </c>
      <c r="F27" s="3"/>
      <c r="G27" s="3"/>
      <c r="H27" s="4"/>
      <c r="I27" s="5"/>
      <c r="J27" s="4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 t="s">
        <v>3</v>
      </c>
      <c r="G28" s="3"/>
      <c r="H28" s="4" t="n">
        <v>3345</v>
      </c>
      <c r="I28" s="5" t="n">
        <v>117</v>
      </c>
      <c r="J28" s="8" t="s">
        <v>28</v>
      </c>
    </row>
    <row r="29" customFormat="false" ht="13.8" hidden="false" customHeight="false" outlineLevel="0" collapsed="false">
      <c r="A29" s="3"/>
      <c r="B29" s="3"/>
      <c r="C29" s="3"/>
      <c r="D29" s="3"/>
      <c r="E29" s="3"/>
      <c r="F29" s="3" t="s">
        <v>4</v>
      </c>
      <c r="G29" s="3"/>
      <c r="H29" s="4" t="n">
        <v>3448.51</v>
      </c>
      <c r="I29" s="5" t="n">
        <v>118</v>
      </c>
      <c r="J29" s="8" t="s">
        <v>28</v>
      </c>
    </row>
    <row r="30" customFormat="false" ht="13.8" hidden="false" customHeight="false" outlineLevel="0" collapsed="false">
      <c r="A30" s="3"/>
      <c r="B30" s="3"/>
      <c r="C30" s="3"/>
      <c r="D30" s="3"/>
      <c r="E30" s="3"/>
      <c r="F30" s="3" t="s">
        <v>5</v>
      </c>
      <c r="G30" s="3"/>
      <c r="H30" s="4" t="n">
        <v>824630.46</v>
      </c>
      <c r="I30" s="5" t="n">
        <v>119</v>
      </c>
      <c r="J30" s="8" t="s">
        <v>28</v>
      </c>
    </row>
    <row r="31" customFormat="false" ht="13.8" hidden="false" customHeight="false" outlineLevel="0" collapsed="false">
      <c r="A31" s="3"/>
      <c r="B31" s="3"/>
      <c r="C31" s="3"/>
      <c r="D31" s="3"/>
      <c r="E31" s="3"/>
      <c r="F31" s="3" t="s">
        <v>6</v>
      </c>
      <c r="G31" s="3"/>
      <c r="H31" s="4" t="n">
        <v>1000</v>
      </c>
      <c r="I31" s="5" t="n">
        <v>120</v>
      </c>
      <c r="J31" s="8" t="s">
        <v>28</v>
      </c>
    </row>
    <row r="32" customFormat="false" ht="13.8" hidden="false" customHeight="false" outlineLevel="0" collapsed="false">
      <c r="A32" s="3"/>
      <c r="B32" s="3"/>
      <c r="C32" s="3"/>
      <c r="D32" s="3"/>
      <c r="E32" s="3"/>
      <c r="F32" s="3" t="s">
        <v>7</v>
      </c>
      <c r="G32" s="3"/>
      <c r="H32" s="9" t="n">
        <v>3345</v>
      </c>
      <c r="I32" s="5" t="n">
        <v>121</v>
      </c>
      <c r="J32" s="8" t="s">
        <v>28</v>
      </c>
    </row>
    <row r="33" customFormat="false" ht="13.8" hidden="false" customHeight="false" outlineLevel="0" collapsed="false">
      <c r="A33" s="3"/>
      <c r="B33" s="3"/>
      <c r="C33" s="3"/>
      <c r="D33" s="3"/>
      <c r="E33" s="3" t="s">
        <v>29</v>
      </c>
      <c r="F33" s="3"/>
      <c r="G33" s="3"/>
      <c r="H33" s="4" t="n">
        <f aca="false">ROUND(SUM(H27:H32),5)</f>
        <v>835768.97</v>
      </c>
      <c r="I33" s="5" t="n">
        <v>122</v>
      </c>
      <c r="J33" s="8"/>
    </row>
    <row r="34" customFormat="false" ht="13.8" hidden="false" customHeight="false" outlineLevel="0" collapsed="false">
      <c r="A34" s="3"/>
      <c r="B34" s="3"/>
      <c r="C34" s="3"/>
      <c r="D34" s="3"/>
      <c r="E34" s="3" t="s">
        <v>30</v>
      </c>
      <c r="F34" s="3"/>
      <c r="G34" s="3"/>
      <c r="H34" s="4" t="n">
        <v>22413.98</v>
      </c>
      <c r="I34" s="5" t="n">
        <v>123</v>
      </c>
      <c r="J34" s="8" t="s">
        <v>28</v>
      </c>
    </row>
    <row r="35" customFormat="false" ht="13.8" hidden="false" customHeight="false" outlineLevel="0" collapsed="false">
      <c r="A35" s="3"/>
      <c r="B35" s="3"/>
      <c r="C35" s="3"/>
      <c r="D35" s="3"/>
      <c r="E35" s="3" t="s">
        <v>9</v>
      </c>
      <c r="F35" s="3"/>
      <c r="G35" s="3"/>
      <c r="H35" s="4" t="n">
        <v>2517.38</v>
      </c>
      <c r="I35" s="5" t="n">
        <v>124</v>
      </c>
      <c r="J35" s="8" t="s">
        <v>28</v>
      </c>
    </row>
    <row r="36" customFormat="false" ht="13.8" hidden="false" customHeight="false" outlineLevel="0" collapsed="false">
      <c r="A36" s="3"/>
      <c r="B36" s="3"/>
      <c r="C36" s="3"/>
      <c r="D36" s="3"/>
      <c r="E36" s="3" t="s">
        <v>31</v>
      </c>
      <c r="F36" s="3"/>
      <c r="G36" s="3"/>
      <c r="H36" s="4" t="n">
        <v>561</v>
      </c>
      <c r="I36" s="5" t="n">
        <v>125</v>
      </c>
      <c r="J36" s="8" t="s">
        <v>28</v>
      </c>
    </row>
    <row r="37" customFormat="false" ht="13.8" hidden="false" customHeight="false" outlineLevel="0" collapsed="false">
      <c r="A37" s="3"/>
      <c r="B37" s="3"/>
      <c r="C37" s="3"/>
      <c r="D37" s="3"/>
      <c r="E37" s="3" t="s">
        <v>11</v>
      </c>
      <c r="F37" s="3"/>
      <c r="G37" s="3"/>
      <c r="H37" s="4" t="n">
        <v>3831.41</v>
      </c>
      <c r="I37" s="5" t="n">
        <v>126</v>
      </c>
      <c r="J37" s="8" t="s">
        <v>28</v>
      </c>
    </row>
    <row r="38" customFormat="false" ht="13.8" hidden="false" customHeight="false" outlineLevel="0" collapsed="false">
      <c r="A38" s="3"/>
      <c r="B38" s="3"/>
      <c r="C38" s="3"/>
      <c r="D38" s="3"/>
      <c r="E38" s="3" t="s">
        <v>12</v>
      </c>
      <c r="F38" s="3"/>
      <c r="G38" s="3"/>
      <c r="H38" s="4" t="n">
        <v>19497.37</v>
      </c>
      <c r="I38" s="5" t="n">
        <v>127</v>
      </c>
      <c r="J38" s="8" t="s">
        <v>28</v>
      </c>
    </row>
    <row r="39" customFormat="false" ht="13.8" hidden="false" customHeight="false" outlineLevel="0" collapsed="false">
      <c r="A39" s="3"/>
      <c r="B39" s="3"/>
      <c r="C39" s="3"/>
      <c r="D39" s="3"/>
      <c r="E39" s="3" t="s">
        <v>14</v>
      </c>
      <c r="F39" s="3"/>
      <c r="G39" s="3"/>
      <c r="H39" s="4" t="n">
        <v>15490.96</v>
      </c>
      <c r="I39" s="5" t="n">
        <v>128</v>
      </c>
      <c r="J39" s="8" t="s">
        <v>28</v>
      </c>
    </row>
    <row r="40" customFormat="false" ht="13.8" hidden="false" customHeight="false" outlineLevel="0" collapsed="false">
      <c r="A40" s="3"/>
      <c r="B40" s="3"/>
      <c r="C40" s="3"/>
      <c r="D40" s="3"/>
      <c r="E40" s="3" t="s">
        <v>32</v>
      </c>
      <c r="F40" s="3"/>
      <c r="G40" s="3"/>
      <c r="H40" s="4" t="n">
        <v>21095.81</v>
      </c>
      <c r="I40" s="5" t="n">
        <v>129</v>
      </c>
      <c r="J40" s="8" t="s">
        <v>28</v>
      </c>
    </row>
    <row r="41" customFormat="false" ht="13.8" hidden="false" customHeight="false" outlineLevel="0" collapsed="false">
      <c r="A41" s="3"/>
      <c r="B41" s="3"/>
      <c r="C41" s="3"/>
      <c r="D41" s="3"/>
      <c r="E41" s="3" t="s">
        <v>17</v>
      </c>
      <c r="F41" s="3"/>
      <c r="G41" s="3"/>
      <c r="H41" s="4" t="n">
        <v>10132.74</v>
      </c>
      <c r="I41" s="5" t="n">
        <v>130</v>
      </c>
      <c r="J41" s="8" t="s">
        <v>28</v>
      </c>
    </row>
    <row r="42" customFormat="false" ht="13.8" hidden="false" customHeight="false" outlineLevel="0" collapsed="false">
      <c r="A42" s="3"/>
      <c r="B42" s="3"/>
      <c r="C42" s="3"/>
      <c r="D42" s="3"/>
      <c r="E42" s="3" t="s">
        <v>33</v>
      </c>
      <c r="F42" s="3"/>
      <c r="G42" s="3"/>
      <c r="H42" s="4" t="n">
        <v>3044</v>
      </c>
      <c r="I42" s="5" t="n">
        <v>131</v>
      </c>
      <c r="J42" s="8" t="s">
        <v>28</v>
      </c>
    </row>
    <row r="43" customFormat="false" ht="13.8" hidden="false" customHeight="false" outlineLevel="0" collapsed="false">
      <c r="A43" s="3"/>
      <c r="B43" s="3"/>
      <c r="C43" s="3"/>
      <c r="D43" s="3"/>
      <c r="E43" s="3" t="s">
        <v>34</v>
      </c>
      <c r="F43" s="3"/>
      <c r="G43" s="3"/>
      <c r="H43" s="4" t="n">
        <v>1015.79</v>
      </c>
      <c r="I43" s="5" t="n">
        <v>132</v>
      </c>
      <c r="J43" s="8" t="s">
        <v>28</v>
      </c>
    </row>
    <row r="44" customFormat="false" ht="13.8" hidden="false" customHeight="false" outlineLevel="0" collapsed="false">
      <c r="A44" s="3"/>
      <c r="B44" s="3"/>
      <c r="C44" s="3"/>
      <c r="D44" s="3"/>
      <c r="E44" s="3" t="s">
        <v>35</v>
      </c>
      <c r="F44" s="3"/>
      <c r="G44" s="3"/>
      <c r="H44" s="4" t="n">
        <v>34744.75</v>
      </c>
      <c r="I44" s="5" t="n">
        <v>133</v>
      </c>
      <c r="J44" s="8" t="s">
        <v>28</v>
      </c>
    </row>
    <row r="45" customFormat="false" ht="13.8" hidden="false" customHeight="false" outlineLevel="0" collapsed="false">
      <c r="A45" s="3"/>
      <c r="B45" s="3"/>
      <c r="C45" s="3"/>
      <c r="D45" s="3"/>
      <c r="E45" s="3" t="s">
        <v>36</v>
      </c>
      <c r="F45" s="3"/>
      <c r="G45" s="3"/>
      <c r="H45" s="4" t="n">
        <v>260.51</v>
      </c>
      <c r="I45" s="5" t="n">
        <v>134</v>
      </c>
      <c r="J45" s="8" t="s">
        <v>28</v>
      </c>
    </row>
    <row r="46" customFormat="false" ht="13.8" hidden="false" customHeight="false" outlineLevel="0" collapsed="false">
      <c r="A46" s="3"/>
      <c r="B46" s="3"/>
      <c r="C46" s="3"/>
      <c r="D46" s="3"/>
      <c r="E46" s="3" t="s">
        <v>37</v>
      </c>
      <c r="F46" s="3"/>
      <c r="G46" s="3"/>
      <c r="H46" s="4" t="n">
        <v>61</v>
      </c>
      <c r="I46" s="5" t="n">
        <v>135</v>
      </c>
      <c r="J46" s="8" t="n">
        <f aca="false">H46</f>
        <v>61</v>
      </c>
    </row>
    <row r="47" customFormat="false" ht="13.8" hidden="false" customHeight="false" outlineLevel="0" collapsed="false">
      <c r="A47" s="3"/>
      <c r="B47" s="3"/>
      <c r="C47" s="3"/>
      <c r="D47" s="3"/>
      <c r="E47" s="3" t="s">
        <v>38</v>
      </c>
      <c r="F47" s="3"/>
      <c r="G47" s="3"/>
      <c r="H47" s="6" t="n">
        <v>1081</v>
      </c>
      <c r="I47" s="5" t="n">
        <v>136</v>
      </c>
      <c r="J47" s="8" t="s">
        <v>28</v>
      </c>
    </row>
    <row r="48" customFormat="false" ht="13.8" hidden="false" customHeight="false" outlineLevel="0" collapsed="false">
      <c r="A48" s="3"/>
      <c r="B48" s="3"/>
      <c r="C48" s="3"/>
      <c r="D48" s="3" t="s">
        <v>39</v>
      </c>
      <c r="E48" s="3"/>
      <c r="F48" s="3"/>
      <c r="G48" s="3"/>
      <c r="H48" s="10" t="n">
        <f aca="false">ROUND(H26+SUM(H33:H47),5)</f>
        <v>971516.67</v>
      </c>
      <c r="I48" s="5" t="n">
        <v>137</v>
      </c>
      <c r="J48" s="4"/>
    </row>
    <row r="49" customFormat="false" ht="13.8" hidden="false" customHeight="false" outlineLevel="0" collapsed="false">
      <c r="A49" s="3"/>
      <c r="B49" s="3"/>
      <c r="C49" s="3" t="s">
        <v>40</v>
      </c>
      <c r="D49" s="3"/>
      <c r="E49" s="3"/>
      <c r="F49" s="3"/>
      <c r="G49" s="3"/>
      <c r="H49" s="10" t="n">
        <f aca="false">ROUND(H25+H48,5)</f>
        <v>971516.67</v>
      </c>
      <c r="I49" s="5" t="n">
        <v>138</v>
      </c>
      <c r="J49" s="4"/>
      <c r="K49" s="0" t="n">
        <f aca="false">SUM(J4:J46)</f>
        <v>-61487.66</v>
      </c>
    </row>
    <row r="50" customFormat="false" ht="13.8" hidden="false" customHeight="false" outlineLevel="0" collapsed="false">
      <c r="A50" s="3"/>
      <c r="B50" s="3" t="s">
        <v>41</v>
      </c>
      <c r="C50" s="3"/>
      <c r="D50" s="3"/>
      <c r="E50" s="3"/>
      <c r="F50" s="3"/>
      <c r="G50" s="3"/>
      <c r="H50" s="10" t="n">
        <f aca="false">ROUND(H1+H24-H49,5)</f>
        <v>-61609.66</v>
      </c>
      <c r="I50" s="5" t="n">
        <v>139</v>
      </c>
      <c r="J50" s="6"/>
    </row>
    <row r="51" s="2" customFormat="true" ht="13.8" hidden="false" customHeight="false" outlineLevel="0" collapsed="false">
      <c r="A51" s="3" t="s">
        <v>42</v>
      </c>
      <c r="B51" s="3"/>
      <c r="C51" s="3"/>
      <c r="D51" s="3"/>
      <c r="E51" s="3"/>
      <c r="F51" s="3"/>
      <c r="G51" s="3"/>
      <c r="H51" s="11" t="e">
        <f aca="false">ROUND(#REF!+H50,5)</f>
        <v>#REF!</v>
      </c>
      <c r="I51" s="12" t="n">
        <v>140</v>
      </c>
      <c r="J51" s="11" t="e">
        <f aca="false">ROUND(#REF!+J50,5)</f>
        <v>#REF!</v>
      </c>
      <c r="AMI51" s="0"/>
      <c r="AMJ51" s="0"/>
    </row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5:58 PM
 10/03/19
 Cash Basis&amp;C&amp;"Arial,Bold"&amp;12 ST MATTHEW EVANGELICAL LUTHERAN CHURCH
&amp;14 Profit &amp;&amp; Loss Budget vs. Actual
&amp;10 January through September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2019-10-03T22:58:01Z</dcterms:created>
  <dc:creator>Sue</dc:creator>
  <dc:description/>
  <dc:language>en-US</dc:language>
  <cp:lastModifiedBy/>
  <dcterms:modified xsi:type="dcterms:W3CDTF">2019-10-22T17:41:08Z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