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Sheet1!$A:$E,Sheet1!$1:$2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0" name="QBCANSUPPORTUPDATE" vbProcedure="false">1</definedName>
    <definedName function="false" hidden="false" localSheetId="0" name="QBCOMPANYFILENAME" vbProcedure="false">"\\STM-SRV1\Church\Treasurer_Finance\Quickbooks\st. matthew lutheran church.qbw"</definedName>
    <definedName function="false" hidden="false" localSheetId="0" name="QBENDDATE" vbProcedure="false">20191031</definedName>
    <definedName function="false" hidden="false" localSheetId="0" name="QBHEADERSONSCREEN" vbProcedure="false">0</definedName>
    <definedName function="false" hidden="false" localSheetId="0" name="QBMETADATASIZE" vbProcedure="false">5907</definedName>
    <definedName function="false" hidden="false" localSheetId="0" name="QBPRESERVECOLOR" vbProcedure="false">1</definedName>
    <definedName function="false" hidden="false" localSheetId="0" name="QBPRESERVEFONT" vbProcedure="false">1</definedName>
    <definedName function="false" hidden="false" localSheetId="0" name="QBPRESERVEROWHEIGHT" vbProcedure="false">1</definedName>
    <definedName function="false" hidden="false" localSheetId="0" name="QBPRESERVESPACE" vbProcedure="false">1</definedName>
    <definedName function="false" hidden="false" localSheetId="0" name="QBREPORTCOLAXIS" vbProcedure="false">6</definedName>
    <definedName function="false" hidden="false" localSheetId="0" name="QBREPORTCOMPANYID" vbProcedure="false">"45fb34a064b949048542d4ab4c5a0919"</definedName>
    <definedName function="false" hidden="false" localSheetId="0" name="QBREPORTCOMPARECOL_ANNUALBUDGET" vbProcedure="false">0</definedName>
    <definedName function="false" hidden="false" localSheetId="0" name="QBREPORTCOMPARECOL_AVGCOGS" vbProcedure="false">0</definedName>
    <definedName function="false" hidden="false" localSheetId="0" name="QBREPORTCOMPARECOL_AVGPRICE" vbProcedure="false">0</definedName>
    <definedName function="false" hidden="false" localSheetId="0" name="QBREPORTCOMPARECOL_BUDDIFF" vbProcedure="false">0</definedName>
    <definedName function="false" hidden="false" localSheetId="0" name="QBREPORTCOMPARECOL_BUDGET" vbProcedure="false">1</definedName>
    <definedName function="false" hidden="false" localSheetId="0" name="QBREPORTCOMPARECOL_BUDPCT" vbProcedure="false">0</definedName>
    <definedName function="false" hidden="false" localSheetId="0" name="QBREPORTCOMPARECOL_COGS" vbProcedure="false">0</definedName>
    <definedName function="false" hidden="false" localSheetId="0" name="QBREPORTCOMPARECOL_EXCLUDEAMOUNT" vbProcedure="false">0</definedName>
    <definedName function="false" hidden="false" localSheetId="0" name="QBREPORTCOMPARECOL_EXCLUDECURPERIOD" vbProcedure="false">0</definedName>
    <definedName function="false" hidden="false" localSheetId="0" name="QBREPORTCOMPARECOL_FORECAST" vbProcedure="false">0</definedName>
    <definedName function="false" hidden="false" localSheetId="0" name="QBREPORTCOMPARECOL_GROSSMARGIN" vbProcedure="false">0</definedName>
    <definedName function="false" hidden="false" localSheetId="0" name="QBREPORTCOMPARECOL_GROSSMARGINPCT" vbProcedure="false">0</definedName>
    <definedName function="false" hidden="false" localSheetId="0" name="QBREPORTCOMPARECOL_HOURS" vbProcedure="false">0</definedName>
    <definedName function="false" hidden="false" localSheetId="0" name="QBREPORTCOMPARECOL_PCTCOL" vbProcedure="false">0</definedName>
    <definedName function="false" hidden="false" localSheetId="0" name="QBREPORTCOMPARECOL_PCTEXPENSE" vbProcedure="false">0</definedName>
    <definedName function="false" hidden="false" localSheetId="0" name="QBREPORTCOMPARECOL_PCTINCOME" vbProcedure="false">0</definedName>
    <definedName function="false" hidden="false" localSheetId="0" name="QBREPORTCOMPARECOL_PCTOFSALES" vbProcedure="false">0</definedName>
    <definedName function="false" hidden="false" localSheetId="0" name="QBREPORTCOMPARECOL_PCTROW" vbProcedure="false">0</definedName>
    <definedName function="false" hidden="false" localSheetId="0" name="QBREPORTCOMPARECOL_PPDIFF" vbProcedure="false">0</definedName>
    <definedName function="false" hidden="false" localSheetId="0" name="QBREPORTCOMPARECOL_PPPCT" vbProcedure="false">0</definedName>
    <definedName function="false" hidden="false" localSheetId="0" name="QBREPORTCOMPARECOL_PREVPERIOD" vbProcedure="false">0</definedName>
    <definedName function="false" hidden="false" localSheetId="0" name="QBREPORTCOMPARECOL_PREVYEAR" vbProcedure="false">0</definedName>
    <definedName function="false" hidden="false" localSheetId="0" name="QBREPORTCOMPARECOL_PYDIFF" vbProcedure="false">0</definedName>
    <definedName function="false" hidden="false" localSheetId="0" name="QBREPORTCOMPARECOL_PYPCT" vbProcedure="false">0</definedName>
    <definedName function="false" hidden="false" localSheetId="0" name="QBREPORTCOMPARECOL_QTY" vbProcedure="false">0</definedName>
    <definedName function="false" hidden="false" localSheetId="0" name="QBREPORTCOMPARECOL_RATE" vbProcedure="false">0</definedName>
    <definedName function="false" hidden="false" localSheetId="0" name="QBREPORTCOMPARECOL_TRIPBILLEDMILES" vbProcedure="false">0</definedName>
    <definedName function="false" hidden="false" localSheetId="0" name="QBREPORTCOMPARECOL_TRIPBILLINGAMOUNT" vbProcedure="false">0</definedName>
    <definedName function="false" hidden="false" localSheetId="0" name="QBREPORTCOMPARECOL_TRIPMILES" vbProcedure="false">0</definedName>
    <definedName function="false" hidden="false" localSheetId="0" name="QBREPORTCOMPARECOL_TRIPNOTBILLABLEMILES" vbProcedure="false">0</definedName>
    <definedName function="false" hidden="false" localSheetId="0" name="QBREPORTCOMPARECOL_TRIPTAXDEDUCTIBLEAMOUNT" vbProcedure="false">0</definedName>
    <definedName function="false" hidden="false" localSheetId="0" name="QBREPORTCOMPARECOL_TRIPUNBILLEDMILES" vbProcedure="false">0</definedName>
    <definedName function="false" hidden="false" localSheetId="0" name="QBREPORTCOMPARECOL_YTD" vbProcedure="false">0</definedName>
    <definedName function="false" hidden="false" localSheetId="0" name="QBREPORTCOMPARECOL_YTDBUDGET" vbProcedure="false">0</definedName>
    <definedName function="false" hidden="false" localSheetId="0" name="QBREPORTCOMPARECOL_YTDPCT" vbProcedure="false">0</definedName>
    <definedName function="false" hidden="false" localSheetId="0" name="QBREPORTROWAXIS" vbProcedure="false">11</definedName>
    <definedName function="false" hidden="false" localSheetId="0" name="QBREPORTSUBCOLAXIS" vbProcedure="false">24</definedName>
    <definedName function="false" hidden="false" localSheetId="0" name="QBREPORTTYPE" vbProcedure="false">288</definedName>
    <definedName function="false" hidden="false" localSheetId="0" name="QBROWHEADERS" vbProcedure="false">5</definedName>
    <definedName function="false" hidden="false" localSheetId="0" name="QBSTARTDATE" vbProcedure="false">20191001</definedName>
    <definedName function="false" hidden="false" localSheetId="0" name="QB_COLUMN_59200" vbProcedure="false">Sheet1!$F$2</definedName>
    <definedName function="false" hidden="false" localSheetId="0" name="QB_COLUMN_76210" vbProcedure="false">Sheet1!$H$2</definedName>
    <definedName function="false" hidden="false" localSheetId="0" name="QB_DATA_0" vbProcedure="false">Sheet1!$5:$5,Sheet1!$6:$6,Sheet1!$7:$7,Sheet1!$8:$8,Sheet1!$9:$9,Sheet1!$13:$13,Sheet1!$14:$14,Sheet1!$15:$15,Sheet1!$16:$16,Sheet1!$17:$17,Sheet1!$18:$18,Sheet1!$19:$19,Sheet1!$20:$20,Sheet1!$21:$21,Sheet1!$22:$22,Sheet1!$23:$23</definedName>
    <definedName function="false" hidden="false" localSheetId="0" name="QB_DATA_1" vbProcedure="false">Sheet1!$24:$24,Sheet1!$29:$29,Sheet1!$32:$32</definedName>
    <definedName function="false" hidden="false" localSheetId="0" name="QB_FORMULA_0" vbProcedure="false">Sheet1!$F$10,Sheet1!$H$10,Sheet1!$F$11,Sheet1!$H$11,Sheet1!$F$25,Sheet1!$H$25,Sheet1!$F$26,Sheet1!$H$26,Sheet1!$F$30,Sheet1!$F$33,Sheet1!$F$34,Sheet1!$F$35,Sheet1!$H$35</definedName>
    <definedName function="false" hidden="false" localSheetId="0" name="QB_ROW_168340" vbProcedure="false">Sheet1!$E$5</definedName>
    <definedName function="false" hidden="false" localSheetId="0" name="QB_ROW_171340" vbProcedure="false">Sheet1!$E$8</definedName>
    <definedName function="false" hidden="false" localSheetId="0" name="QB_ROW_18301" vbProcedure="false">Sheet1!$A$35</definedName>
    <definedName function="false" hidden="false" localSheetId="0" name="QB_ROW_19011" vbProcedure="false">Sheet1!$B$3</definedName>
    <definedName function="false" hidden="false" localSheetId="0" name="QB_ROW_19311" vbProcedure="false">Sheet1!$B$26</definedName>
    <definedName function="false" hidden="false" localSheetId="0" name="QB_ROW_199340" vbProcedure="false">Sheet1!$E$18</definedName>
    <definedName function="false" hidden="false" localSheetId="0" name="QB_ROW_20031" vbProcedure="false">Sheet1!$D$4</definedName>
    <definedName function="false" hidden="false" localSheetId="0" name="QB_ROW_20331" vbProcedure="false">Sheet1!$D$10</definedName>
    <definedName function="false" hidden="false" localSheetId="0" name="QB_ROW_21031" vbProcedure="false">Sheet1!$D$12</definedName>
    <definedName function="false" hidden="false" localSheetId="0" name="QB_ROW_21331" vbProcedure="false">Sheet1!$D$25</definedName>
    <definedName function="false" hidden="false" localSheetId="0" name="QB_ROW_22011" vbProcedure="false">Sheet1!$B$27</definedName>
    <definedName function="false" hidden="false" localSheetId="0" name="QB_ROW_22311" vbProcedure="false">Sheet1!$B$34</definedName>
    <definedName function="false" hidden="false" localSheetId="0" name="QB_ROW_23021" vbProcedure="false">Sheet1!$C$28</definedName>
    <definedName function="false" hidden="false" localSheetId="0" name="QB_ROW_23321" vbProcedure="false">Sheet1!$C$30</definedName>
    <definedName function="false" hidden="false" localSheetId="0" name="QB_ROW_24021" vbProcedure="false">Sheet1!$C$31</definedName>
    <definedName function="false" hidden="false" localSheetId="0" name="QB_ROW_24321" vbProcedure="false">Sheet1!$C$33</definedName>
    <definedName function="false" hidden="false" localSheetId="0" name="QB_ROW_40340" vbProcedure="false">Sheet1!$E$17</definedName>
    <definedName function="false" hidden="false" localSheetId="0" name="QB_ROW_47340" vbProcedure="false">Sheet1!$E$21</definedName>
    <definedName function="false" hidden="false" localSheetId="0" name="QB_ROW_486340" vbProcedure="false">Sheet1!$E$13</definedName>
    <definedName function="false" hidden="false" localSheetId="0" name="QB_ROW_566340" vbProcedure="false">Sheet1!$E$24</definedName>
    <definedName function="false" hidden="false" localSheetId="0" name="QB_ROW_568340" vbProcedure="false">Sheet1!$E$23</definedName>
    <definedName function="false" hidden="false" localSheetId="0" name="QB_ROW_572340" vbProcedure="false">Sheet1!$E$19</definedName>
    <definedName function="false" hidden="false" localSheetId="0" name="QB_ROW_583340" vbProcedure="false">Sheet1!$E$15</definedName>
    <definedName function="false" hidden="false" localSheetId="0" name="QB_ROW_586340" vbProcedure="false">Sheet1!$E$14</definedName>
    <definedName function="false" hidden="false" localSheetId="0" name="QB_ROW_59340" vbProcedure="false">Sheet1!$E$20</definedName>
    <definedName function="false" hidden="false" localSheetId="0" name="QB_ROW_595340" vbProcedure="false">Sheet1!$E$22</definedName>
    <definedName function="false" hidden="false" localSheetId="0" name="QB_ROW_600240" vbProcedure="false">Sheet1!$E$6</definedName>
    <definedName function="false" hidden="false" localSheetId="0" name="QB_ROW_653330" vbProcedure="false">Sheet1!$D$29</definedName>
    <definedName function="false" hidden="false" localSheetId="0" name="QB_ROW_661330" vbProcedure="false">Sheet1!$D$32</definedName>
    <definedName function="false" hidden="false" localSheetId="0" name="QB_ROW_736340" vbProcedure="false">Sheet1!$E$16</definedName>
    <definedName function="false" hidden="false" localSheetId="0" name="QB_ROW_750240" vbProcedure="false">Sheet1!$E$9</definedName>
    <definedName function="false" hidden="false" localSheetId="0" name="QB_ROW_764340" vbProcedure="false">Sheet1!$E$7</definedName>
    <definedName function="false" hidden="false" localSheetId="0" name="QB_ROW_86321" vbProcedure="false">Sheet1!$C$11</definedName>
    <definedName function="false" hidden="false" localSheetId="0" name="_xlnm.Print_Titles" vbProcedure="false">Sheet1!$A:$E,Sheet1!$1:$2</definedName>
    <definedName function="false" hidden="false" localSheetId="0" name="_xlnm.Print_Titles_0" vbProcedure="false">Sheet1!$A:$E,Sheet1!$1:$2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<sst xmlns="http://schemas.openxmlformats.org/spreadsheetml/2006/main" count="35" uniqueCount="35">
  <si>
    <t xml:space="preserve">Oct 19</t>
  </si>
  <si>
    <t xml:space="preserve">Budget</t>
  </si>
  <si>
    <t xml:space="preserve">Ordinary Income/Expense</t>
  </si>
  <si>
    <t xml:space="preserve">Income</t>
  </si>
  <si>
    <t xml:space="preserve">Church Contributions</t>
  </si>
  <si>
    <t xml:space="preserve">Duplex</t>
  </si>
  <si>
    <t xml:space="preserve">Facilities Misc.</t>
  </si>
  <si>
    <t xml:space="preserve">Facilities Rent</t>
  </si>
  <si>
    <t xml:space="preserve">Facilities Utilities</t>
  </si>
  <si>
    <t xml:space="preserve">Total Income</t>
  </si>
  <si>
    <t xml:space="preserve">Gross Profit</t>
  </si>
  <si>
    <t xml:space="preserve">Expense</t>
  </si>
  <si>
    <t xml:space="preserve">Administrative</t>
  </si>
  <si>
    <t xml:space="preserve">Adult Discipleship</t>
  </si>
  <si>
    <t xml:space="preserve">Member Care</t>
  </si>
  <si>
    <t xml:space="preserve">Memorial Fund Loan Repayment</t>
  </si>
  <si>
    <t xml:space="preserve">Mission Outreach</t>
  </si>
  <si>
    <t xml:space="preserve">Outside Ministries</t>
  </si>
  <si>
    <t xml:space="preserve">Overseers</t>
  </si>
  <si>
    <t xml:space="preserve">Payroll</t>
  </si>
  <si>
    <t xml:space="preserve">Properties</t>
  </si>
  <si>
    <t xml:space="preserve">Technology</t>
  </si>
  <si>
    <t xml:space="preserve">Worship</t>
  </si>
  <si>
    <t xml:space="preserve">Youth Discipleship</t>
  </si>
  <si>
    <t xml:space="preserve">Total Expense</t>
  </si>
  <si>
    <t xml:space="preserve">Net Ordinary Income</t>
  </si>
  <si>
    <t xml:space="preserve">Other Income/Expense</t>
  </si>
  <si>
    <t xml:space="preserve">Other Income</t>
  </si>
  <si>
    <t xml:space="preserve">Non-Budgeted Income</t>
  </si>
  <si>
    <t xml:space="preserve">Total Other Income</t>
  </si>
  <si>
    <t xml:space="preserve">Other Expense</t>
  </si>
  <si>
    <t xml:space="preserve">Non Budgeted Expenses</t>
  </si>
  <si>
    <t xml:space="preserve">Total Other Expense</t>
  </si>
  <si>
    <t xml:space="preserve">Net Other Income</t>
  </si>
  <si>
    <t xml:space="preserve">Net Income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</si>
</sst>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;\-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 style="thick"/>
      <bottom style="thick"/>
      <diagonal/>
    </border>
    <border diagonalUp="false" diagonalDown="false">
      <left style="double"/>
      <right style="double"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2" topLeftCell="F3" activePane="bottomRight" state="frozen"/>
      <selection pane="topLeft" activeCell="A1" activeCellId="0" sqref="A1"/>
      <selection pane="topRight" activeCell="F1" activeCellId="0" sqref="F1"/>
      <selection pane="bottomLeft" activeCell="A3" activeCellId="0" sqref="A3"/>
      <selection pane="bottomRight" activeCell="L26" activeCellId="0" sqref="L26"/>
    </sheetView>
  </sheetViews>
  <sheetFormatPr defaultRowHeight="13.8" zeroHeight="false" outlineLevelRow="0" outlineLevelCol="0"/>
  <cols>
    <col collapsed="false" customWidth="true" hidden="false" outlineLevel="0" max="4" min="1" style="1" width="2.99"/>
    <col collapsed="false" customWidth="true" hidden="false" outlineLevel="0" max="5" min="5" style="1" width="26.85"/>
    <col collapsed="false" customWidth="true" hidden="false" outlineLevel="0" max="6" min="6" style="0" width="8.41"/>
    <col collapsed="false" customWidth="true" hidden="false" outlineLevel="0" max="7" min="7" style="0" width="3.79"/>
    <col collapsed="false" customWidth="true" hidden="false" outlineLevel="0" max="8" min="8" style="0" width="7.87"/>
    <col collapsed="false" customWidth="true" hidden="false" outlineLevel="0" max="9" min="9" style="0" width="3.79"/>
    <col collapsed="false" customWidth="true" hidden="false" outlineLevel="0" max="1022" min="10" style="0" width="8.6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2"/>
      <c r="B1" s="2"/>
      <c r="C1" s="2"/>
      <c r="D1" s="2"/>
      <c r="E1" s="2"/>
      <c r="F1" s="3"/>
      <c r="H1" s="3"/>
    </row>
    <row r="2" s="6" customFormat="true" ht="13.8" hidden="false" customHeight="false" outlineLevel="0" collapsed="false">
      <c r="A2" s="4"/>
      <c r="B2" s="4"/>
      <c r="C2" s="4"/>
      <c r="D2" s="4"/>
      <c r="E2" s="4"/>
      <c r="F2" s="5" t="s">
        <v>0</v>
      </c>
      <c r="H2" s="5" t="s">
        <v>1</v>
      </c>
      <c r="I2" s="0"/>
      <c r="AMI2" s="0"/>
      <c r="AMJ2" s="0"/>
    </row>
    <row r="3" customFormat="false" ht="13.8" hidden="false" customHeight="false" outlineLevel="0" collapsed="false">
      <c r="A3" s="2"/>
      <c r="B3" s="2" t="s">
        <v>2</v>
      </c>
      <c r="C3" s="2"/>
      <c r="D3" s="2"/>
      <c r="E3" s="2"/>
      <c r="F3" s="7"/>
      <c r="G3" s="8"/>
      <c r="H3" s="7"/>
    </row>
    <row r="4" customFormat="false" ht="13.8" hidden="false" customHeight="false" outlineLevel="0" collapsed="false">
      <c r="A4" s="2"/>
      <c r="B4" s="2"/>
      <c r="C4" s="2"/>
      <c r="D4" s="2" t="s">
        <v>3</v>
      </c>
      <c r="E4" s="2"/>
      <c r="F4" s="7"/>
      <c r="G4" s="8"/>
      <c r="H4" s="7"/>
    </row>
    <row r="5" customFormat="false" ht="13.8" hidden="false" customHeight="false" outlineLevel="0" collapsed="false">
      <c r="A5" s="2"/>
      <c r="B5" s="2"/>
      <c r="C5" s="2"/>
      <c r="D5" s="2"/>
      <c r="E5" s="2" t="s">
        <v>4</v>
      </c>
      <c r="F5" s="7" t="n">
        <v>33002.68</v>
      </c>
      <c r="G5" s="8" t="n">
        <v>1</v>
      </c>
      <c r="H5" s="7" t="n">
        <v>34900</v>
      </c>
    </row>
    <row r="6" customFormat="false" ht="13.8" hidden="false" customHeight="false" outlineLevel="0" collapsed="false">
      <c r="A6" s="2"/>
      <c r="B6" s="2"/>
      <c r="C6" s="2"/>
      <c r="D6" s="2"/>
      <c r="E6" s="2" t="s">
        <v>5</v>
      </c>
      <c r="F6" s="7" t="n">
        <v>865</v>
      </c>
      <c r="G6" s="8" t="n">
        <v>2</v>
      </c>
      <c r="H6" s="7" t="n">
        <v>865</v>
      </c>
    </row>
    <row r="7" customFormat="false" ht="13.8" hidden="false" customHeight="false" outlineLevel="0" collapsed="false">
      <c r="A7" s="2"/>
      <c r="B7" s="2"/>
      <c r="C7" s="2"/>
      <c r="D7" s="2"/>
      <c r="E7" s="2" t="s">
        <v>6</v>
      </c>
      <c r="F7" s="7" t="n">
        <v>193.82</v>
      </c>
      <c r="G7" s="8" t="n">
        <v>3</v>
      </c>
      <c r="H7" s="7" t="n">
        <v>0</v>
      </c>
    </row>
    <row r="8" customFormat="false" ht="13.8" hidden="false" customHeight="false" outlineLevel="0" collapsed="false">
      <c r="A8" s="2"/>
      <c r="B8" s="2"/>
      <c r="C8" s="2"/>
      <c r="D8" s="2"/>
      <c r="E8" s="2" t="s">
        <v>7</v>
      </c>
      <c r="F8" s="7" t="n">
        <v>540</v>
      </c>
      <c r="G8" s="8" t="n">
        <v>4</v>
      </c>
      <c r="H8" s="7" t="n">
        <v>430</v>
      </c>
    </row>
    <row r="9" customFormat="false" ht="13.8" hidden="false" customHeight="false" outlineLevel="0" collapsed="false">
      <c r="A9" s="2"/>
      <c r="B9" s="2"/>
      <c r="C9" s="2"/>
      <c r="D9" s="2"/>
      <c r="E9" s="2" t="s">
        <v>8</v>
      </c>
      <c r="F9" s="9" t="n">
        <v>0</v>
      </c>
      <c r="G9" s="8" t="n">
        <v>5</v>
      </c>
      <c r="H9" s="9" t="n">
        <v>326</v>
      </c>
    </row>
    <row r="10" customFormat="false" ht="13.8" hidden="false" customHeight="false" outlineLevel="0" collapsed="false">
      <c r="A10" s="2"/>
      <c r="B10" s="2"/>
      <c r="C10" s="2"/>
      <c r="D10" s="2" t="s">
        <v>9</v>
      </c>
      <c r="E10" s="2"/>
      <c r="F10" s="10" t="n">
        <f aca="false">ROUND(SUM(F4:F9),5)</f>
        <v>34601.5</v>
      </c>
      <c r="G10" s="8" t="n">
        <v>6</v>
      </c>
      <c r="H10" s="10" t="n">
        <f aca="false">ROUND(SUM(H4:H9),5)</f>
        <v>36521</v>
      </c>
    </row>
    <row r="11" customFormat="false" ht="13.8" hidden="false" customHeight="false" outlineLevel="0" collapsed="false">
      <c r="A11" s="2"/>
      <c r="B11" s="2"/>
      <c r="C11" s="2" t="s">
        <v>10</v>
      </c>
      <c r="D11" s="2"/>
      <c r="E11" s="2"/>
      <c r="F11" s="7" t="n">
        <f aca="false">F10</f>
        <v>34601.5</v>
      </c>
      <c r="G11" s="8" t="n">
        <v>7</v>
      </c>
      <c r="H11" s="7" t="n">
        <f aca="false">H10</f>
        <v>36521</v>
      </c>
    </row>
    <row r="12" customFormat="false" ht="13.8" hidden="false" customHeight="false" outlineLevel="0" collapsed="false">
      <c r="A12" s="2"/>
      <c r="B12" s="2"/>
      <c r="C12" s="2"/>
      <c r="D12" s="2" t="s">
        <v>11</v>
      </c>
      <c r="E12" s="2"/>
      <c r="F12" s="7"/>
      <c r="G12" s="8"/>
      <c r="H12" s="7"/>
    </row>
    <row r="13" customFormat="false" ht="13.8" hidden="false" customHeight="false" outlineLevel="0" collapsed="false">
      <c r="A13" s="2"/>
      <c r="B13" s="2"/>
      <c r="C13" s="2"/>
      <c r="D13" s="2"/>
      <c r="E13" s="2" t="s">
        <v>12</v>
      </c>
      <c r="F13" s="7" t="n">
        <v>4420.89</v>
      </c>
      <c r="G13" s="8" t="n">
        <v>8</v>
      </c>
      <c r="H13" s="7" t="n">
        <v>4146</v>
      </c>
    </row>
    <row r="14" customFormat="false" ht="13.8" hidden="false" customHeight="false" outlineLevel="0" collapsed="false">
      <c r="A14" s="2"/>
      <c r="B14" s="2"/>
      <c r="C14" s="2"/>
      <c r="D14" s="2"/>
      <c r="E14" s="2" t="s">
        <v>13</v>
      </c>
      <c r="F14" s="7" t="n">
        <v>480.25</v>
      </c>
      <c r="G14" s="8" t="n">
        <v>9</v>
      </c>
      <c r="H14" s="7" t="n">
        <v>0</v>
      </c>
    </row>
    <row r="15" customFormat="false" ht="13.8" hidden="false" customHeight="false" outlineLevel="0" collapsed="false">
      <c r="A15" s="2"/>
      <c r="B15" s="2"/>
      <c r="C15" s="2"/>
      <c r="D15" s="2"/>
      <c r="E15" s="2" t="s">
        <v>14</v>
      </c>
      <c r="F15" s="7" t="n">
        <v>100</v>
      </c>
      <c r="G15" s="8" t="n">
        <v>10</v>
      </c>
      <c r="H15" s="7" t="n">
        <v>75</v>
      </c>
    </row>
    <row r="16" customFormat="false" ht="13.8" hidden="false" customHeight="false" outlineLevel="0" collapsed="false">
      <c r="A16" s="2"/>
      <c r="B16" s="2"/>
      <c r="C16" s="2"/>
      <c r="D16" s="2"/>
      <c r="E16" s="2" t="s">
        <v>15</v>
      </c>
      <c r="F16" s="7" t="n">
        <v>0</v>
      </c>
      <c r="G16" s="8" t="n">
        <v>11</v>
      </c>
      <c r="H16" s="7" t="n">
        <v>833</v>
      </c>
    </row>
    <row r="17" customFormat="false" ht="13.8" hidden="false" customHeight="false" outlineLevel="0" collapsed="false">
      <c r="A17" s="2"/>
      <c r="B17" s="2"/>
      <c r="C17" s="2"/>
      <c r="D17" s="2"/>
      <c r="E17" s="2" t="s">
        <v>16</v>
      </c>
      <c r="F17" s="7" t="n">
        <v>1346.77</v>
      </c>
      <c r="G17" s="8" t="n">
        <v>12</v>
      </c>
      <c r="H17" s="7" t="n">
        <v>3125</v>
      </c>
    </row>
    <row r="18" customFormat="false" ht="13.8" hidden="false" customHeight="false" outlineLevel="0" collapsed="false">
      <c r="A18" s="2"/>
      <c r="B18" s="2"/>
      <c r="C18" s="2"/>
      <c r="D18" s="2"/>
      <c r="E18" s="2" t="s">
        <v>17</v>
      </c>
      <c r="F18" s="7" t="n">
        <v>3750</v>
      </c>
      <c r="G18" s="8" t="n">
        <v>13</v>
      </c>
      <c r="H18" s="7" t="n">
        <v>3750</v>
      </c>
    </row>
    <row r="19" customFormat="false" ht="13.8" hidden="false" customHeight="false" outlineLevel="0" collapsed="false">
      <c r="A19" s="2"/>
      <c r="B19" s="2"/>
      <c r="C19" s="2"/>
      <c r="D19" s="2"/>
      <c r="E19" s="2" t="s">
        <v>18</v>
      </c>
      <c r="F19" s="7" t="n">
        <v>166.29</v>
      </c>
      <c r="G19" s="8" t="n">
        <v>14</v>
      </c>
      <c r="H19" s="7" t="n">
        <v>117</v>
      </c>
    </row>
    <row r="20" customFormat="false" ht="13.8" hidden="false" customHeight="false" outlineLevel="0" collapsed="false">
      <c r="A20" s="2"/>
      <c r="B20" s="2"/>
      <c r="C20" s="2"/>
      <c r="D20" s="2"/>
      <c r="E20" s="2" t="s">
        <v>19</v>
      </c>
      <c r="F20" s="7" t="n">
        <v>25447.65</v>
      </c>
      <c r="G20" s="8" t="n">
        <v>15</v>
      </c>
      <c r="H20" s="7" t="n">
        <v>25294</v>
      </c>
    </row>
    <row r="21" customFormat="false" ht="13.8" hidden="false" customHeight="false" outlineLevel="0" collapsed="false">
      <c r="A21" s="2"/>
      <c r="B21" s="2"/>
      <c r="C21" s="2"/>
      <c r="D21" s="2"/>
      <c r="E21" s="2" t="s">
        <v>20</v>
      </c>
      <c r="F21" s="7" t="n">
        <v>4043.88</v>
      </c>
      <c r="G21" s="8" t="n">
        <v>16</v>
      </c>
      <c r="H21" s="7" t="n">
        <v>3049</v>
      </c>
    </row>
    <row r="22" customFormat="false" ht="13.8" hidden="false" customHeight="false" outlineLevel="0" collapsed="false">
      <c r="A22" s="2"/>
      <c r="B22" s="2"/>
      <c r="C22" s="2"/>
      <c r="D22" s="2"/>
      <c r="E22" s="2" t="s">
        <v>21</v>
      </c>
      <c r="F22" s="7" t="n">
        <v>444.94</v>
      </c>
      <c r="G22" s="8" t="n">
        <v>17</v>
      </c>
      <c r="H22" s="7" t="n">
        <v>125</v>
      </c>
    </row>
    <row r="23" customFormat="false" ht="13.8" hidden="false" customHeight="false" outlineLevel="0" collapsed="false">
      <c r="A23" s="2"/>
      <c r="B23" s="2"/>
      <c r="C23" s="2"/>
      <c r="D23" s="2"/>
      <c r="E23" s="2" t="s">
        <v>22</v>
      </c>
      <c r="F23" s="7" t="n">
        <v>414.6</v>
      </c>
      <c r="G23" s="8" t="n">
        <v>18</v>
      </c>
      <c r="H23" s="7" t="n">
        <v>550</v>
      </c>
    </row>
    <row r="24" customFormat="false" ht="13.8" hidden="false" customHeight="false" outlineLevel="0" collapsed="false">
      <c r="A24" s="2"/>
      <c r="B24" s="2"/>
      <c r="C24" s="2"/>
      <c r="D24" s="2"/>
      <c r="E24" s="2" t="s">
        <v>23</v>
      </c>
      <c r="F24" s="9" t="n">
        <v>31.43</v>
      </c>
      <c r="G24" s="8" t="n">
        <v>19</v>
      </c>
      <c r="H24" s="9" t="n">
        <v>15</v>
      </c>
    </row>
    <row r="25" customFormat="false" ht="13.8" hidden="false" customHeight="false" outlineLevel="0" collapsed="false">
      <c r="A25" s="2"/>
      <c r="B25" s="2"/>
      <c r="C25" s="2"/>
      <c r="D25" s="2" t="s">
        <v>24</v>
      </c>
      <c r="E25" s="2"/>
      <c r="F25" s="10" t="n">
        <f aca="false">ROUND(SUM(F12:F24),5)</f>
        <v>40646.7</v>
      </c>
      <c r="G25" s="8" t="n">
        <v>20</v>
      </c>
      <c r="H25" s="10" t="n">
        <f aca="false">ROUND(SUM(H12:H24),5)</f>
        <v>41079</v>
      </c>
    </row>
    <row r="26" customFormat="false" ht="13.8" hidden="false" customHeight="false" outlineLevel="0" collapsed="false">
      <c r="A26" s="2"/>
      <c r="B26" s="2" t="s">
        <v>25</v>
      </c>
      <c r="C26" s="2"/>
      <c r="D26" s="2"/>
      <c r="E26" s="2"/>
      <c r="F26" s="7" t="n">
        <f aca="false">ROUND(F3+F11-F25,5)</f>
        <v>-6045.2</v>
      </c>
      <c r="G26" s="8" t="n">
        <v>21</v>
      </c>
      <c r="H26" s="7" t="n">
        <f aca="false">ROUND(H3+H11-H25,5)</f>
        <v>-4558</v>
      </c>
    </row>
    <row r="27" customFormat="false" ht="13.8" hidden="false" customHeight="false" outlineLevel="0" collapsed="false">
      <c r="A27" s="2"/>
      <c r="B27" s="2" t="s">
        <v>26</v>
      </c>
      <c r="C27" s="2"/>
      <c r="D27" s="2"/>
      <c r="E27" s="2"/>
      <c r="F27" s="7"/>
      <c r="G27" s="8"/>
      <c r="H27" s="7"/>
    </row>
    <row r="28" customFormat="false" ht="13.8" hidden="false" customHeight="false" outlineLevel="0" collapsed="false">
      <c r="A28" s="2"/>
      <c r="B28" s="2"/>
      <c r="C28" s="2" t="s">
        <v>27</v>
      </c>
      <c r="D28" s="2"/>
      <c r="E28" s="2"/>
      <c r="F28" s="7"/>
      <c r="G28" s="8"/>
      <c r="H28" s="7"/>
    </row>
    <row r="29" customFormat="false" ht="13.8" hidden="false" customHeight="false" outlineLevel="0" collapsed="false">
      <c r="A29" s="2"/>
      <c r="B29" s="2"/>
      <c r="C29" s="2"/>
      <c r="D29" s="2" t="s">
        <v>28</v>
      </c>
      <c r="E29" s="2"/>
      <c r="F29" s="11" t="n">
        <v>29646.62</v>
      </c>
      <c r="G29" s="8" t="n">
        <v>22</v>
      </c>
      <c r="H29" s="7"/>
    </row>
    <row r="30" customFormat="false" ht="13.8" hidden="false" customHeight="false" outlineLevel="0" collapsed="false">
      <c r="A30" s="2"/>
      <c r="B30" s="2"/>
      <c r="C30" s="2" t="s">
        <v>29</v>
      </c>
      <c r="D30" s="2"/>
      <c r="E30" s="2"/>
      <c r="F30" s="7" t="n">
        <f aca="false">ROUND(SUM(F28:F29),5)</f>
        <v>29646.62</v>
      </c>
      <c r="G30" s="8" t="n">
        <v>23</v>
      </c>
      <c r="H30" s="7"/>
    </row>
    <row r="31" customFormat="false" ht="13.8" hidden="false" customHeight="false" outlineLevel="0" collapsed="false">
      <c r="A31" s="2"/>
      <c r="B31" s="2"/>
      <c r="C31" s="2" t="s">
        <v>30</v>
      </c>
      <c r="D31" s="2"/>
      <c r="E31" s="2"/>
      <c r="F31" s="7"/>
      <c r="G31" s="8"/>
      <c r="H31" s="7"/>
    </row>
    <row r="32" customFormat="false" ht="13.8" hidden="false" customHeight="false" outlineLevel="0" collapsed="false">
      <c r="A32" s="2"/>
      <c r="B32" s="2"/>
      <c r="C32" s="2"/>
      <c r="D32" s="2" t="s">
        <v>31</v>
      </c>
      <c r="E32" s="2"/>
      <c r="F32" s="9" t="n">
        <v>34076.07</v>
      </c>
      <c r="G32" s="8" t="n">
        <v>24</v>
      </c>
      <c r="H32" s="7"/>
    </row>
    <row r="33" customFormat="false" ht="13.8" hidden="false" customHeight="false" outlineLevel="0" collapsed="false">
      <c r="A33" s="2"/>
      <c r="B33" s="2"/>
      <c r="C33" s="2" t="s">
        <v>32</v>
      </c>
      <c r="D33" s="2"/>
      <c r="E33" s="2"/>
      <c r="F33" s="12" t="n">
        <f aca="false">ROUND(SUM(F31:F32),5)</f>
        <v>34076.07</v>
      </c>
      <c r="G33" s="8" t="n">
        <v>25</v>
      </c>
      <c r="H33" s="7"/>
    </row>
    <row r="34" customFormat="false" ht="13.8" hidden="false" customHeight="false" outlineLevel="0" collapsed="false">
      <c r="A34" s="2"/>
      <c r="B34" s="2" t="s">
        <v>33</v>
      </c>
      <c r="C34" s="2"/>
      <c r="D34" s="2"/>
      <c r="E34" s="2"/>
      <c r="F34" s="12" t="n">
        <f aca="false">ROUND(F27+F30-F33,5)</f>
        <v>-4429.45</v>
      </c>
      <c r="G34" s="8" t="n">
        <v>26</v>
      </c>
      <c r="H34" s="9"/>
    </row>
    <row r="35" s="1" customFormat="true" ht="13.8" hidden="false" customHeight="false" outlineLevel="0" collapsed="false">
      <c r="A35" s="2" t="s">
        <v>34</v>
      </c>
      <c r="B35" s="2"/>
      <c r="C35" s="2"/>
      <c r="D35" s="2"/>
      <c r="E35" s="2"/>
      <c r="F35" s="13" t="n">
        <f aca="false">ROUND(F26+F34,5)</f>
        <v>-10474.65</v>
      </c>
      <c r="G35" s="14" t="n">
        <v>27</v>
      </c>
      <c r="H35" s="13" t="n">
        <f aca="false">ROUND(H26+H34,5)</f>
        <v>-4558</v>
      </c>
      <c r="I35" s="0"/>
      <c r="AMI35" s="0"/>
      <c r="AMJ35" s="0"/>
    </row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&amp;L&amp;"Arial,Bold"&amp;8 3:59 PM
 11/06/19
 Cash Basis&amp;C&amp;"Arial,Bold"&amp;12 ST MATTHEW EVANGELICAL LUTHERAN CHURCH
&amp;14 Profit &amp;&amp; Loss Budget vs. Actual
&amp;10 October 2019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2019-11-06T21:59:00Z</dcterms:created>
  <dc:creator>Sue</dc:creator>
  <dc:description/>
  <dc:language>en-US</dc:language>
  <cp:lastModifiedBy/>
  <dcterms:modified xsi:type="dcterms:W3CDTF">2019-11-11T17:42:33Z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