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Sheet1!$A:$F,Sheet1!$1:$2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20200531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20200501</definedName>
    <definedName function="false" hidden="false" localSheetId="1" name="QB_COLUMN_59200" vbProcedure="false">Sheet1!$G$2</definedName>
    <definedName function="false" hidden="false" localSheetId="1" name="QB_COLUMN_76210" vbProcedure="false">Sheet1!$I$2</definedName>
    <definedName function="false" hidden="false" localSheetId="1" name="QB_DATA_0" vbProcedure="false">Sheet1!$6:$6,Sheet1!$7:$7,Sheet1!$8:$8,Sheet1!$9:$9,Sheet1!$10:$10,Sheet1!$12:$12,Sheet1!$14:$14,Sheet1!$17:$17,Sheet1!$18:$18,Sheet1!$19:$19,Sheet1!$20:$20,Sheet1!$26:$26,Sheet1!$27:$27,Sheet1!$28:$28,Sheet1!$29:$29,Sheet1!$30:$30</definedName>
    <definedName function="false" hidden="false" localSheetId="1" name="QB_DATA_1" vbProcedure="false">Sheet1!$31:$31,Sheet1!$32:$32,Sheet1!$33:$33,Sheet1!$34:$34,Sheet1!$37:$37,Sheet1!$38:$38,Sheet1!$39:$39,Sheet1!$42:$42,Sheet1!$45:$45,Sheet1!$46:$46,Sheet1!$47:$47,Sheet1!$50:$50,Sheet1!$51:$51,Sheet1!$52:$52,Sheet1!$53:$53,Sheet1!$56:$56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Sheet1!$57:$57,Sheet1!$58:$58,Sheet1!$61:$61,Sheet1!$62:$62,Sheet1!$63:$63,Sheet1!$66:$66,Sheet1!$67:$67,Sheet1!$68:$68,Sheet1!$69:$69,Sheet1!$70:$70,Sheet1!$71:$71,Sheet1!$72:$72,Sheet1!$73:$73,Sheet1!$74:$74,Sheet1!$75:$75,Sheet1!$79:$79</definedName>
    <definedName function="false" hidden="false" localSheetId="1" name="QB_DATA_3" vbProcedure="false">Sheet1!$80:$80,Sheet1!$81:$81,Sheet1!$83:$83,Sheet1!$84:$84,Sheet1!$85:$85,Sheet1!$86:$86,Sheet1!$87:$87,Sheet1!$88:$88,Sheet1!$91:$91,Sheet1!$92:$92,Sheet1!$93:$93,Sheet1!$96:$96,Sheet1!$97:$97,Sheet1!$98:$98,Sheet1!$99:$99,Sheet1!$100:$100</definedName>
    <definedName function="false" hidden="false" localSheetId="1" name="QB_DATA_4" vbProcedure="false">Sheet1!$101:$101,Sheet1!$102:$102,Sheet1!$103:$103,Sheet1!$106:$106,Sheet1!$107:$107,Sheet1!$108:$108,Sheet1!$109:$109,Sheet1!$116:$116,Sheet1!$117:$117,Sheet1!$118:$118,Sheet1!$119:$119,Sheet1!$124:$124,Sheet1!$125:$125,Sheet1!$126:$126,Sheet1!$127:$127</definedName>
    <definedName function="false" hidden="false" localSheetId="1" name="QB_FORMULA_0" vbProcedure="false">Sheet1!$G$11,Sheet1!$I$11,Sheet1!$G$15,Sheet1!$G$21,Sheet1!$I$21,Sheet1!$G$22,Sheet1!$I$22,Sheet1!$G$23,Sheet1!$I$23,Sheet1!$G$35,Sheet1!$I$35,Sheet1!$G$40,Sheet1!$I$40,Sheet1!$G$43,Sheet1!$I$43,Sheet1!$G$48</definedName>
    <definedName function="false" hidden="false" localSheetId="1" name="QB_FORMULA_1" vbProcedure="false">Sheet1!$I$48,Sheet1!$G$54,Sheet1!$I$54,Sheet1!$G$59,Sheet1!$I$59,Sheet1!$G$64,Sheet1!$I$64,Sheet1!$G$76,Sheet1!$I$76,Sheet1!$G$82,Sheet1!$I$82,Sheet1!$G$89,Sheet1!$I$89,Sheet1!$G$94,Sheet1!$I$94,Sheet1!$G$104</definedName>
    <definedName function="false" hidden="false" localSheetId="1" name="QB_FORMULA_2" vbProcedure="false">Sheet1!$I$104,Sheet1!$G$110,Sheet1!$I$110,Sheet1!$G$111,Sheet1!$I$111,Sheet1!$G$112,Sheet1!$I$112,Sheet1!$G$120,Sheet1!$G$121,Sheet1!$G$128,Sheet1!$G$129,Sheet1!$G$130,Sheet1!$G$131,Sheet1!$I$131</definedName>
    <definedName function="false" hidden="false" localSheetId="1" name="QB_ROW_12250" vbProcedure="false">Sheet1!$E$50</definedName>
    <definedName function="false" hidden="false" localSheetId="1" name="QB_ROW_14250" vbProcedure="false">Sheet1!$E$26</definedName>
    <definedName function="false" hidden="false" localSheetId="1" name="QB_ROW_168040" vbProcedure="false">Sheet1!$D$5</definedName>
    <definedName function="false" hidden="false" localSheetId="1" name="QB_ROW_168340" vbProcedure="false">Sheet1!$D$11</definedName>
    <definedName function="false" hidden="false" localSheetId="1" name="QB_ROW_169250" vbProcedure="false">Sheet1!$E$10</definedName>
    <definedName function="false" hidden="false" localSheetId="1" name="QB_ROW_171040" vbProcedure="false">Sheet1!$D$16</definedName>
    <definedName function="false" hidden="false" localSheetId="1" name="QB_ROW_171340" vbProcedure="false">Sheet1!$D$21</definedName>
    <definedName function="false" hidden="false" localSheetId="1" name="QB_ROW_18301" vbProcedure="false">sheet1!#ref!</definedName>
    <definedName function="false" hidden="false" localSheetId="1" name="QB_ROW_19011" vbProcedure="false">Sheet1!$A$3</definedName>
    <definedName function="false" hidden="false" localSheetId="1" name="QB_ROW_19250" vbProcedure="false">Sheet1!$E$61</definedName>
    <definedName function="false" hidden="false" localSheetId="1" name="QB_ROW_19311" vbProcedure="false">Sheet1!$A$112</definedName>
    <definedName function="false" hidden="false" localSheetId="1" name="QB_ROW_197250" vbProcedure="false">Sheet1!$E$57</definedName>
    <definedName function="false" hidden="false" localSheetId="1" name="QB_ROW_198250" vbProcedure="false">Sheet1!$E$56</definedName>
    <definedName function="false" hidden="false" localSheetId="1" name="QB_ROW_199040" vbProcedure="false">Sheet1!$D$55</definedName>
    <definedName function="false" hidden="false" localSheetId="1" name="QB_ROW_199340" vbProcedure="false">Sheet1!$D$59</definedName>
    <definedName function="false" hidden="false" localSheetId="1" name="QB_ROW_20031" vbProcedure="false">Sheet1!$C$4</definedName>
    <definedName function="false" hidden="false" localSheetId="1" name="QB_ROW_203250" vbProcedure="false">Sheet1!$E$58</definedName>
    <definedName function="false" hidden="false" localSheetId="1" name="QB_ROW_20331" vbProcedure="false">Sheet1!$C$22</definedName>
    <definedName function="false" hidden="false" localSheetId="1" name="QB_ROW_21031" vbProcedure="false">Sheet1!$C$24</definedName>
    <definedName function="false" hidden="false" localSheetId="1" name="QB_ROW_21331" vbProcedure="false">Sheet1!$C$111</definedName>
    <definedName function="false" hidden="false" localSheetId="1" name="QB_ROW_22011" vbProcedure="false">Sheet1!$A$113</definedName>
    <definedName function="false" hidden="false" localSheetId="1" name="QB_ROW_22311" vbProcedure="false">Sheet1!$A$130</definedName>
    <definedName function="false" hidden="false" localSheetId="1" name="QB_ROW_23021" vbProcedure="false">Sheet1!$B$114</definedName>
    <definedName function="false" hidden="false" localSheetId="1" name="QB_ROW_23321" vbProcedure="false">Sheet1!$B$121</definedName>
    <definedName function="false" hidden="false" localSheetId="1" name="QB_ROW_24021" vbProcedure="false">Sheet1!$B$122</definedName>
    <definedName function="false" hidden="false" localSheetId="1" name="QB_ROW_24250" vbProcedure="false">Sheet1!$E$62</definedName>
    <definedName function="false" hidden="false" localSheetId="1" name="QB_ROW_24321" vbProcedure="false">Sheet1!$B$129</definedName>
    <definedName function="false" hidden="false" localSheetId="1" name="QB_ROW_29250" vbProcedure="false">Sheet1!$E$75</definedName>
    <definedName function="false" hidden="false" localSheetId="1" name="QB_ROW_33250" vbProcedure="false">Sheet1!$E$27</definedName>
    <definedName function="false" hidden="false" localSheetId="1" name="QB_ROW_34250" vbProcedure="false">Sheet1!$E$66</definedName>
    <definedName function="false" hidden="false" localSheetId="1" name="QB_ROW_38250" vbProcedure="false">Sheet1!$E$83</definedName>
    <definedName function="false" hidden="false" localSheetId="1" name="QB_ROW_39250" vbProcedure="false">Sheet1!$E$84</definedName>
    <definedName function="false" hidden="false" localSheetId="1" name="QB_ROW_40040" vbProcedure="false">Sheet1!$D$49</definedName>
    <definedName function="false" hidden="false" localSheetId="1" name="QB_ROW_40340" vbProcedure="false">Sheet1!$D$54</definedName>
    <definedName function="false" hidden="false" localSheetId="1" name="QB_ROW_41250" vbProcedure="false">Sheet1!$E$32</definedName>
    <definedName function="false" hidden="false" localSheetId="1" name="QB_ROW_44250" vbProcedure="false">Sheet1!$E$33</definedName>
    <definedName function="false" hidden="false" localSheetId="1" name="QB_ROW_452250" vbProcedure="false">Sheet1!$E$108</definedName>
    <definedName function="false" hidden="false" localSheetId="1" name="QB_ROW_45250" vbProcedure="false">Sheet1!$E$34</definedName>
    <definedName function="false" hidden="false" localSheetId="1" name="QB_ROW_457250" vbProcedure="false">Sheet1!$E$51</definedName>
    <definedName function="false" hidden="false" localSheetId="1" name="QB_ROW_463240" vbProcedure="false">Sheet1!$D$118</definedName>
    <definedName function="false" hidden="false" localSheetId="1" name="QB_ROW_47040" vbProcedure="false">Sheet1!$D$77</definedName>
    <definedName function="false" hidden="false" localSheetId="1" name="QB_ROW_47340" vbProcedure="false">Sheet1!$D$89</definedName>
    <definedName function="false" hidden="false" localSheetId="1" name="QB_ROW_480250" vbProcedure="false">Sheet1!$E$30</definedName>
    <definedName function="false" hidden="false" localSheetId="1" name="QB_ROW_481250" vbProcedure="false">Sheet1!$E$73</definedName>
    <definedName function="false" hidden="false" localSheetId="1" name="QB_ROW_482250" vbProcedure="false">Sheet1!$E$67</definedName>
    <definedName function="false" hidden="false" localSheetId="1" name="QB_ROW_48250" vbProcedure="false">Sheet1!$E$86</definedName>
    <definedName function="false" hidden="false" localSheetId="1" name="QB_ROW_486040" vbProcedure="false">Sheet1!$D$25</definedName>
    <definedName function="false" hidden="false" localSheetId="1" name="QB_ROW_486340" vbProcedure="false">Sheet1!$D$35</definedName>
    <definedName function="false" hidden="false" localSheetId="1" name="QB_ROW_49260" vbProcedure="false">Sheet1!$F$80</definedName>
    <definedName function="false" hidden="false" localSheetId="1" name="QB_ROW_506250" vbProcedure="false">Sheet1!$E$74</definedName>
    <definedName function="false" hidden="false" localSheetId="1" name="QB_ROW_507250" vbProcedure="false">Sheet1!$E$68</definedName>
    <definedName function="false" hidden="false" localSheetId="1" name="QB_ROW_509250" vbProcedure="false">Sheet1!$E$71</definedName>
    <definedName function="false" hidden="false" localSheetId="1" name="QB_ROW_511250" vbProcedure="false">Sheet1!$E$102</definedName>
    <definedName function="false" hidden="false" localSheetId="1" name="QB_ROW_51250" vbProcedure="false">Sheet1!$E$88</definedName>
    <definedName function="false" hidden="false" localSheetId="1" name="QB_ROW_514250" vbProcedure="false">Sheet1!$E$53</definedName>
    <definedName function="false" hidden="false" localSheetId="1" name="QB_ROW_555250" vbProcedure="false">Sheet1!$E$46</definedName>
    <definedName function="false" hidden="false" localSheetId="1" name="QB_ROW_566040" vbProcedure="false">Sheet1!$D$105</definedName>
    <definedName function="false" hidden="false" localSheetId="1" name="QB_ROW_566340" vbProcedure="false">Sheet1!$D$110</definedName>
    <definedName function="false" hidden="false" localSheetId="1" name="QB_ROW_567250" vbProcedure="false">Sheet1!$E$106</definedName>
    <definedName function="false" hidden="false" localSheetId="1" name="QB_ROW_568040" vbProcedure="false">Sheet1!$D$95</definedName>
    <definedName function="false" hidden="false" localSheetId="1" name="QB_ROW_568340" vbProcedure="false">Sheet1!$D$104</definedName>
    <definedName function="false" hidden="false" localSheetId="1" name="QB_ROW_570250" vbProcedure="false">Sheet1!$E$92</definedName>
    <definedName function="false" hidden="false" localSheetId="1" name="QB_ROW_571250" vbProcedure="false">Sheet1!$E$72</definedName>
    <definedName function="false" hidden="false" localSheetId="1" name="QB_ROW_572040" vbProcedure="false">Sheet1!$D$60</definedName>
    <definedName function="false" hidden="false" localSheetId="1" name="QB_ROW_572340" vbProcedure="false">Sheet1!$D$64</definedName>
    <definedName function="false" hidden="false" localSheetId="1" name="QB_ROW_573250" vbProcedure="false">Sheet1!$E$63</definedName>
    <definedName function="false" hidden="false" localSheetId="1" name="QB_ROW_574250" vbProcedure="false">Sheet1!$E$109</definedName>
    <definedName function="false" hidden="false" localSheetId="1" name="QB_ROW_575250" vbProcedure="false">Sheet1!$E$87</definedName>
    <definedName function="false" hidden="false" localSheetId="1" name="QB_ROW_577250" vbProcedure="false">Sheet1!$E$93</definedName>
    <definedName function="false" hidden="false" localSheetId="1" name="QB_ROW_580250" vbProcedure="false">Sheet1!$E$96</definedName>
    <definedName function="false" hidden="false" localSheetId="1" name="QB_ROW_581250" vbProcedure="false">Sheet1!$E$100</definedName>
    <definedName function="false" hidden="false" localSheetId="1" name="QB_ROW_582250" vbProcedure="false">Sheet1!$E$101</definedName>
    <definedName function="false" hidden="false" localSheetId="1" name="QB_ROW_583040" vbProcedure="false">Sheet1!$D$44</definedName>
    <definedName function="false" hidden="false" localSheetId="1" name="QB_ROW_583340" vbProcedure="false">Sheet1!$D$48</definedName>
    <definedName function="false" hidden="false" localSheetId="1" name="QB_ROW_584250" vbProcedure="false">Sheet1!$E$47</definedName>
    <definedName function="false" hidden="false" localSheetId="1" name="QB_ROW_585250" vbProcedure="false">Sheet1!$E$45</definedName>
    <definedName function="false" hidden="false" localSheetId="1" name="QB_ROW_586040" vbProcedure="false">Sheet1!$D$36</definedName>
    <definedName function="false" hidden="false" localSheetId="1" name="QB_ROW_586340" vbProcedure="false">Sheet1!$D$40</definedName>
    <definedName function="false" hidden="false" localSheetId="1" name="QB_ROW_588250" vbProcedure="false">Sheet1!$E$38</definedName>
    <definedName function="false" hidden="false" localSheetId="1" name="QB_ROW_590250" vbProcedure="false">Sheet1!$E$107</definedName>
    <definedName function="false" hidden="false" localSheetId="1" name="QB_ROW_59040" vbProcedure="false">Sheet1!$D$65</definedName>
    <definedName function="false" hidden="false" localSheetId="1" name="QB_ROW_59340" vbProcedure="false">Sheet1!$D$76</definedName>
    <definedName function="false" hidden="false" localSheetId="1" name="QB_ROW_595040" vbProcedure="false">Sheet1!$D$90</definedName>
    <definedName function="false" hidden="false" localSheetId="1" name="QB_ROW_595340" vbProcedure="false">Sheet1!$D$94</definedName>
    <definedName function="false" hidden="false" localSheetId="1" name="QB_ROW_597250" vbProcedure="false">Sheet1!$E$91</definedName>
    <definedName function="false" hidden="false" localSheetId="1" name="QB_ROW_599050" vbProcedure="false">Sheet1!$E$78</definedName>
    <definedName function="false" hidden="false" localSheetId="1" name="QB_ROW_599350" vbProcedure="false">Sheet1!$E$82</definedName>
    <definedName function="false" hidden="false" localSheetId="1" name="QB_ROW_600240" vbProcedure="false">Sheet1!$D$12</definedName>
    <definedName function="false" hidden="false" localSheetId="1" name="QB_ROW_601260" vbProcedure="false">Sheet1!$F$81</definedName>
    <definedName function="false" hidden="false" localSheetId="1" name="QB_ROW_603250" vbProcedure="false">Sheet1!$E$99</definedName>
    <definedName function="false" hidden="false" localSheetId="1" name="QB_ROW_604250" vbProcedure="false">Sheet1!$E$70</definedName>
    <definedName function="false" hidden="false" localSheetId="1" name="QB_ROW_605250" vbProcedure="false">Sheet1!$E$69</definedName>
    <definedName function="false" hidden="false" localSheetId="1" name="QB_ROW_606250" vbProcedure="false">Sheet1!$E$39</definedName>
    <definedName function="false" hidden="false" localSheetId="1" name="QB_ROW_609250" vbProcedure="false">Sheet1!$E$97</definedName>
    <definedName function="false" hidden="false" localSheetId="1" name="QB_ROW_611250" vbProcedure="false">Sheet1!$E$103</definedName>
    <definedName function="false" hidden="false" localSheetId="1" name="QB_ROW_612250" vbProcedure="false">Sheet1!$E$29</definedName>
    <definedName function="false" hidden="false" localSheetId="1" name="QB_ROW_614250" vbProcedure="false">Sheet1!$E$98</definedName>
    <definedName function="false" hidden="false" localSheetId="1" name="QB_ROW_623240" vbProcedure="false">Sheet1!$D$116</definedName>
    <definedName function="false" hidden="false" localSheetId="1" name="QB_ROW_624240" vbProcedure="false">Sheet1!$D$124</definedName>
    <definedName function="false" hidden="false" localSheetId="1" name="QB_ROW_635260" vbProcedure="false">Sheet1!$F$79</definedName>
    <definedName function="false" hidden="false" localSheetId="1" name="QB_ROW_639250" vbProcedure="false">Sheet1!$E$31</definedName>
    <definedName function="false" hidden="false" localSheetId="1" name="QB_ROW_653030" vbProcedure="false">Sheet1!$C$115</definedName>
    <definedName function="false" hidden="false" localSheetId="1" name="QB_ROW_653330" vbProcedure="false">Sheet1!$C$120</definedName>
    <definedName function="false" hidden="false" localSheetId="1" name="QB_ROW_656240" vbProcedure="false">Sheet1!$D$119</definedName>
    <definedName function="false" hidden="false" localSheetId="1" name="QB_ROW_661030" vbProcedure="false">Sheet1!$C$123</definedName>
    <definedName function="false" hidden="false" localSheetId="1" name="QB_ROW_661330" vbProcedure="false">Sheet1!$C$128</definedName>
    <definedName function="false" hidden="false" localSheetId="1" name="QB_ROW_686240" vbProcedure="false">Sheet1!$D$127</definedName>
    <definedName function="false" hidden="false" localSheetId="1" name="QB_ROW_692250" vbProcedure="false">Sheet1!$E$28</definedName>
    <definedName function="false" hidden="false" localSheetId="1" name="QB_ROW_693250" vbProcedure="false">Sheet1!$E$37</definedName>
    <definedName function="false" hidden="false" localSheetId="1" name="QB_ROW_694250" vbProcedure="false">Sheet1!$E$52</definedName>
    <definedName function="false" hidden="false" localSheetId="1" name="QB_ROW_695250" vbProcedure="false">Sheet1!$E$6</definedName>
    <definedName function="false" hidden="false" localSheetId="1" name="QB_ROW_696250" vbProcedure="false">Sheet1!$E$7</definedName>
    <definedName function="false" hidden="false" localSheetId="1" name="QB_ROW_701240" vbProcedure="false">Sheet1!$D$126</definedName>
    <definedName function="false" hidden="false" localSheetId="1" name="QB_ROW_704250" vbProcedure="false">Sheet1!$E$8</definedName>
    <definedName function="false" hidden="false" localSheetId="1" name="QB_ROW_731040" vbProcedure="false">Sheet1!$D$41</definedName>
    <definedName function="false" hidden="false" localSheetId="1" name="QB_ROW_731340" vbProcedure="false">Sheet1!$D$43</definedName>
    <definedName function="false" hidden="false" localSheetId="1" name="QB_ROW_732250" vbProcedure="false">Sheet1!$E$42</definedName>
    <definedName function="false" hidden="false" localSheetId="1" name="QB_ROW_734250" vbProcedure="false">Sheet1!$E$19</definedName>
    <definedName function="false" hidden="false" localSheetId="1" name="QB_ROW_748250" vbProcedure="false">Sheet1!$E$20</definedName>
    <definedName function="false" hidden="false" localSheetId="1" name="QB_ROW_751250" vbProcedure="false">Sheet1!$E$17</definedName>
    <definedName function="false" hidden="false" localSheetId="1" name="QB_ROW_752250" vbProcedure="false">Sheet1!$E$18</definedName>
    <definedName function="false" hidden="false" localSheetId="1" name="QB_ROW_753250" vbProcedure="false">Sheet1!$E$14</definedName>
    <definedName function="false" hidden="false" localSheetId="1" name="QB_ROW_761250" vbProcedure="false">Sheet1!$E$9</definedName>
    <definedName function="false" hidden="false" localSheetId="1" name="QB_ROW_764040" vbProcedure="false">Sheet1!$D$13</definedName>
    <definedName function="false" hidden="false" localSheetId="1" name="QB_ROW_764340" vbProcedure="false">Sheet1!$D$15</definedName>
    <definedName function="false" hidden="false" localSheetId="1" name="QB_ROW_766250" vbProcedure="false">Sheet1!$E$85</definedName>
    <definedName function="false" hidden="false" localSheetId="1" name="QB_ROW_781240" vbProcedure="false">Sheet1!$D$117</definedName>
    <definedName function="false" hidden="false" localSheetId="1" name="QB_ROW_782240" vbProcedure="false">Sheet1!$D$125</definedName>
    <definedName function="false" hidden="false" localSheetId="1" name="QB_ROW_86321" vbProcedure="false">Sheet1!$B$23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<sst xmlns="http://schemas.openxmlformats.org/spreadsheetml/2006/main" count="138" uniqueCount="134">
  <si>
    <t xml:space="preserve">May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</si>
  <si>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</si>
  <si>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</si>
  <si>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</si>
  <si>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</si>
  <si>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</si>
  <si>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</si>
  <si>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</si>
  <si>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</si>
  <si>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Benevolence 350.00; Choice 71.00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</si>
  <si>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</si>
  <si>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</si>
  <si>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</si>
  <si>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</si>
  <si>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</si>
  <si>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</si>
  <si>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</si>
  <si>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</si>
  <si>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Paid 3 months at a time 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</si>
  <si>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</si>
  <si>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</si>
  <si>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</si>
  <si>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</si>
  <si>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</si>
  <si>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</si>
  <si>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</si>
  <si>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</si>
  <si>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</si>
  <si>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</si>
  <si>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</si>
  <si>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</si>
  <si>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</si>
  <si>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</si>
  <si>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</si>
  <si>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large amt of additional mailings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</si>
  <si>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</si>
  <si>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</si>
  <si>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</si>
  <si>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</si>
  <si>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</si>
  <si>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</si>
  <si>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Mediations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</si>
  <si>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</si>
  <si>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</si>
  <si>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</si>
  <si>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</si>
  <si>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</si>
  <si>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</si>
  <si>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</si>
  <si>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</si>
  <si>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</si>
  <si>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</si>
  <si>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</si>
  <si>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</si>
  <si>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</si>
  <si>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</si>
  <si>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</si>
  <si>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WebCitz, LLC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</si>
  <si>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</si>
  <si>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</si>
  <si>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</si>
  <si>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</si>
  <si>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</si>
  <si>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</si>
  <si>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</si>
  <si>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</si>
  <si>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</si>
  <si>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</si>
  <si>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</si>
  <si>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</si>
  <si>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</si>
  <si>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</si>
  <si>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</si>
  <si>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</si>
  <si>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</si>
  <si>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</si>
  <si>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</si>
  <si>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</si>
  <si>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</si>
  <si>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</si>
  <si>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</si>
  <si>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</si>
  <si>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</si>
  <si>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</si>
  <si>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</si>
  <si>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</si>
  <si>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</si>
  <si>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</si>
  <si>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</si>
  <si>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univent repair 1,440.08</t>
  </si>
  <si>
    <t xml:space="preserve">Snow Removal</t>
  </si>
  <si>
    <t xml:space="preserve">Gas meter not read for May</t>
  </si>
  <si>
    <t xml:space="preserve">Total Properties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</si>
  <si>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</si>
  <si>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</si>
  <si>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</si>
  <si>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</si>
  <si>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</si>
  <si>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</si>
  <si>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</si>
  <si>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</si>
  <si>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</si>
  <si>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</si>
  <si>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</si>
  <si>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Easter psalms/flowers 844.00 bill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</si>
  <si>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</si>
  <si>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</si>
  <si>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</si>
  <si>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</si>
  <si>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</si>
  <si>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</si>
  <si>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</si>
  <si>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</si>
  <si>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</si>
  <si>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</si>
  <si>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</si>
  <si>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</si>
  <si>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</si>
  <si>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</si>
  <si>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</si>
  <si>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Freewill Offering Pass Through</t>
  </si>
  <si>
    <t xml:space="preserve">Gateways to Growth</t>
  </si>
  <si>
    <t xml:space="preserve">Memorial Fund Interest (599)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</si>
  <si>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</si>
  <si>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</si>
  <si>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</si>
  <si>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</si>
  <si>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</si>
  <si>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</si>
  <si>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Health Insurance Payment</t>
  </si>
  <si>
    <t xml:space="preserve">Underground Children's Offering</t>
  </si>
  <si>
    <t xml:space="preserve">Total Non Budgeted Expenses</t>
  </si>
  <si>
    <t xml:space="preserve">Total Other Expense</t>
  </si>
  <si>
    <t xml:space="preserve">Net Other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</si>
</sst>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;\-#,##0.00"/>
    <numFmt numFmtId="167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625544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1" sqref="H:H 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1"/>
    <col collapsed="false" customWidth="true" hidden="false" outlineLevel="0" max="5" min="5" style="1" width="90.29"/>
    <col collapsed="false" customWidth="false" hidden="false" outlineLevel="0" max="7" min="6" style="1" width="8.85"/>
    <col collapsed="false" customWidth="true" hidden="false" outlineLevel="0" max="8" min="8" style="1" width="15.43"/>
    <col collapsed="false" customWidth="true" hidden="false" outlineLevel="0" max="9" min="9" style="1" width="5.14"/>
    <col collapsed="false" customWidth="false" hidden="false" outlineLevel="0" max="11" min="10" style="1" width="8.85"/>
    <col collapsed="false" customWidth="true" hidden="false" outlineLevel="0" max="12" min="12" style="1" width="3"/>
    <col collapsed="false" customWidth="false" hidden="false" outlineLevel="0" max="15" min="13" style="1" width="8.85"/>
    <col collapsed="false" customWidth="true" hidden="false" outlineLevel="0" max="16" min="16" style="1" width="7"/>
    <col collapsed="false" customWidth="false" hidden="false" outlineLevel="0" max="256" min="17" style="1" width="8.85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1"/>
    <col collapsed="false" customWidth="true" hidden="false" outlineLevel="0" max="261" min="261" style="1" width="90.29"/>
    <col collapsed="false" customWidth="false" hidden="false" outlineLevel="0" max="263" min="262" style="1" width="8.85"/>
    <col collapsed="false" customWidth="true" hidden="false" outlineLevel="0" max="264" min="264" style="1" width="15.43"/>
    <col collapsed="false" customWidth="true" hidden="false" outlineLevel="0" max="265" min="265" style="1" width="5.14"/>
    <col collapsed="false" customWidth="false" hidden="false" outlineLevel="0" max="267" min="266" style="1" width="8.85"/>
    <col collapsed="false" customWidth="true" hidden="false" outlineLevel="0" max="268" min="268" style="1" width="3"/>
    <col collapsed="false" customWidth="false" hidden="false" outlineLevel="0" max="271" min="269" style="1" width="8.85"/>
    <col collapsed="false" customWidth="true" hidden="false" outlineLevel="0" max="272" min="272" style="1" width="7"/>
    <col collapsed="false" customWidth="false" hidden="false" outlineLevel="0" max="512" min="273" style="1" width="8.85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1"/>
    <col collapsed="false" customWidth="true" hidden="false" outlineLevel="0" max="517" min="517" style="1" width="90.29"/>
    <col collapsed="false" customWidth="false" hidden="false" outlineLevel="0" max="519" min="518" style="1" width="8.85"/>
    <col collapsed="false" customWidth="true" hidden="false" outlineLevel="0" max="520" min="520" style="1" width="15.43"/>
    <col collapsed="false" customWidth="true" hidden="false" outlineLevel="0" max="521" min="521" style="1" width="5.14"/>
    <col collapsed="false" customWidth="false" hidden="false" outlineLevel="0" max="523" min="522" style="1" width="8.85"/>
    <col collapsed="false" customWidth="true" hidden="false" outlineLevel="0" max="524" min="524" style="1" width="3"/>
    <col collapsed="false" customWidth="false" hidden="false" outlineLevel="0" max="527" min="525" style="1" width="8.85"/>
    <col collapsed="false" customWidth="true" hidden="false" outlineLevel="0" max="528" min="528" style="1" width="7"/>
    <col collapsed="false" customWidth="false" hidden="false" outlineLevel="0" max="768" min="529" style="1" width="8.85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1"/>
    <col collapsed="false" customWidth="true" hidden="false" outlineLevel="0" max="773" min="773" style="1" width="90.29"/>
    <col collapsed="false" customWidth="false" hidden="false" outlineLevel="0" max="775" min="774" style="1" width="8.85"/>
    <col collapsed="false" customWidth="true" hidden="false" outlineLevel="0" max="776" min="776" style="1" width="15.43"/>
    <col collapsed="false" customWidth="true" hidden="false" outlineLevel="0" max="777" min="777" style="1" width="5.14"/>
    <col collapsed="false" customWidth="false" hidden="false" outlineLevel="0" max="779" min="778" style="1" width="8.85"/>
    <col collapsed="false" customWidth="true" hidden="false" outlineLevel="0" max="780" min="780" style="1" width="3"/>
    <col collapsed="false" customWidth="false" hidden="false" outlineLevel="0" max="783" min="781" style="1" width="8.85"/>
    <col collapsed="false" customWidth="true" hidden="false" outlineLevel="0" max="784" min="784" style="1" width="7"/>
    <col collapsed="false" customWidth="false" hidden="false" outlineLevel="0" max="1024" min="785" style="1" width="8.85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H3" activeCellId="0" sqref="H:H"/>
    </sheetView>
  </sheetViews>
  <sheetFormatPr defaultColWidth="8.5390625" defaultRowHeight="13.8" zeroHeight="false" outlineLevelRow="0" outlineLevelCol="0"/>
  <cols>
    <col collapsed="false" customWidth="true" hidden="false" outlineLevel="0" max="5" min="1" style="3" width="3"/>
    <col collapsed="false" customWidth="true" hidden="false" outlineLevel="0" max="6" min="6" style="3" width="24.85"/>
    <col collapsed="false" customWidth="true" hidden="false" outlineLevel="0" max="7" min="7" style="4" width="8.43"/>
    <col collapsed="false" customWidth="false" hidden="false" outlineLevel="0" max="8" min="8" style="5" width="8.49"/>
    <col collapsed="false" customWidth="true" hidden="false" outlineLevel="0" max="9" min="9" style="4" width="8.43"/>
  </cols>
  <sheetData>
    <row r="1" customFormat="false" ht="13.8" hidden="false" customHeight="false" outlineLevel="0" collapsed="false">
      <c r="A1" s="6"/>
      <c r="B1" s="6"/>
      <c r="C1" s="6"/>
      <c r="D1" s="6"/>
      <c r="E1" s="6"/>
      <c r="F1" s="6"/>
      <c r="G1" s="7"/>
      <c r="H1" s="8"/>
      <c r="I1" s="7"/>
    </row>
    <row r="2" s="12" customFormat="true" ht="13.8" hidden="false" customHeight="false" outlineLevel="0" collapsed="false">
      <c r="A2" s="9"/>
      <c r="B2" s="9"/>
      <c r="C2" s="9"/>
      <c r="D2" s="9"/>
      <c r="E2" s="9"/>
      <c r="F2" s="9"/>
      <c r="G2" s="10" t="s">
        <v>0</v>
      </c>
      <c r="H2" s="11"/>
      <c r="I2" s="10" t="s">
        <v>1</v>
      </c>
    </row>
    <row r="3" customFormat="false" ht="13.8" hidden="false" customHeight="false" outlineLevel="0" collapsed="false">
      <c r="A3" s="6" t="s">
        <v>2</v>
      </c>
      <c r="B3" s="6"/>
      <c r="C3" s="6"/>
      <c r="D3" s="6"/>
      <c r="E3" s="6"/>
      <c r="F3" s="6"/>
      <c r="G3" s="13"/>
      <c r="H3" s="14"/>
      <c r="I3" s="13"/>
    </row>
    <row r="4" customFormat="false" ht="13.8" hidden="false" customHeight="false" outlineLevel="0" collapsed="false">
      <c r="A4" s="6"/>
      <c r="B4" s="6"/>
      <c r="C4" s="6" t="s">
        <v>3</v>
      </c>
      <c r="D4" s="6"/>
      <c r="E4" s="6"/>
      <c r="F4" s="6"/>
      <c r="G4" s="13"/>
      <c r="H4" s="14"/>
      <c r="I4" s="13"/>
    </row>
    <row r="5" customFormat="false" ht="13.8" hidden="false" customHeight="false" outlineLevel="0" collapsed="false">
      <c r="A5" s="6"/>
      <c r="B5" s="6"/>
      <c r="C5" s="6"/>
      <c r="D5" s="6" t="s">
        <v>4</v>
      </c>
      <c r="E5" s="6"/>
      <c r="F5" s="6"/>
      <c r="G5" s="13"/>
      <c r="H5" s="14"/>
      <c r="I5" s="13"/>
    </row>
    <row r="6" customFormat="false" ht="13.8" hidden="false" customHeight="false" outlineLevel="0" collapsed="false">
      <c r="A6" s="6"/>
      <c r="B6" s="6"/>
      <c r="C6" s="6"/>
      <c r="D6" s="6"/>
      <c r="E6" s="6" t="s">
        <v>5</v>
      </c>
      <c r="F6" s="6"/>
      <c r="G6" s="13" t="n">
        <v>215</v>
      </c>
      <c r="H6" s="15" t="n">
        <f aca="false">IF(G6="","",COUNT(G$6:G6))</f>
        <v>1</v>
      </c>
      <c r="I6" s="13" t="n">
        <v>230</v>
      </c>
    </row>
    <row r="7" customFormat="false" ht="13.8" hidden="false" customHeight="false" outlineLevel="0" collapsed="false">
      <c r="A7" s="6"/>
      <c r="B7" s="6"/>
      <c r="C7" s="6"/>
      <c r="D7" s="6"/>
      <c r="E7" s="6" t="s">
        <v>6</v>
      </c>
      <c r="F7" s="6"/>
      <c r="G7" s="13" t="n">
        <v>185</v>
      </c>
      <c r="H7" s="15" t="n">
        <f aca="false">IF(G7="","",COUNT(G$6:G7))</f>
        <v>2</v>
      </c>
      <c r="I7" s="13" t="n">
        <v>136</v>
      </c>
    </row>
    <row r="8" customFormat="false" ht="13.8" hidden="false" customHeight="false" outlineLevel="0" collapsed="false">
      <c r="A8" s="6"/>
      <c r="B8" s="6"/>
      <c r="C8" s="6"/>
      <c r="D8" s="6"/>
      <c r="E8" s="6" t="s">
        <v>7</v>
      </c>
      <c r="F8" s="6"/>
      <c r="G8" s="13" t="n">
        <v>0</v>
      </c>
      <c r="H8" s="15" t="n">
        <f aca="false">IF(G8="","",COUNT(G$6:G8))</f>
        <v>3</v>
      </c>
      <c r="I8" s="13" t="n">
        <v>0</v>
      </c>
    </row>
    <row r="9" customFormat="false" ht="13.8" hidden="false" customHeight="false" outlineLevel="0" collapsed="false">
      <c r="A9" s="6"/>
      <c r="B9" s="6"/>
      <c r="C9" s="6"/>
      <c r="D9" s="6"/>
      <c r="E9" s="6" t="s">
        <v>8</v>
      </c>
      <c r="F9" s="6"/>
      <c r="G9" s="13" t="n">
        <v>421</v>
      </c>
      <c r="H9" s="15" t="n">
        <f aca="false">IF(G9="","",COUNT(G$6:G9))</f>
        <v>4</v>
      </c>
      <c r="I9" s="13"/>
      <c r="J9" s="16" t="s">
        <v>9</v>
      </c>
    </row>
    <row r="10" customFormat="false" ht="13.8" hidden="false" customHeight="false" outlineLevel="0" collapsed="false">
      <c r="A10" s="6"/>
      <c r="B10" s="6"/>
      <c r="C10" s="6"/>
      <c r="D10" s="6"/>
      <c r="E10" s="6" t="s">
        <v>10</v>
      </c>
      <c r="F10" s="6"/>
      <c r="G10" s="17" t="n">
        <v>29394.06</v>
      </c>
      <c r="H10" s="15" t="n">
        <f aca="false">IF(G10="","",COUNT(G$6:G10))</f>
        <v>5</v>
      </c>
      <c r="I10" s="17" t="n">
        <v>28222.35</v>
      </c>
    </row>
    <row r="11" customFormat="false" ht="13.8" hidden="false" customHeight="false" outlineLevel="0" collapsed="false">
      <c r="A11" s="6"/>
      <c r="B11" s="6"/>
      <c r="C11" s="6"/>
      <c r="D11" s="6" t="s">
        <v>11</v>
      </c>
      <c r="E11" s="6"/>
      <c r="F11" s="6"/>
      <c r="G11" s="13" t="n">
        <f aca="false">ROUND(SUM(G5:G10),5)</f>
        <v>30215.06</v>
      </c>
      <c r="H11" s="15" t="n">
        <f aca="false">IF(G11="","",COUNT(G$6:G11))</f>
        <v>6</v>
      </c>
      <c r="I11" s="13" t="n">
        <f aca="false">ROUND(SUM(I5:I10),5)</f>
        <v>28588.35</v>
      </c>
    </row>
    <row r="12" customFormat="false" ht="13.8" hidden="false" customHeight="false" outlineLevel="0" collapsed="false">
      <c r="A12" s="6"/>
      <c r="B12" s="6"/>
      <c r="C12" s="6"/>
      <c r="D12" s="6" t="s">
        <v>12</v>
      </c>
      <c r="E12" s="6"/>
      <c r="F12" s="6"/>
      <c r="G12" s="13" t="n">
        <v>1200</v>
      </c>
      <c r="H12" s="15" t="n">
        <f aca="false">IF(G12="","",COUNT(G$6:G12))</f>
        <v>7</v>
      </c>
      <c r="I12" s="13" t="n">
        <v>1165</v>
      </c>
    </row>
    <row r="13" customFormat="false" ht="13.8" hidden="false" customHeight="false" outlineLevel="0" collapsed="false">
      <c r="A13" s="6"/>
      <c r="B13" s="6"/>
      <c r="C13" s="6"/>
      <c r="D13" s="6" t="s">
        <v>13</v>
      </c>
      <c r="E13" s="6"/>
      <c r="F13" s="6"/>
      <c r="G13" s="13"/>
      <c r="H13" s="15" t="str">
        <f aca="false">IF(G13="","",COUNT(G$6:G13))</f>
        <v/>
      </c>
      <c r="I13" s="13"/>
    </row>
    <row r="14" customFormat="false" ht="13.8" hidden="false" customHeight="false" outlineLevel="0" collapsed="false">
      <c r="A14" s="6"/>
      <c r="B14" s="6"/>
      <c r="C14" s="6"/>
      <c r="D14" s="6"/>
      <c r="E14" s="6" t="s">
        <v>14</v>
      </c>
      <c r="F14" s="6"/>
      <c r="G14" s="17" t="n">
        <v>341.88</v>
      </c>
      <c r="H14" s="15" t="n">
        <f aca="false">IF(G14="","",COUNT(G$6:G14))</f>
        <v>8</v>
      </c>
      <c r="I14" s="13"/>
    </row>
    <row r="15" customFormat="false" ht="13.8" hidden="false" customHeight="false" outlineLevel="0" collapsed="false">
      <c r="A15" s="6"/>
      <c r="B15" s="6"/>
      <c r="C15" s="6"/>
      <c r="D15" s="6" t="s">
        <v>15</v>
      </c>
      <c r="E15" s="6"/>
      <c r="F15" s="6"/>
      <c r="G15" s="13" t="n">
        <f aca="false">ROUND(SUM(G13:G14),5)</f>
        <v>341.88</v>
      </c>
      <c r="H15" s="15" t="n">
        <f aca="false">IF(G15="","",COUNT(G$6:G15))</f>
        <v>9</v>
      </c>
      <c r="I15" s="13"/>
    </row>
    <row r="16" customFormat="false" ht="13.8" hidden="false" customHeight="false" outlineLevel="0" collapsed="false">
      <c r="A16" s="6"/>
      <c r="B16" s="6"/>
      <c r="C16" s="6"/>
      <c r="D16" s="6" t="s">
        <v>16</v>
      </c>
      <c r="E16" s="6"/>
      <c r="F16" s="6"/>
      <c r="G16" s="13"/>
      <c r="H16" s="15" t="str">
        <f aca="false">IF(G16="","",COUNT(G$6:G16))</f>
        <v/>
      </c>
      <c r="I16" s="13"/>
    </row>
    <row r="17" customFormat="false" ht="13.8" hidden="false" customHeight="false" outlineLevel="0" collapsed="false">
      <c r="A17" s="6"/>
      <c r="B17" s="6"/>
      <c r="C17" s="6"/>
      <c r="D17" s="6"/>
      <c r="E17" s="6" t="s">
        <v>17</v>
      </c>
      <c r="F17" s="6"/>
      <c r="G17" s="13" t="n">
        <v>0</v>
      </c>
      <c r="H17" s="15" t="n">
        <f aca="false">IF(G17="","",COUNT(G$6:G17))</f>
        <v>10</v>
      </c>
      <c r="I17" s="13" t="n">
        <v>100</v>
      </c>
      <c r="J17" s="16" t="s">
        <v>18</v>
      </c>
    </row>
    <row r="18" customFormat="false" ht="13.8" hidden="false" customHeight="false" outlineLevel="0" collapsed="false">
      <c r="A18" s="6"/>
      <c r="B18" s="6"/>
      <c r="C18" s="6"/>
      <c r="D18" s="6"/>
      <c r="E18" s="6" t="s">
        <v>19</v>
      </c>
      <c r="F18" s="6"/>
      <c r="G18" s="13" t="n">
        <v>75</v>
      </c>
      <c r="H18" s="15" t="n">
        <f aca="false">IF(G18="","",COUNT(G$6:G18))</f>
        <v>11</v>
      </c>
      <c r="I18" s="13" t="n">
        <v>0</v>
      </c>
    </row>
    <row r="19" customFormat="false" ht="13.8" hidden="false" customHeight="false" outlineLevel="0" collapsed="false">
      <c r="A19" s="6"/>
      <c r="B19" s="6"/>
      <c r="C19" s="6"/>
      <c r="D19" s="6"/>
      <c r="E19" s="6" t="s">
        <v>20</v>
      </c>
      <c r="F19" s="6"/>
      <c r="G19" s="13" t="n">
        <v>230</v>
      </c>
      <c r="H19" s="15" t="n">
        <f aca="false">IF(G19="","",COUNT(G$6:G19))</f>
        <v>12</v>
      </c>
      <c r="I19" s="13" t="n">
        <v>230</v>
      </c>
    </row>
    <row r="20" customFormat="false" ht="13.8" hidden="false" customHeight="false" outlineLevel="0" collapsed="false">
      <c r="A20" s="6"/>
      <c r="B20" s="6"/>
      <c r="C20" s="6"/>
      <c r="D20" s="6"/>
      <c r="E20" s="6" t="s">
        <v>21</v>
      </c>
      <c r="F20" s="6"/>
      <c r="G20" s="18" t="n">
        <v>10</v>
      </c>
      <c r="H20" s="15" t="n">
        <f aca="false">IF(G20="","",COUNT(G$6:G20))</f>
        <v>13</v>
      </c>
      <c r="I20" s="18" t="n">
        <v>10</v>
      </c>
    </row>
    <row r="21" customFormat="false" ht="13.8" hidden="false" customHeight="false" outlineLevel="0" collapsed="false">
      <c r="A21" s="6"/>
      <c r="B21" s="6"/>
      <c r="C21" s="6"/>
      <c r="D21" s="6" t="s">
        <v>22</v>
      </c>
      <c r="E21" s="6"/>
      <c r="F21" s="6"/>
      <c r="G21" s="19" t="n">
        <f aca="false">ROUND(SUM(G16:G20),5)</f>
        <v>315</v>
      </c>
      <c r="H21" s="15" t="n">
        <f aca="false">IF(G21="","",COUNT(G$6:G21))</f>
        <v>14</v>
      </c>
      <c r="I21" s="19" t="n">
        <f aca="false">ROUND(SUM(I16:I20),5)</f>
        <v>340</v>
      </c>
    </row>
    <row r="22" customFormat="false" ht="13.8" hidden="false" customHeight="false" outlineLevel="0" collapsed="false">
      <c r="A22" s="6"/>
      <c r="B22" s="6"/>
      <c r="C22" s="6" t="s">
        <v>23</v>
      </c>
      <c r="D22" s="6"/>
      <c r="E22" s="6"/>
      <c r="F22" s="6"/>
      <c r="G22" s="20" t="n">
        <f aca="false">ROUND(G4+SUM(G11:G12)+G15+G21,5)</f>
        <v>32071.94</v>
      </c>
      <c r="H22" s="15" t="n">
        <f aca="false">IF(G22="","",COUNT(G$6:G22))</f>
        <v>15</v>
      </c>
      <c r="I22" s="20" t="n">
        <f aca="false">ROUND(I4+SUM(I11:I12)+I15+I21,5)</f>
        <v>30093.35</v>
      </c>
    </row>
    <row r="23" customFormat="false" ht="13.8" hidden="false" customHeight="false" outlineLevel="0" collapsed="false">
      <c r="A23" s="6"/>
      <c r="B23" s="6" t="s">
        <v>24</v>
      </c>
      <c r="C23" s="6"/>
      <c r="D23" s="6"/>
      <c r="E23" s="6"/>
      <c r="F23" s="6"/>
      <c r="G23" s="13" t="n">
        <f aca="false">G22</f>
        <v>32071.94</v>
      </c>
      <c r="H23" s="15" t="n">
        <f aca="false">IF(G23="","",COUNT(G$6:G23))</f>
        <v>16</v>
      </c>
      <c r="I23" s="13" t="n">
        <f aca="false">I22</f>
        <v>30093.35</v>
      </c>
    </row>
    <row r="24" customFormat="false" ht="13.8" hidden="false" customHeight="false" outlineLevel="0" collapsed="false">
      <c r="A24" s="6"/>
      <c r="B24" s="6"/>
      <c r="C24" s="6" t="s">
        <v>25</v>
      </c>
      <c r="D24" s="6"/>
      <c r="E24" s="6"/>
      <c r="F24" s="6"/>
      <c r="G24" s="13"/>
      <c r="H24" s="15" t="str">
        <f aca="false">IF(G24="","",COUNT(G$6:G24))</f>
        <v/>
      </c>
      <c r="I24" s="13"/>
    </row>
    <row r="25" customFormat="false" ht="13.8" hidden="false" customHeight="false" outlineLevel="0" collapsed="false">
      <c r="A25" s="6"/>
      <c r="B25" s="6"/>
      <c r="C25" s="6"/>
      <c r="D25" s="6" t="s">
        <v>26</v>
      </c>
      <c r="E25" s="6"/>
      <c r="F25" s="6"/>
      <c r="G25" s="13"/>
      <c r="H25" s="15" t="str">
        <f aca="false">IF(G25="","",COUNT(G$6:G25))</f>
        <v/>
      </c>
      <c r="I25" s="13"/>
    </row>
    <row r="26" customFormat="false" ht="13.8" hidden="false" customHeight="false" outlineLevel="0" collapsed="false">
      <c r="A26" s="6"/>
      <c r="B26" s="6"/>
      <c r="C26" s="6"/>
      <c r="D26" s="6"/>
      <c r="E26" s="6" t="s">
        <v>27</v>
      </c>
      <c r="F26" s="6"/>
      <c r="G26" s="13" t="n">
        <v>71.05</v>
      </c>
      <c r="H26" s="15" t="n">
        <f aca="false">IF(G26="","",COUNT(G$6:G26))</f>
        <v>17</v>
      </c>
      <c r="I26" s="13" t="n">
        <v>52.08</v>
      </c>
    </row>
    <row r="27" customFormat="false" ht="13.8" hidden="false" customHeight="false" outlineLevel="0" collapsed="false">
      <c r="A27" s="6"/>
      <c r="B27" s="6"/>
      <c r="C27" s="6"/>
      <c r="D27" s="6"/>
      <c r="E27" s="6" t="s">
        <v>28</v>
      </c>
      <c r="F27" s="6"/>
      <c r="G27" s="13" t="n">
        <v>0</v>
      </c>
      <c r="H27" s="15" t="n">
        <f aca="false">IF(G27="","",COUNT(G$6:G27))</f>
        <v>18</v>
      </c>
      <c r="I27" s="13" t="n">
        <v>0</v>
      </c>
    </row>
    <row r="28" customFormat="false" ht="13.8" hidden="false" customHeight="false" outlineLevel="0" collapsed="false">
      <c r="A28" s="6"/>
      <c r="B28" s="6"/>
      <c r="C28" s="6"/>
      <c r="D28" s="6"/>
      <c r="E28" s="6" t="s">
        <v>29</v>
      </c>
      <c r="F28" s="6"/>
      <c r="G28" s="13" t="n">
        <v>0</v>
      </c>
      <c r="H28" s="15" t="n">
        <f aca="false">IF(G28="","",COUNT(G$6:G28))</f>
        <v>19</v>
      </c>
      <c r="I28" s="13" t="n">
        <v>0</v>
      </c>
    </row>
    <row r="29" customFormat="false" ht="13.8" hidden="false" customHeight="false" outlineLevel="0" collapsed="false">
      <c r="A29" s="6"/>
      <c r="B29" s="6"/>
      <c r="C29" s="6"/>
      <c r="D29" s="6"/>
      <c r="E29" s="6" t="s">
        <v>30</v>
      </c>
      <c r="F29" s="6"/>
      <c r="G29" s="13" t="n">
        <v>0</v>
      </c>
      <c r="H29" s="15" t="n">
        <f aca="false">IF(G29="","",COUNT(G$6:G29))</f>
        <v>20</v>
      </c>
      <c r="I29" s="13" t="n">
        <v>0</v>
      </c>
    </row>
    <row r="30" customFormat="false" ht="13.8" hidden="false" customHeight="false" outlineLevel="0" collapsed="false">
      <c r="A30" s="6"/>
      <c r="B30" s="6"/>
      <c r="C30" s="6"/>
      <c r="D30" s="6"/>
      <c r="E30" s="6" t="s">
        <v>31</v>
      </c>
      <c r="F30" s="6"/>
      <c r="G30" s="13" t="n">
        <v>71.18</v>
      </c>
      <c r="H30" s="15" t="n">
        <f aca="false">IF(G30="","",COUNT(G$6:G30))</f>
        <v>21</v>
      </c>
      <c r="I30" s="13" t="n">
        <v>83</v>
      </c>
    </row>
    <row r="31" customFormat="false" ht="13.8" hidden="false" customHeight="false" outlineLevel="0" collapsed="false">
      <c r="A31" s="6"/>
      <c r="B31" s="6"/>
      <c r="C31" s="6"/>
      <c r="D31" s="6"/>
      <c r="E31" s="6" t="s">
        <v>32</v>
      </c>
      <c r="F31" s="6"/>
      <c r="G31" s="13" t="n">
        <v>157.74</v>
      </c>
      <c r="H31" s="15" t="n">
        <f aca="false">IF(G31="","",COUNT(G$6:G31))</f>
        <v>22</v>
      </c>
      <c r="I31" s="13" t="n">
        <v>162.5</v>
      </c>
    </row>
    <row r="32" customFormat="false" ht="13.8" hidden="false" customHeight="false" outlineLevel="0" collapsed="false">
      <c r="A32" s="6"/>
      <c r="B32" s="6"/>
      <c r="C32" s="6"/>
      <c r="D32" s="6"/>
      <c r="E32" s="6" t="s">
        <v>33</v>
      </c>
      <c r="F32" s="6"/>
      <c r="G32" s="13" t="n">
        <v>418.95</v>
      </c>
      <c r="H32" s="15" t="n">
        <f aca="false">IF(G32="","",COUNT(G$6:G32))</f>
        <v>23</v>
      </c>
      <c r="I32" s="13" t="n">
        <v>83.33</v>
      </c>
      <c r="J32" s="16" t="s">
        <v>34</v>
      </c>
    </row>
    <row r="33" customFormat="false" ht="13.8" hidden="false" customHeight="false" outlineLevel="0" collapsed="false">
      <c r="A33" s="6"/>
      <c r="B33" s="6"/>
      <c r="C33" s="6"/>
      <c r="D33" s="6"/>
      <c r="E33" s="6" t="s">
        <v>35</v>
      </c>
      <c r="F33" s="6"/>
      <c r="G33" s="13" t="n">
        <v>201.98</v>
      </c>
      <c r="H33" s="15" t="n">
        <f aca="false">IF(G33="","",COUNT(G$6:G33))</f>
        <v>24</v>
      </c>
      <c r="I33" s="13" t="n">
        <v>625</v>
      </c>
    </row>
    <row r="34" customFormat="false" ht="13.8" hidden="false" customHeight="false" outlineLevel="0" collapsed="false">
      <c r="A34" s="6"/>
      <c r="B34" s="6"/>
      <c r="C34" s="6"/>
      <c r="D34" s="6"/>
      <c r="E34" s="6" t="s">
        <v>36</v>
      </c>
      <c r="F34" s="6"/>
      <c r="G34" s="17" t="n">
        <v>90</v>
      </c>
      <c r="H34" s="15" t="n">
        <f aca="false">IF(G34="","",COUNT(G$6:G34))</f>
        <v>25</v>
      </c>
      <c r="I34" s="17" t="n">
        <v>100</v>
      </c>
    </row>
    <row r="35" customFormat="false" ht="13.8" hidden="false" customHeight="false" outlineLevel="0" collapsed="false">
      <c r="A35" s="6"/>
      <c r="B35" s="6"/>
      <c r="C35" s="6"/>
      <c r="D35" s="6" t="s">
        <v>37</v>
      </c>
      <c r="E35" s="6"/>
      <c r="F35" s="6"/>
      <c r="G35" s="13" t="n">
        <f aca="false">ROUND(SUM(G25:G34),5)</f>
        <v>1010.9</v>
      </c>
      <c r="H35" s="15" t="n">
        <f aca="false">IF(G35="","",COUNT(G$6:G35))</f>
        <v>26</v>
      </c>
      <c r="I35" s="13" t="n">
        <f aca="false">ROUND(SUM(I25:I34),5)</f>
        <v>1105.91</v>
      </c>
    </row>
    <row r="36" customFormat="false" ht="13.8" hidden="false" customHeight="false" outlineLevel="0" collapsed="false">
      <c r="A36" s="6"/>
      <c r="B36" s="6"/>
      <c r="C36" s="6"/>
      <c r="D36" s="6" t="s">
        <v>38</v>
      </c>
      <c r="E36" s="6"/>
      <c r="F36" s="6"/>
      <c r="G36" s="13"/>
      <c r="H36" s="15" t="str">
        <f aca="false">IF(G36="","",COUNT(G$6:G36))</f>
        <v/>
      </c>
      <c r="I36" s="13"/>
    </row>
    <row r="37" customFormat="false" ht="13.8" hidden="false" customHeight="false" outlineLevel="0" collapsed="false">
      <c r="A37" s="6"/>
      <c r="B37" s="6"/>
      <c r="C37" s="6"/>
      <c r="D37" s="6"/>
      <c r="E37" s="6" t="s">
        <v>39</v>
      </c>
      <c r="F37" s="6"/>
      <c r="G37" s="13" t="n">
        <v>0</v>
      </c>
      <c r="H37" s="15" t="n">
        <f aca="false">IF(G37="","",COUNT(G$6:G37))</f>
        <v>27</v>
      </c>
      <c r="I37" s="13" t="n">
        <v>650</v>
      </c>
    </row>
    <row r="38" customFormat="false" ht="13.8" hidden="false" customHeight="false" outlineLevel="0" collapsed="false">
      <c r="A38" s="6"/>
      <c r="B38" s="6"/>
      <c r="C38" s="6"/>
      <c r="D38" s="6"/>
      <c r="E38" s="6" t="s">
        <v>40</v>
      </c>
      <c r="F38" s="6"/>
      <c r="G38" s="13" t="n">
        <v>348.3</v>
      </c>
      <c r="H38" s="15" t="n">
        <f aca="false">IF(G38="","",COUNT(G$6:G38))</f>
        <v>28</v>
      </c>
      <c r="I38" s="13" t="n">
        <v>0</v>
      </c>
      <c r="J38" s="16" t="s">
        <v>41</v>
      </c>
    </row>
    <row r="39" customFormat="false" ht="13.8" hidden="false" customHeight="false" outlineLevel="0" collapsed="false">
      <c r="A39" s="6"/>
      <c r="B39" s="6"/>
      <c r="C39" s="6"/>
      <c r="D39" s="6"/>
      <c r="E39" s="6" t="s">
        <v>42</v>
      </c>
      <c r="F39" s="6"/>
      <c r="G39" s="17" t="n">
        <v>0</v>
      </c>
      <c r="H39" s="15" t="n">
        <f aca="false">IF(G39="","",COUNT(G$6:G39))</f>
        <v>29</v>
      </c>
      <c r="I39" s="17" t="n">
        <v>0</v>
      </c>
    </row>
    <row r="40" customFormat="false" ht="13.8" hidden="false" customHeight="false" outlineLevel="0" collapsed="false">
      <c r="A40" s="6"/>
      <c r="B40" s="6"/>
      <c r="C40" s="6"/>
      <c r="D40" s="6" t="s">
        <v>43</v>
      </c>
      <c r="E40" s="6"/>
      <c r="F40" s="6"/>
      <c r="G40" s="13" t="n">
        <f aca="false">ROUND(SUM(G36:G39),5)</f>
        <v>348.3</v>
      </c>
      <c r="H40" s="15" t="n">
        <f aca="false">IF(G40="","",COUNT(G$6:G40))</f>
        <v>30</v>
      </c>
      <c r="I40" s="13" t="n">
        <f aca="false">ROUND(SUM(I36:I39),5)</f>
        <v>650</v>
      </c>
    </row>
    <row r="41" customFormat="false" ht="13.8" hidden="false" customHeight="false" outlineLevel="0" collapsed="false">
      <c r="A41" s="6"/>
      <c r="B41" s="6"/>
      <c r="C41" s="6"/>
      <c r="D41" s="6" t="s">
        <v>44</v>
      </c>
      <c r="E41" s="6"/>
      <c r="F41" s="6"/>
      <c r="G41" s="13"/>
      <c r="H41" s="15" t="str">
        <f aca="false">IF(G41="","",COUNT(G$6:G41))</f>
        <v/>
      </c>
      <c r="I41" s="13"/>
    </row>
    <row r="42" customFormat="false" ht="13.8" hidden="false" customHeight="false" outlineLevel="0" collapsed="false">
      <c r="A42" s="6"/>
      <c r="B42" s="6"/>
      <c r="C42" s="6"/>
      <c r="D42" s="6"/>
      <c r="E42" s="6" t="s">
        <v>45</v>
      </c>
      <c r="F42" s="6"/>
      <c r="G42" s="17" t="n">
        <v>33.69</v>
      </c>
      <c r="H42" s="15" t="n">
        <f aca="false">IF(G42="","",COUNT(G$6:G42))</f>
        <v>31</v>
      </c>
      <c r="I42" s="17" t="n">
        <v>250</v>
      </c>
    </row>
    <row r="43" customFormat="false" ht="13.8" hidden="false" customHeight="false" outlineLevel="0" collapsed="false">
      <c r="A43" s="6"/>
      <c r="B43" s="6"/>
      <c r="C43" s="6"/>
      <c r="D43" s="6" t="s">
        <v>46</v>
      </c>
      <c r="E43" s="6"/>
      <c r="F43" s="6"/>
      <c r="G43" s="13" t="n">
        <f aca="false">ROUND(SUM(G41:G42),5)</f>
        <v>33.69</v>
      </c>
      <c r="H43" s="15" t="n">
        <f aca="false">IF(G43="","",COUNT(G$6:G43))</f>
        <v>32</v>
      </c>
      <c r="I43" s="13" t="n">
        <f aca="false">ROUND(SUM(I41:I42),5)</f>
        <v>250</v>
      </c>
    </row>
    <row r="44" customFormat="false" ht="13.8" hidden="false" customHeight="false" outlineLevel="0" collapsed="false">
      <c r="A44" s="6"/>
      <c r="B44" s="6"/>
      <c r="C44" s="6"/>
      <c r="D44" s="6" t="s">
        <v>47</v>
      </c>
      <c r="E44" s="6"/>
      <c r="F44" s="6"/>
      <c r="G44" s="13"/>
      <c r="H44" s="15" t="str">
        <f aca="false">IF(G44="","",COUNT(G$6:G44))</f>
        <v/>
      </c>
      <c r="I44" s="13"/>
    </row>
    <row r="45" customFormat="false" ht="13.8" hidden="false" customHeight="false" outlineLevel="0" collapsed="false">
      <c r="A45" s="6"/>
      <c r="B45" s="6"/>
      <c r="C45" s="6"/>
      <c r="D45" s="6"/>
      <c r="E45" s="6" t="s">
        <v>48</v>
      </c>
      <c r="F45" s="6"/>
      <c r="G45" s="13" t="n">
        <v>0</v>
      </c>
      <c r="H45" s="15" t="n">
        <f aca="false">IF(G45="","",COUNT(G$6:G45))</f>
        <v>33</v>
      </c>
      <c r="I45" s="13" t="n">
        <v>0</v>
      </c>
    </row>
    <row r="46" customFormat="false" ht="13.8" hidden="false" customHeight="false" outlineLevel="0" collapsed="false">
      <c r="A46" s="6"/>
      <c r="B46" s="6"/>
      <c r="C46" s="6"/>
      <c r="D46" s="6"/>
      <c r="E46" s="6" t="s">
        <v>49</v>
      </c>
      <c r="F46" s="6"/>
      <c r="G46" s="13" t="n">
        <v>0</v>
      </c>
      <c r="H46" s="15" t="n">
        <f aca="false">IF(G46="","",COUNT(G$6:G46))</f>
        <v>34</v>
      </c>
      <c r="I46" s="13" t="n">
        <v>0</v>
      </c>
    </row>
    <row r="47" customFormat="false" ht="13.8" hidden="false" customHeight="false" outlineLevel="0" collapsed="false">
      <c r="A47" s="6"/>
      <c r="B47" s="6"/>
      <c r="C47" s="6"/>
      <c r="D47" s="6"/>
      <c r="E47" s="6" t="s">
        <v>50</v>
      </c>
      <c r="F47" s="6"/>
      <c r="G47" s="17" t="n">
        <v>0</v>
      </c>
      <c r="H47" s="15" t="n">
        <f aca="false">IF(G47="","",COUNT(G$6:G47))</f>
        <v>35</v>
      </c>
      <c r="I47" s="17" t="n">
        <v>60</v>
      </c>
    </row>
    <row r="48" customFormat="false" ht="13.8" hidden="false" customHeight="false" outlineLevel="0" collapsed="false">
      <c r="A48" s="6"/>
      <c r="B48" s="6"/>
      <c r="C48" s="6"/>
      <c r="D48" s="6" t="s">
        <v>51</v>
      </c>
      <c r="E48" s="6"/>
      <c r="F48" s="6"/>
      <c r="G48" s="13" t="n">
        <f aca="false">ROUND(SUM(G44:G47),5)</f>
        <v>0</v>
      </c>
      <c r="H48" s="15" t="n">
        <f aca="false">IF(G48="","",COUNT(G$6:G48))</f>
        <v>36</v>
      </c>
      <c r="I48" s="13" t="n">
        <f aca="false">ROUND(SUM(I44:I47),5)</f>
        <v>60</v>
      </c>
    </row>
    <row r="49" customFormat="false" ht="13.8" hidden="false" customHeight="false" outlineLevel="0" collapsed="false">
      <c r="A49" s="6"/>
      <c r="B49" s="6"/>
      <c r="C49" s="6"/>
      <c r="D49" s="6" t="s">
        <v>52</v>
      </c>
      <c r="E49" s="6"/>
      <c r="F49" s="6"/>
      <c r="G49" s="13"/>
      <c r="H49" s="15" t="str">
        <f aca="false">IF(G49="","",COUNT(G$6:G49))</f>
        <v/>
      </c>
      <c r="I49" s="13"/>
    </row>
    <row r="50" customFormat="false" ht="13.8" hidden="false" customHeight="false" outlineLevel="0" collapsed="false">
      <c r="A50" s="6"/>
      <c r="B50" s="6"/>
      <c r="C50" s="6"/>
      <c r="D50" s="6"/>
      <c r="E50" s="6" t="s">
        <v>53</v>
      </c>
      <c r="F50" s="6"/>
      <c r="G50" s="13" t="n">
        <v>0</v>
      </c>
      <c r="H50" s="15" t="n">
        <f aca="false">IF(G50="","",COUNT(G$6:G50))</f>
        <v>37</v>
      </c>
      <c r="I50" s="13" t="n">
        <v>25</v>
      </c>
    </row>
    <row r="51" customFormat="false" ht="13.8" hidden="false" customHeight="false" outlineLevel="0" collapsed="false">
      <c r="A51" s="6"/>
      <c r="B51" s="6"/>
      <c r="C51" s="6"/>
      <c r="D51" s="6"/>
      <c r="E51" s="6" t="s">
        <v>54</v>
      </c>
      <c r="F51" s="6"/>
      <c r="G51" s="13" t="n">
        <v>0</v>
      </c>
      <c r="H51" s="15" t="n">
        <f aca="false">IF(G51="","",COUNT(G$6:G51))</f>
        <v>38</v>
      </c>
      <c r="I51" s="13" t="n">
        <v>0</v>
      </c>
    </row>
    <row r="52" customFormat="false" ht="13.8" hidden="false" customHeight="false" outlineLevel="0" collapsed="false">
      <c r="A52" s="6"/>
      <c r="B52" s="6"/>
      <c r="C52" s="6"/>
      <c r="D52" s="6"/>
      <c r="E52" s="6" t="s">
        <v>55</v>
      </c>
      <c r="F52" s="6"/>
      <c r="G52" s="13" t="n">
        <v>308.51</v>
      </c>
      <c r="H52" s="15" t="n">
        <f aca="false">IF(G52="","",COUNT(G$6:G52))</f>
        <v>39</v>
      </c>
      <c r="I52" s="13" t="n">
        <v>0</v>
      </c>
    </row>
    <row r="53" customFormat="false" ht="13.8" hidden="false" customHeight="false" outlineLevel="0" collapsed="false">
      <c r="A53" s="6"/>
      <c r="B53" s="6"/>
      <c r="C53" s="6"/>
      <c r="D53" s="6"/>
      <c r="E53" s="6" t="s">
        <v>56</v>
      </c>
      <c r="F53" s="6"/>
      <c r="G53" s="17" t="n">
        <v>825.25</v>
      </c>
      <c r="H53" s="15" t="n">
        <f aca="false">IF(G53="","",COUNT(G$6:G53))</f>
        <v>40</v>
      </c>
      <c r="I53" s="17" t="n">
        <v>0</v>
      </c>
      <c r="J53" s="16" t="s">
        <v>57</v>
      </c>
    </row>
    <row r="54" customFormat="false" ht="13.8" hidden="false" customHeight="false" outlineLevel="0" collapsed="false">
      <c r="A54" s="6"/>
      <c r="B54" s="6"/>
      <c r="C54" s="6"/>
      <c r="D54" s="6" t="s">
        <v>58</v>
      </c>
      <c r="E54" s="6"/>
      <c r="F54" s="6"/>
      <c r="G54" s="13" t="n">
        <f aca="false">ROUND(SUM(G49:G53),5)</f>
        <v>1133.76</v>
      </c>
      <c r="H54" s="15" t="n">
        <f aca="false">IF(G54="","",COUNT(G$6:G54))</f>
        <v>41</v>
      </c>
      <c r="I54" s="13" t="n">
        <f aca="false">ROUND(SUM(I49:I53),5)</f>
        <v>25</v>
      </c>
    </row>
    <row r="55" customFormat="false" ht="13.8" hidden="false" customHeight="false" outlineLevel="0" collapsed="false">
      <c r="A55" s="6"/>
      <c r="B55" s="6"/>
      <c r="C55" s="6"/>
      <c r="D55" s="6" t="s">
        <v>59</v>
      </c>
      <c r="E55" s="6"/>
      <c r="F55" s="6"/>
      <c r="G55" s="13"/>
      <c r="H55" s="15" t="str">
        <f aca="false">IF(G55="","",COUNT(G$6:G55))</f>
        <v/>
      </c>
      <c r="I55" s="13"/>
    </row>
    <row r="56" customFormat="false" ht="13.8" hidden="false" customHeight="false" outlineLevel="0" collapsed="false">
      <c r="A56" s="6"/>
      <c r="B56" s="6"/>
      <c r="C56" s="6"/>
      <c r="D56" s="6"/>
      <c r="E56" s="6" t="s">
        <v>60</v>
      </c>
      <c r="F56" s="6"/>
      <c r="G56" s="13" t="n">
        <v>1000</v>
      </c>
      <c r="H56" s="15" t="n">
        <f aca="false">IF(G56="","",COUNT(G$6:G56))</f>
        <v>42</v>
      </c>
      <c r="I56" s="13" t="n">
        <v>1000</v>
      </c>
    </row>
    <row r="57" customFormat="false" ht="13.8" hidden="false" customHeight="false" outlineLevel="0" collapsed="false">
      <c r="A57" s="6"/>
      <c r="B57" s="6"/>
      <c r="C57" s="6"/>
      <c r="D57" s="6"/>
      <c r="E57" s="6" t="s">
        <v>61</v>
      </c>
      <c r="F57" s="6"/>
      <c r="G57" s="13" t="n">
        <v>1000</v>
      </c>
      <c r="H57" s="15" t="n">
        <f aca="false">IF(G57="","",COUNT(G$6:G57))</f>
        <v>43</v>
      </c>
      <c r="I57" s="13" t="n">
        <v>1000</v>
      </c>
    </row>
    <row r="58" customFormat="false" ht="13.8" hidden="false" customHeight="false" outlineLevel="0" collapsed="false">
      <c r="A58" s="6"/>
      <c r="B58" s="6"/>
      <c r="C58" s="6"/>
      <c r="D58" s="6"/>
      <c r="E58" s="6" t="s">
        <v>62</v>
      </c>
      <c r="F58" s="6"/>
      <c r="G58" s="17" t="n">
        <v>0</v>
      </c>
      <c r="H58" s="15" t="n">
        <f aca="false">IF(G58="","",COUNT(G$6:G58))</f>
        <v>44</v>
      </c>
      <c r="I58" s="17" t="n">
        <v>0</v>
      </c>
    </row>
    <row r="59" customFormat="false" ht="13.8" hidden="false" customHeight="false" outlineLevel="0" collapsed="false">
      <c r="A59" s="6"/>
      <c r="B59" s="6"/>
      <c r="C59" s="6"/>
      <c r="D59" s="6" t="s">
        <v>63</v>
      </c>
      <c r="E59" s="6"/>
      <c r="F59" s="6"/>
      <c r="G59" s="13" t="n">
        <f aca="false">ROUND(SUM(G55:G58),5)</f>
        <v>2000</v>
      </c>
      <c r="H59" s="15" t="n">
        <f aca="false">IF(G59="","",COUNT(G$6:G59))</f>
        <v>45</v>
      </c>
      <c r="I59" s="13" t="n">
        <f aca="false">ROUND(SUM(I55:I58),5)</f>
        <v>2000</v>
      </c>
    </row>
    <row r="60" customFormat="false" ht="13.8" hidden="false" customHeight="false" outlineLevel="0" collapsed="false">
      <c r="A60" s="6"/>
      <c r="B60" s="6"/>
      <c r="C60" s="6"/>
      <c r="D60" s="6" t="s">
        <v>64</v>
      </c>
      <c r="E60" s="6"/>
      <c r="F60" s="6"/>
      <c r="G60" s="13"/>
      <c r="H60" s="15" t="str">
        <f aca="false">IF(G60="","",COUNT(G$6:G60))</f>
        <v/>
      </c>
      <c r="I60" s="13"/>
    </row>
    <row r="61" customFormat="false" ht="13.8" hidden="false" customHeight="false" outlineLevel="0" collapsed="false">
      <c r="A61" s="6"/>
      <c r="B61" s="6"/>
      <c r="C61" s="6"/>
      <c r="D61" s="6"/>
      <c r="E61" s="6" t="s">
        <v>65</v>
      </c>
      <c r="F61" s="6"/>
      <c r="G61" s="13" t="n">
        <v>0</v>
      </c>
      <c r="H61" s="15" t="n">
        <f aca="false">IF(G61="","",COUNT(G$6:G61))</f>
        <v>46</v>
      </c>
      <c r="I61" s="13" t="n">
        <v>83</v>
      </c>
    </row>
    <row r="62" customFormat="false" ht="13.8" hidden="false" customHeight="false" outlineLevel="0" collapsed="false">
      <c r="A62" s="6"/>
      <c r="B62" s="6"/>
      <c r="C62" s="6"/>
      <c r="D62" s="6"/>
      <c r="E62" s="6" t="s">
        <v>66</v>
      </c>
      <c r="F62" s="6"/>
      <c r="G62" s="13" t="n">
        <v>15.81</v>
      </c>
      <c r="H62" s="15" t="n">
        <f aca="false">IF(G62="","",COUNT(G$6:G62))</f>
        <v>47</v>
      </c>
      <c r="I62" s="13" t="n">
        <v>12</v>
      </c>
    </row>
    <row r="63" customFormat="false" ht="13.8" hidden="false" customHeight="false" outlineLevel="0" collapsed="false">
      <c r="A63" s="6"/>
      <c r="B63" s="6"/>
      <c r="C63" s="6"/>
      <c r="D63" s="6"/>
      <c r="E63" s="6" t="s">
        <v>67</v>
      </c>
      <c r="F63" s="6"/>
      <c r="G63" s="17" t="n">
        <v>5.25</v>
      </c>
      <c r="H63" s="15" t="n">
        <f aca="false">IF(G63="","",COUNT(G$6:G63))</f>
        <v>48</v>
      </c>
      <c r="I63" s="17" t="n">
        <v>21</v>
      </c>
    </row>
    <row r="64" customFormat="false" ht="13.8" hidden="false" customHeight="false" outlineLevel="0" collapsed="false">
      <c r="A64" s="6"/>
      <c r="B64" s="6"/>
      <c r="C64" s="6"/>
      <c r="D64" s="6" t="s">
        <v>68</v>
      </c>
      <c r="E64" s="6"/>
      <c r="F64" s="6"/>
      <c r="G64" s="13" t="n">
        <f aca="false">ROUND(SUM(G60:G63),5)</f>
        <v>21.06</v>
      </c>
      <c r="H64" s="15" t="n">
        <f aca="false">IF(G64="","",COUNT(G$6:G64))</f>
        <v>49</v>
      </c>
      <c r="I64" s="13" t="n">
        <f aca="false">ROUND(SUM(I60:I63),5)</f>
        <v>116</v>
      </c>
    </row>
    <row r="65" customFormat="false" ht="13.8" hidden="false" customHeight="false" outlineLevel="0" collapsed="false">
      <c r="A65" s="6"/>
      <c r="B65" s="6"/>
      <c r="C65" s="6"/>
      <c r="D65" s="6" t="s">
        <v>69</v>
      </c>
      <c r="E65" s="6"/>
      <c r="F65" s="6"/>
      <c r="G65" s="13"/>
      <c r="H65" s="15" t="str">
        <f aca="false">IF(G65="","",COUNT(G$6:G65))</f>
        <v/>
      </c>
      <c r="I65" s="13"/>
    </row>
    <row r="66" customFormat="false" ht="13.8" hidden="false" customHeight="false" outlineLevel="0" collapsed="false">
      <c r="A66" s="6"/>
      <c r="B66" s="6"/>
      <c r="C66" s="6"/>
      <c r="D66" s="6"/>
      <c r="E66" s="6" t="s">
        <v>70</v>
      </c>
      <c r="F66" s="6"/>
      <c r="G66" s="13" t="n">
        <v>3226.41</v>
      </c>
      <c r="H66" s="15" t="n">
        <f aca="false">IF(G66="","",COUNT(G$6:G66))</f>
        <v>50</v>
      </c>
      <c r="I66" s="13" t="n">
        <v>3725.07</v>
      </c>
    </row>
    <row r="67" customFormat="false" ht="13.8" hidden="false" customHeight="false" outlineLevel="0" collapsed="false">
      <c r="A67" s="6"/>
      <c r="B67" s="6"/>
      <c r="C67" s="6"/>
      <c r="D67" s="6"/>
      <c r="E67" s="6" t="s">
        <v>71</v>
      </c>
      <c r="F67" s="6"/>
      <c r="G67" s="13" t="n">
        <v>2598.61</v>
      </c>
      <c r="H67" s="15" t="n">
        <f aca="false">IF(G67="","",COUNT(G$6:G67))</f>
        <v>51</v>
      </c>
      <c r="I67" s="13" t="n">
        <v>3429.52</v>
      </c>
    </row>
    <row r="68" customFormat="false" ht="13.8" hidden="false" customHeight="false" outlineLevel="0" collapsed="false">
      <c r="A68" s="6"/>
      <c r="B68" s="6"/>
      <c r="C68" s="6"/>
      <c r="D68" s="6"/>
      <c r="E68" s="6" t="s">
        <v>72</v>
      </c>
      <c r="F68" s="6"/>
      <c r="G68" s="13" t="n">
        <v>3112.62</v>
      </c>
      <c r="H68" s="15" t="n">
        <f aca="false">IF(G68="","",COUNT(G$6:G68))</f>
        <v>52</v>
      </c>
      <c r="I68" s="13" t="n">
        <v>3112.62</v>
      </c>
    </row>
    <row r="69" customFormat="false" ht="13.8" hidden="false" customHeight="false" outlineLevel="0" collapsed="false">
      <c r="A69" s="6"/>
      <c r="B69" s="6"/>
      <c r="C69" s="6"/>
      <c r="D69" s="6"/>
      <c r="E69" s="6" t="s">
        <v>73</v>
      </c>
      <c r="F69" s="6"/>
      <c r="G69" s="13" t="n">
        <v>0</v>
      </c>
      <c r="H69" s="15" t="n">
        <f aca="false">IF(G69="","",COUNT(G$6:G69))</f>
        <v>53</v>
      </c>
      <c r="I69" s="13" t="n">
        <v>0</v>
      </c>
    </row>
    <row r="70" customFormat="false" ht="13.8" hidden="false" customHeight="false" outlineLevel="0" collapsed="false">
      <c r="A70" s="6"/>
      <c r="B70" s="6"/>
      <c r="C70" s="6"/>
      <c r="D70" s="6"/>
      <c r="E70" s="6" t="s">
        <v>74</v>
      </c>
      <c r="F70" s="6"/>
      <c r="G70" s="13" t="n">
        <v>712.98</v>
      </c>
      <c r="H70" s="15" t="n">
        <f aca="false">IF(G70="","",COUNT(G$6:G70))</f>
        <v>54</v>
      </c>
      <c r="I70" s="13" t="n">
        <v>922.9</v>
      </c>
    </row>
    <row r="71" customFormat="false" ht="13.8" hidden="false" customHeight="false" outlineLevel="0" collapsed="false">
      <c r="A71" s="6"/>
      <c r="B71" s="6"/>
      <c r="C71" s="6"/>
      <c r="D71" s="6"/>
      <c r="E71" s="6" t="s">
        <v>75</v>
      </c>
      <c r="F71" s="6"/>
      <c r="G71" s="13" t="n">
        <v>694.5</v>
      </c>
      <c r="H71" s="15" t="n">
        <f aca="false">IF(G71="","",COUNT(G$6:G71))</f>
        <v>55</v>
      </c>
      <c r="I71" s="13" t="n">
        <v>774.13</v>
      </c>
    </row>
    <row r="72" customFormat="false" ht="13.8" hidden="false" customHeight="false" outlineLevel="0" collapsed="false">
      <c r="A72" s="6"/>
      <c r="B72" s="6"/>
      <c r="C72" s="6"/>
      <c r="D72" s="6"/>
      <c r="E72" s="6" t="s">
        <v>76</v>
      </c>
      <c r="F72" s="6"/>
      <c r="G72" s="13" t="n">
        <v>0</v>
      </c>
      <c r="H72" s="15" t="n">
        <f aca="false">IF(G72="","",COUNT(G$6:G72))</f>
        <v>56</v>
      </c>
      <c r="I72" s="13" t="n">
        <v>0</v>
      </c>
    </row>
    <row r="73" customFormat="false" ht="13.8" hidden="false" customHeight="false" outlineLevel="0" collapsed="false">
      <c r="A73" s="6"/>
      <c r="B73" s="6"/>
      <c r="C73" s="6"/>
      <c r="D73" s="6"/>
      <c r="E73" s="6" t="s">
        <v>77</v>
      </c>
      <c r="F73" s="6"/>
      <c r="G73" s="13" t="n">
        <v>17837.01</v>
      </c>
      <c r="H73" s="15" t="n">
        <f aca="false">IF(G73="","",COUNT(G$6:G73))</f>
        <v>57</v>
      </c>
      <c r="I73" s="13" t="n">
        <v>17359.03</v>
      </c>
    </row>
    <row r="74" customFormat="false" ht="13.8" hidden="false" customHeight="false" outlineLevel="0" collapsed="false">
      <c r="A74" s="6"/>
      <c r="B74" s="6"/>
      <c r="C74" s="6"/>
      <c r="D74" s="6"/>
      <c r="E74" s="6" t="s">
        <v>78</v>
      </c>
      <c r="F74" s="6"/>
      <c r="G74" s="13" t="n">
        <v>2454.42</v>
      </c>
      <c r="H74" s="15" t="n">
        <f aca="false">IF(G74="","",COUNT(G$6:G74))</f>
        <v>58</v>
      </c>
      <c r="I74" s="13" t="n">
        <v>2381.25</v>
      </c>
    </row>
    <row r="75" customFormat="false" ht="13.8" hidden="false" customHeight="false" outlineLevel="0" collapsed="false">
      <c r="A75" s="6"/>
      <c r="B75" s="6"/>
      <c r="C75" s="6"/>
      <c r="D75" s="6"/>
      <c r="E75" s="6" t="s">
        <v>79</v>
      </c>
      <c r="F75" s="6"/>
      <c r="G75" s="17" t="n">
        <v>859.14</v>
      </c>
      <c r="H75" s="15" t="n">
        <f aca="false">IF(G75="","",COUNT(G$6:G75))</f>
        <v>59</v>
      </c>
      <c r="I75" s="17" t="n">
        <v>859.15</v>
      </c>
    </row>
    <row r="76" customFormat="false" ht="13.8" hidden="false" customHeight="false" outlineLevel="0" collapsed="false">
      <c r="A76" s="6"/>
      <c r="B76" s="6"/>
      <c r="C76" s="6"/>
      <c r="D76" s="6" t="s">
        <v>80</v>
      </c>
      <c r="E76" s="6"/>
      <c r="F76" s="6"/>
      <c r="G76" s="13" t="n">
        <f aca="false">ROUND(SUM(G65:G75),5)</f>
        <v>31495.69</v>
      </c>
      <c r="H76" s="15" t="n">
        <f aca="false">IF(G76="","",COUNT(G$6:G76))</f>
        <v>60</v>
      </c>
      <c r="I76" s="13" t="n">
        <f aca="false">ROUND(SUM(I65:I75),5)</f>
        <v>32563.67</v>
      </c>
    </row>
    <row r="77" customFormat="false" ht="13.8" hidden="false" customHeight="false" outlineLevel="0" collapsed="false">
      <c r="A77" s="6"/>
      <c r="B77" s="6"/>
      <c r="C77" s="6"/>
      <c r="D77" s="6" t="s">
        <v>81</v>
      </c>
      <c r="E77" s="6"/>
      <c r="F77" s="6"/>
      <c r="G77" s="13"/>
      <c r="H77" s="15" t="str">
        <f aca="false">IF(G77="","",COUNT(G$6:G77))</f>
        <v/>
      </c>
      <c r="I77" s="13"/>
    </row>
    <row r="78" customFormat="false" ht="13.8" hidden="false" customHeight="false" outlineLevel="0" collapsed="false">
      <c r="A78" s="6"/>
      <c r="B78" s="6"/>
      <c r="C78" s="6"/>
      <c r="D78" s="6"/>
      <c r="E78" s="6" t="s">
        <v>12</v>
      </c>
      <c r="F78" s="6"/>
      <c r="G78" s="13"/>
      <c r="H78" s="15" t="str">
        <f aca="false">IF(G78="","",COUNT(G$6:G78))</f>
        <v/>
      </c>
      <c r="I78" s="13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 t="s">
        <v>82</v>
      </c>
      <c r="G79" s="13" t="n">
        <v>0</v>
      </c>
      <c r="H79" s="15" t="n">
        <f aca="false">IF(G79="","",COUNT(G$6:G79))</f>
        <v>61</v>
      </c>
      <c r="I79" s="13" t="n">
        <v>50</v>
      </c>
    </row>
    <row r="80" customFormat="false" ht="13.8" hidden="false" customHeight="false" outlineLevel="0" collapsed="false">
      <c r="A80" s="6"/>
      <c r="B80" s="6"/>
      <c r="C80" s="6"/>
      <c r="D80" s="6"/>
      <c r="E80" s="6"/>
      <c r="F80" s="6" t="s">
        <v>83</v>
      </c>
      <c r="G80" s="13" t="n">
        <v>481</v>
      </c>
      <c r="H80" s="15" t="n">
        <f aca="false">IF(G80="","",COUNT(G$6:G80))</f>
        <v>62</v>
      </c>
      <c r="I80" s="13" t="n">
        <v>487</v>
      </c>
    </row>
    <row r="81" customFormat="false" ht="13.8" hidden="false" customHeight="false" outlineLevel="0" collapsed="false">
      <c r="A81" s="6"/>
      <c r="B81" s="6"/>
      <c r="C81" s="6"/>
      <c r="D81" s="6"/>
      <c r="E81" s="6"/>
      <c r="F81" s="6" t="s">
        <v>84</v>
      </c>
      <c r="G81" s="17" t="n">
        <v>191.48</v>
      </c>
      <c r="H81" s="15" t="n">
        <f aca="false">IF(G81="","",COUNT(G$6:G81))</f>
        <v>63</v>
      </c>
      <c r="I81" s="17" t="n">
        <v>210</v>
      </c>
    </row>
    <row r="82" customFormat="false" ht="13.8" hidden="false" customHeight="false" outlineLevel="0" collapsed="false">
      <c r="A82" s="6"/>
      <c r="B82" s="6"/>
      <c r="C82" s="6"/>
      <c r="D82" s="6"/>
      <c r="E82" s="6" t="s">
        <v>85</v>
      </c>
      <c r="F82" s="6"/>
      <c r="G82" s="13" t="n">
        <f aca="false">ROUND(SUM(G78:G81),5)</f>
        <v>672.48</v>
      </c>
      <c r="H82" s="15" t="n">
        <f aca="false">IF(G82="","",COUNT(G$6:G82))</f>
        <v>64</v>
      </c>
      <c r="I82" s="13" t="n">
        <f aca="false">ROUND(SUM(I78:I81),5)</f>
        <v>747</v>
      </c>
    </row>
    <row r="83" customFormat="false" ht="13.8" hidden="false" customHeight="false" outlineLevel="0" collapsed="false">
      <c r="A83" s="6"/>
      <c r="B83" s="6"/>
      <c r="C83" s="6"/>
      <c r="D83" s="6"/>
      <c r="E83" s="6" t="s">
        <v>86</v>
      </c>
      <c r="F83" s="6"/>
      <c r="G83" s="13" t="n">
        <v>15</v>
      </c>
      <c r="H83" s="15" t="n">
        <f aca="false">IF(G83="","",COUNT(G$6:G83))</f>
        <v>65</v>
      </c>
      <c r="I83" s="13" t="n">
        <v>35</v>
      </c>
    </row>
    <row r="84" customFormat="false" ht="13.8" hidden="false" customHeight="false" outlineLevel="0" collapsed="false">
      <c r="A84" s="6"/>
      <c r="B84" s="6"/>
      <c r="C84" s="6"/>
      <c r="D84" s="6"/>
      <c r="E84" s="6" t="s">
        <v>87</v>
      </c>
      <c r="F84" s="6"/>
      <c r="G84" s="13" t="n">
        <v>92.76</v>
      </c>
      <c r="H84" s="15" t="n">
        <f aca="false">IF(G84="","",COUNT(G$6:G84))</f>
        <v>66</v>
      </c>
      <c r="I84" s="13" t="n">
        <v>50</v>
      </c>
    </row>
    <row r="85" customFormat="false" ht="13.8" hidden="false" customHeight="false" outlineLevel="0" collapsed="false">
      <c r="A85" s="6"/>
      <c r="B85" s="6"/>
      <c r="C85" s="6"/>
      <c r="D85" s="6"/>
      <c r="E85" s="6" t="s">
        <v>88</v>
      </c>
      <c r="F85" s="6"/>
      <c r="G85" s="13" t="n">
        <v>182.14</v>
      </c>
      <c r="H85" s="15" t="n">
        <f aca="false">IF(G85="","",COUNT(G$6:G85))</f>
        <v>67</v>
      </c>
      <c r="I85" s="13" t="n">
        <v>252.59</v>
      </c>
    </row>
    <row r="86" customFormat="false" ht="13.8" hidden="false" customHeight="false" outlineLevel="0" collapsed="false">
      <c r="A86" s="6"/>
      <c r="B86" s="6"/>
      <c r="C86" s="6"/>
      <c r="D86" s="6"/>
      <c r="E86" s="6" t="s">
        <v>82</v>
      </c>
      <c r="F86" s="6"/>
      <c r="G86" s="13" t="n">
        <v>1956.16</v>
      </c>
      <c r="H86" s="15" t="n">
        <f aca="false">IF(G86="","",COUNT(G$6:G86))</f>
        <v>68</v>
      </c>
      <c r="I86" s="13" t="n">
        <v>1000</v>
      </c>
      <c r="J86" s="16" t="s">
        <v>89</v>
      </c>
    </row>
    <row r="87" customFormat="false" ht="13.8" hidden="false" customHeight="false" outlineLevel="0" collapsed="false">
      <c r="A87" s="6"/>
      <c r="B87" s="6"/>
      <c r="C87" s="6"/>
      <c r="D87" s="6"/>
      <c r="E87" s="6" t="s">
        <v>90</v>
      </c>
      <c r="F87" s="6"/>
      <c r="G87" s="13" t="n">
        <v>0</v>
      </c>
      <c r="H87" s="15" t="n">
        <f aca="false">IF(G87="","",COUNT(G$6:G87))</f>
        <v>69</v>
      </c>
      <c r="I87" s="13" t="n">
        <v>0</v>
      </c>
    </row>
    <row r="88" customFormat="false" ht="13.8" hidden="false" customHeight="false" outlineLevel="0" collapsed="false">
      <c r="A88" s="6"/>
      <c r="B88" s="6"/>
      <c r="C88" s="6"/>
      <c r="D88" s="6"/>
      <c r="E88" s="6" t="s">
        <v>84</v>
      </c>
      <c r="F88" s="6"/>
      <c r="G88" s="17" t="n">
        <v>1177.61</v>
      </c>
      <c r="H88" s="15" t="n">
        <f aca="false">IF(G88="","",COUNT(G$6:G88))</f>
        <v>70</v>
      </c>
      <c r="I88" s="17" t="n">
        <v>1541.03</v>
      </c>
      <c r="J88" s="16" t="s">
        <v>91</v>
      </c>
    </row>
    <row r="89" customFormat="false" ht="13.8" hidden="false" customHeight="false" outlineLevel="0" collapsed="false">
      <c r="A89" s="6"/>
      <c r="B89" s="6"/>
      <c r="C89" s="6"/>
      <c r="D89" s="6" t="s">
        <v>92</v>
      </c>
      <c r="E89" s="6"/>
      <c r="F89" s="6"/>
      <c r="G89" s="13" t="n">
        <f aca="false">ROUND(G77+SUM(G82:G88),5)</f>
        <v>4096.15</v>
      </c>
      <c r="H89" s="15" t="n">
        <f aca="false">IF(G89="","",COUNT(G$6:G89))</f>
        <v>71</v>
      </c>
      <c r="I89" s="13" t="n">
        <f aca="false">ROUND(I77+SUM(I82:I88),5)</f>
        <v>3625.62</v>
      </c>
    </row>
    <row r="90" customFormat="false" ht="13.8" hidden="false" customHeight="false" outlineLevel="0" collapsed="false">
      <c r="A90" s="6"/>
      <c r="B90" s="6"/>
      <c r="C90" s="6"/>
      <c r="D90" s="6" t="s">
        <v>93</v>
      </c>
      <c r="E90" s="6"/>
      <c r="F90" s="6"/>
      <c r="G90" s="13"/>
      <c r="H90" s="15" t="str">
        <f aca="false">IF(G90="","",COUNT(G$6:G90))</f>
        <v/>
      </c>
      <c r="I90" s="13"/>
    </row>
    <row r="91" customFormat="false" ht="13.8" hidden="false" customHeight="false" outlineLevel="0" collapsed="false">
      <c r="A91" s="6"/>
      <c r="B91" s="6"/>
      <c r="C91" s="6"/>
      <c r="D91" s="6"/>
      <c r="E91" s="6" t="s">
        <v>94</v>
      </c>
      <c r="F91" s="6"/>
      <c r="G91" s="13" t="n">
        <v>0</v>
      </c>
      <c r="H91" s="15" t="n">
        <f aca="false">IF(G91="","",COUNT(G$6:G91))</f>
        <v>72</v>
      </c>
      <c r="I91" s="13" t="n">
        <v>100</v>
      </c>
    </row>
    <row r="92" customFormat="false" ht="13.8" hidden="false" customHeight="false" outlineLevel="0" collapsed="false">
      <c r="A92" s="6"/>
      <c r="B92" s="6"/>
      <c r="C92" s="6"/>
      <c r="D92" s="6"/>
      <c r="E92" s="6" t="s">
        <v>95</v>
      </c>
      <c r="F92" s="6"/>
      <c r="G92" s="13" t="n">
        <v>0</v>
      </c>
      <c r="H92" s="15" t="n">
        <f aca="false">IF(G92="","",COUNT(G$6:G92))</f>
        <v>73</v>
      </c>
      <c r="I92" s="13" t="n">
        <v>0</v>
      </c>
    </row>
    <row r="93" customFormat="false" ht="13.8" hidden="false" customHeight="false" outlineLevel="0" collapsed="false">
      <c r="A93" s="6"/>
      <c r="B93" s="6"/>
      <c r="C93" s="6"/>
      <c r="D93" s="6"/>
      <c r="E93" s="6" t="s">
        <v>96</v>
      </c>
      <c r="F93" s="6"/>
      <c r="G93" s="17" t="n">
        <v>39.81</v>
      </c>
      <c r="H93" s="15" t="n">
        <f aca="false">IF(G93="","",COUNT(G$6:G93))</f>
        <v>74</v>
      </c>
      <c r="I93" s="17" t="n">
        <v>275</v>
      </c>
    </row>
    <row r="94" customFormat="false" ht="13.8" hidden="false" customHeight="false" outlineLevel="0" collapsed="false">
      <c r="A94" s="6"/>
      <c r="B94" s="6"/>
      <c r="C94" s="6"/>
      <c r="D94" s="6" t="s">
        <v>97</v>
      </c>
      <c r="E94" s="6"/>
      <c r="F94" s="6"/>
      <c r="G94" s="13" t="n">
        <f aca="false">ROUND(SUM(G90:G93),5)</f>
        <v>39.81</v>
      </c>
      <c r="H94" s="15" t="n">
        <f aca="false">IF(G94="","",COUNT(G$6:G94))</f>
        <v>75</v>
      </c>
      <c r="I94" s="13" t="n">
        <f aca="false">ROUND(SUM(I90:I93),5)</f>
        <v>375</v>
      </c>
    </row>
    <row r="95" customFormat="false" ht="13.8" hidden="false" customHeight="false" outlineLevel="0" collapsed="false">
      <c r="A95" s="6"/>
      <c r="B95" s="6"/>
      <c r="C95" s="6"/>
      <c r="D95" s="6" t="s">
        <v>98</v>
      </c>
      <c r="E95" s="6"/>
      <c r="F95" s="6"/>
      <c r="G95" s="13"/>
      <c r="H95" s="15" t="str">
        <f aca="false">IF(G95="","",COUNT(G$6:G95))</f>
        <v/>
      </c>
      <c r="I95" s="13"/>
    </row>
    <row r="96" customFormat="false" ht="13.8" hidden="false" customHeight="false" outlineLevel="0" collapsed="false">
      <c r="A96" s="6"/>
      <c r="B96" s="6"/>
      <c r="C96" s="6"/>
      <c r="D96" s="6"/>
      <c r="E96" s="6" t="s">
        <v>99</v>
      </c>
      <c r="F96" s="6"/>
      <c r="G96" s="13" t="n">
        <v>0</v>
      </c>
      <c r="H96" s="15" t="n">
        <f aca="false">IF(G96="","",COUNT(G$6:G96))</f>
        <v>76</v>
      </c>
      <c r="I96" s="13" t="n">
        <v>0</v>
      </c>
    </row>
    <row r="97" customFormat="false" ht="13.8" hidden="false" customHeight="false" outlineLevel="0" collapsed="false">
      <c r="A97" s="6"/>
      <c r="B97" s="6"/>
      <c r="C97" s="6"/>
      <c r="D97" s="6"/>
      <c r="E97" s="6" t="s">
        <v>100</v>
      </c>
      <c r="F97" s="6"/>
      <c r="G97" s="13" t="n">
        <v>0</v>
      </c>
      <c r="H97" s="15" t="n">
        <f aca="false">IF(G97="","",COUNT(G$6:G97))</f>
        <v>77</v>
      </c>
      <c r="I97" s="13" t="n">
        <v>0</v>
      </c>
    </row>
    <row r="98" customFormat="false" ht="13.8" hidden="false" customHeight="false" outlineLevel="0" collapsed="false">
      <c r="A98" s="6"/>
      <c r="B98" s="6"/>
      <c r="C98" s="6"/>
      <c r="D98" s="6"/>
      <c r="E98" s="6" t="s">
        <v>101</v>
      </c>
      <c r="F98" s="6"/>
      <c r="G98" s="13" t="n">
        <v>0</v>
      </c>
      <c r="H98" s="15" t="n">
        <f aca="false">IF(G98="","",COUNT(G$6:G98))</f>
        <v>78</v>
      </c>
      <c r="I98" s="13" t="n">
        <v>0</v>
      </c>
    </row>
    <row r="99" customFormat="false" ht="13.8" hidden="false" customHeight="false" outlineLevel="0" collapsed="false">
      <c r="A99" s="6"/>
      <c r="B99" s="6"/>
      <c r="C99" s="6"/>
      <c r="D99" s="6"/>
      <c r="E99" s="6" t="s">
        <v>102</v>
      </c>
      <c r="F99" s="6"/>
      <c r="G99" s="13" t="n">
        <v>0</v>
      </c>
      <c r="H99" s="15" t="n">
        <f aca="false">IF(G99="","",COUNT(G$6:G99))</f>
        <v>79</v>
      </c>
      <c r="I99" s="13" t="n">
        <v>0</v>
      </c>
    </row>
    <row r="100" customFormat="false" ht="13.8" hidden="false" customHeight="false" outlineLevel="0" collapsed="false">
      <c r="A100" s="6"/>
      <c r="B100" s="6"/>
      <c r="C100" s="6"/>
      <c r="D100" s="6"/>
      <c r="E100" s="6" t="s">
        <v>103</v>
      </c>
      <c r="F100" s="6"/>
      <c r="G100" s="13" t="n">
        <v>944</v>
      </c>
      <c r="H100" s="15" t="n">
        <f aca="false">IF(G100="","",COUNT(G$6:G100))</f>
        <v>80</v>
      </c>
      <c r="I100" s="13" t="n">
        <v>100</v>
      </c>
      <c r="J100" s="16" t="s">
        <v>104</v>
      </c>
    </row>
    <row r="101" customFormat="false" ht="13.8" hidden="false" customHeight="false" outlineLevel="0" collapsed="false">
      <c r="A101" s="6"/>
      <c r="B101" s="6"/>
      <c r="C101" s="6"/>
      <c r="D101" s="6"/>
      <c r="E101" s="6" t="s">
        <v>105</v>
      </c>
      <c r="F101" s="6"/>
      <c r="G101" s="13" t="n">
        <v>0</v>
      </c>
      <c r="H101" s="15" t="n">
        <f aca="false">IF(G101="","",COUNT(G$6:G101))</f>
        <v>81</v>
      </c>
      <c r="I101" s="13" t="n">
        <v>0</v>
      </c>
    </row>
    <row r="102" customFormat="false" ht="13.8" hidden="false" customHeight="false" outlineLevel="0" collapsed="false">
      <c r="A102" s="6"/>
      <c r="B102" s="6"/>
      <c r="C102" s="6"/>
      <c r="D102" s="6"/>
      <c r="E102" s="6" t="s">
        <v>106</v>
      </c>
      <c r="F102" s="6"/>
      <c r="G102" s="13" t="n">
        <v>6.32</v>
      </c>
      <c r="H102" s="15" t="n">
        <f aca="false">IF(G102="","",COUNT(G$6:G102))</f>
        <v>82</v>
      </c>
      <c r="I102" s="13" t="n">
        <v>0</v>
      </c>
    </row>
    <row r="103" customFormat="false" ht="13.8" hidden="false" customHeight="false" outlineLevel="0" collapsed="false">
      <c r="A103" s="6"/>
      <c r="B103" s="6"/>
      <c r="C103" s="6"/>
      <c r="D103" s="6"/>
      <c r="E103" s="6" t="s">
        <v>107</v>
      </c>
      <c r="F103" s="6"/>
      <c r="G103" s="17" t="n">
        <v>0</v>
      </c>
      <c r="H103" s="15" t="n">
        <f aca="false">IF(G103="","",COUNT(G$6:G103))</f>
        <v>83</v>
      </c>
      <c r="I103" s="17" t="n">
        <v>0</v>
      </c>
    </row>
    <row r="104" customFormat="false" ht="13.8" hidden="false" customHeight="false" outlineLevel="0" collapsed="false">
      <c r="A104" s="6"/>
      <c r="B104" s="6"/>
      <c r="C104" s="6"/>
      <c r="D104" s="6" t="s">
        <v>108</v>
      </c>
      <c r="E104" s="6"/>
      <c r="F104" s="6"/>
      <c r="G104" s="13" t="n">
        <f aca="false">ROUND(SUM(G95:G103),5)</f>
        <v>950.32</v>
      </c>
      <c r="H104" s="15" t="n">
        <f aca="false">IF(G104="","",COUNT(G$6:G104))</f>
        <v>84</v>
      </c>
      <c r="I104" s="13" t="n">
        <f aca="false">ROUND(SUM(I95:I103),5)</f>
        <v>100</v>
      </c>
    </row>
    <row r="105" customFormat="false" ht="13.8" hidden="false" customHeight="false" outlineLevel="0" collapsed="false">
      <c r="A105" s="6"/>
      <c r="B105" s="6"/>
      <c r="C105" s="6"/>
      <c r="D105" s="6" t="s">
        <v>109</v>
      </c>
      <c r="E105" s="6"/>
      <c r="F105" s="6"/>
      <c r="G105" s="13"/>
      <c r="H105" s="15" t="str">
        <f aca="false">IF(G105="","",COUNT(G$6:G105))</f>
        <v/>
      </c>
      <c r="I105" s="13"/>
    </row>
    <row r="106" customFormat="false" ht="13.8" hidden="false" customHeight="false" outlineLevel="0" collapsed="false">
      <c r="A106" s="6"/>
      <c r="B106" s="6"/>
      <c r="C106" s="6"/>
      <c r="D106" s="6"/>
      <c r="E106" s="6" t="s">
        <v>110</v>
      </c>
      <c r="F106" s="6"/>
      <c r="G106" s="13" t="n">
        <v>0</v>
      </c>
      <c r="H106" s="15" t="n">
        <f aca="false">IF(G106="","",COUNT(G$6:G106))</f>
        <v>85</v>
      </c>
      <c r="I106" s="13" t="n">
        <v>100</v>
      </c>
    </row>
    <row r="107" customFormat="false" ht="13.8" hidden="false" customHeight="false" outlineLevel="0" collapsed="false">
      <c r="A107" s="6"/>
      <c r="B107" s="6"/>
      <c r="C107" s="6"/>
      <c r="D107" s="6"/>
      <c r="E107" s="6" t="s">
        <v>111</v>
      </c>
      <c r="F107" s="6"/>
      <c r="G107" s="13" t="n">
        <v>0</v>
      </c>
      <c r="H107" s="15" t="n">
        <f aca="false">IF(G107="","",COUNT(G$6:G107))</f>
        <v>86</v>
      </c>
      <c r="I107" s="13" t="n">
        <v>15</v>
      </c>
    </row>
    <row r="108" customFormat="false" ht="13.8" hidden="false" customHeight="false" outlineLevel="0" collapsed="false">
      <c r="A108" s="6"/>
      <c r="B108" s="6"/>
      <c r="C108" s="6"/>
      <c r="D108" s="6"/>
      <c r="E108" s="6" t="s">
        <v>112</v>
      </c>
      <c r="F108" s="6"/>
      <c r="G108" s="13" t="n">
        <v>0</v>
      </c>
      <c r="H108" s="15" t="n">
        <f aca="false">IF(G108="","",COUNT(G$6:G108))</f>
        <v>87</v>
      </c>
      <c r="I108" s="13" t="n">
        <v>0</v>
      </c>
    </row>
    <row r="109" customFormat="false" ht="13.8" hidden="false" customHeight="false" outlineLevel="0" collapsed="false">
      <c r="A109" s="6"/>
      <c r="B109" s="6"/>
      <c r="C109" s="6"/>
      <c r="D109" s="6"/>
      <c r="E109" s="6" t="s">
        <v>113</v>
      </c>
      <c r="F109" s="6"/>
      <c r="G109" s="18" t="n">
        <v>0</v>
      </c>
      <c r="H109" s="15" t="n">
        <f aca="false">IF(G109="","",COUNT(G$6:G109))</f>
        <v>88</v>
      </c>
      <c r="I109" s="18" t="n">
        <v>0</v>
      </c>
    </row>
    <row r="110" customFormat="false" ht="13.8" hidden="false" customHeight="false" outlineLevel="0" collapsed="false">
      <c r="A110" s="6"/>
      <c r="B110" s="6"/>
      <c r="C110" s="6"/>
      <c r="D110" s="6" t="s">
        <v>114</v>
      </c>
      <c r="E110" s="6"/>
      <c r="F110" s="6"/>
      <c r="G110" s="19" t="n">
        <f aca="false">ROUND(SUM(G105:G109),5)</f>
        <v>0</v>
      </c>
      <c r="H110" s="15" t="n">
        <f aca="false">IF(G110="","",COUNT(G$6:G110))</f>
        <v>89</v>
      </c>
      <c r="I110" s="19" t="n">
        <f aca="false">ROUND(SUM(I105:I109),5)</f>
        <v>115</v>
      </c>
    </row>
    <row r="111" customFormat="false" ht="13.8" hidden="false" customHeight="false" outlineLevel="0" collapsed="false">
      <c r="A111" s="6"/>
      <c r="B111" s="6"/>
      <c r="C111" s="6" t="s">
        <v>115</v>
      </c>
      <c r="D111" s="6"/>
      <c r="E111" s="6"/>
      <c r="F111" s="6"/>
      <c r="G111" s="20" t="n">
        <f aca="false">ROUND(G24+G35+G40+G43+G48+G54+G59+G64+G76+G89+G94+G104+G110,5)</f>
        <v>41129.68</v>
      </c>
      <c r="H111" s="15" t="n">
        <f aca="false">IF(G111="","",COUNT(G$6:G111))</f>
        <v>90</v>
      </c>
      <c r="I111" s="20" t="n">
        <f aca="false">ROUND(I24+I35+I40+I43+I48+I54+I59+I64+I76+I89+I94+I104+I110,5)</f>
        <v>40986.2</v>
      </c>
    </row>
    <row r="112" customFormat="false" ht="13.8" hidden="false" customHeight="false" outlineLevel="0" collapsed="false">
      <c r="A112" s="6" t="s">
        <v>116</v>
      </c>
      <c r="B112" s="6"/>
      <c r="C112" s="6"/>
      <c r="D112" s="6"/>
      <c r="E112" s="6"/>
      <c r="F112" s="6"/>
      <c r="G112" s="13" t="n">
        <f aca="false">ROUND(G3+G23-G111,5)</f>
        <v>-9057.74</v>
      </c>
      <c r="H112" s="15" t="n">
        <f aca="false">IF(G112="","",COUNT(G$6:G112))</f>
        <v>91</v>
      </c>
      <c r="I112" s="13" t="n">
        <f aca="false">ROUND(I3+I23-I111,5)</f>
        <v>-10892.85</v>
      </c>
    </row>
    <row r="113" customFormat="false" ht="13.8" hidden="false" customHeight="false" outlineLevel="0" collapsed="false">
      <c r="A113" s="6" t="s">
        <v>117</v>
      </c>
      <c r="B113" s="6"/>
      <c r="C113" s="6"/>
      <c r="D113" s="6"/>
      <c r="E113" s="6"/>
      <c r="F113" s="6"/>
      <c r="G113" s="13"/>
      <c r="H113" s="15" t="str">
        <f aca="false">IF(G113="","",COUNT(G$6:G113))</f>
        <v/>
      </c>
      <c r="I113" s="13"/>
    </row>
    <row r="114" customFormat="false" ht="13.8" hidden="false" customHeight="false" outlineLevel="0" collapsed="false">
      <c r="A114" s="6"/>
      <c r="B114" s="6" t="s">
        <v>118</v>
      </c>
      <c r="C114" s="6"/>
      <c r="D114" s="6"/>
      <c r="E114" s="6"/>
      <c r="F114" s="6"/>
      <c r="G114" s="13"/>
      <c r="H114" s="15" t="str">
        <f aca="false">IF(G114="","",COUNT(G$6:G114))</f>
        <v/>
      </c>
      <c r="I114" s="13"/>
    </row>
    <row r="115" customFormat="false" ht="13.8" hidden="false" customHeight="false" outlineLevel="0" collapsed="false">
      <c r="A115" s="6"/>
      <c r="B115" s="6"/>
      <c r="C115" s="6" t="s">
        <v>119</v>
      </c>
      <c r="D115" s="6"/>
      <c r="E115" s="6"/>
      <c r="F115" s="6"/>
      <c r="G115" s="13"/>
      <c r="H115" s="15" t="str">
        <f aca="false">IF(G115="","",COUNT(G$6:G115))</f>
        <v/>
      </c>
      <c r="I115" s="13"/>
    </row>
    <row r="116" customFormat="false" ht="13.8" hidden="false" customHeight="false" outlineLevel="0" collapsed="false">
      <c r="A116" s="6"/>
      <c r="B116" s="6"/>
      <c r="C116" s="6"/>
      <c r="D116" s="6" t="s">
        <v>120</v>
      </c>
      <c r="E116" s="6"/>
      <c r="F116" s="6"/>
      <c r="G116" s="13" t="n">
        <v>3178</v>
      </c>
      <c r="H116" s="15" t="n">
        <f aca="false">IF(G116="","",COUNT(G$6:G116))</f>
        <v>92</v>
      </c>
      <c r="I116" s="13"/>
    </row>
    <row r="117" customFormat="false" ht="13.8" hidden="false" customHeight="false" outlineLevel="0" collapsed="false">
      <c r="A117" s="6"/>
      <c r="B117" s="6"/>
      <c r="C117" s="6"/>
      <c r="D117" s="6" t="s">
        <v>121</v>
      </c>
      <c r="E117" s="6"/>
      <c r="F117" s="6"/>
      <c r="G117" s="13" t="n">
        <v>2075</v>
      </c>
      <c r="H117" s="15" t="n">
        <f aca="false">IF(G117="","",COUNT(G$6:G117))</f>
        <v>93</v>
      </c>
      <c r="I117" s="13"/>
    </row>
    <row r="118" customFormat="false" ht="13.8" hidden="false" customHeight="false" outlineLevel="0" collapsed="false">
      <c r="A118" s="6"/>
      <c r="B118" s="6"/>
      <c r="C118" s="6"/>
      <c r="D118" s="6" t="s">
        <v>122</v>
      </c>
      <c r="E118" s="6"/>
      <c r="F118" s="6"/>
      <c r="G118" s="13" t="n">
        <v>92.18</v>
      </c>
      <c r="H118" s="15" t="n">
        <f aca="false">IF(G118="","",COUNT(G$6:G118))</f>
        <v>94</v>
      </c>
      <c r="I118" s="13"/>
    </row>
    <row r="119" customFormat="false" ht="13.8" hidden="false" customHeight="false" outlineLevel="0" collapsed="false">
      <c r="A119" s="6"/>
      <c r="B119" s="6"/>
      <c r="C119" s="6"/>
      <c r="D119" s="6" t="s">
        <v>123</v>
      </c>
      <c r="E119" s="6"/>
      <c r="F119" s="6"/>
      <c r="G119" s="18" t="n">
        <v>120</v>
      </c>
      <c r="H119" s="15" t="n">
        <f aca="false">IF(G119="","",COUNT(G$6:G119))</f>
        <v>95</v>
      </c>
      <c r="I119" s="13"/>
    </row>
    <row r="120" customFormat="false" ht="13.8" hidden="false" customHeight="false" outlineLevel="0" collapsed="false">
      <c r="A120" s="6"/>
      <c r="B120" s="6"/>
      <c r="C120" s="6" t="s">
        <v>124</v>
      </c>
      <c r="D120" s="6"/>
      <c r="E120" s="6"/>
      <c r="F120" s="6"/>
      <c r="G120" s="20" t="n">
        <f aca="false">ROUND(SUM(G115:G119),5)</f>
        <v>5465.18</v>
      </c>
      <c r="H120" s="15" t="n">
        <f aca="false">IF(G120="","",COUNT(G$6:G120))</f>
        <v>96</v>
      </c>
      <c r="I120" s="13"/>
    </row>
    <row r="121" customFormat="false" ht="13.8" hidden="false" customHeight="false" outlineLevel="0" collapsed="false">
      <c r="A121" s="6"/>
      <c r="B121" s="6" t="s">
        <v>125</v>
      </c>
      <c r="C121" s="6"/>
      <c r="D121" s="6"/>
      <c r="E121" s="6"/>
      <c r="F121" s="6"/>
      <c r="G121" s="13" t="n">
        <f aca="false">ROUND(G114+G120,5)</f>
        <v>5465.18</v>
      </c>
      <c r="H121" s="15" t="n">
        <f aca="false">IF(G121="","",COUNT(G$6:G121))</f>
        <v>97</v>
      </c>
      <c r="I121" s="13"/>
    </row>
    <row r="122" customFormat="false" ht="13.8" hidden="false" customHeight="false" outlineLevel="0" collapsed="false">
      <c r="A122" s="6"/>
      <c r="B122" s="6" t="s">
        <v>126</v>
      </c>
      <c r="C122" s="6"/>
      <c r="D122" s="6"/>
      <c r="E122" s="6"/>
      <c r="F122" s="6"/>
      <c r="G122" s="13"/>
      <c r="H122" s="15" t="str">
        <f aca="false">IF(G122="","",COUNT(G$6:G122))</f>
        <v/>
      </c>
      <c r="I122" s="13"/>
    </row>
    <row r="123" customFormat="false" ht="13.8" hidden="false" customHeight="false" outlineLevel="0" collapsed="false">
      <c r="A123" s="6"/>
      <c r="B123" s="6"/>
      <c r="C123" s="6" t="s">
        <v>127</v>
      </c>
      <c r="D123" s="6"/>
      <c r="E123" s="6"/>
      <c r="F123" s="6"/>
      <c r="G123" s="13"/>
      <c r="H123" s="15" t="str">
        <f aca="false">IF(G123="","",COUNT(G$6:G123))</f>
        <v/>
      </c>
      <c r="I123" s="13"/>
    </row>
    <row r="124" customFormat="false" ht="13.8" hidden="false" customHeight="false" outlineLevel="0" collapsed="false">
      <c r="A124" s="6"/>
      <c r="B124" s="6"/>
      <c r="C124" s="6"/>
      <c r="D124" s="6" t="s">
        <v>128</v>
      </c>
      <c r="E124" s="6"/>
      <c r="F124" s="6"/>
      <c r="G124" s="13" t="n">
        <v>3023</v>
      </c>
      <c r="H124" s="15" t="n">
        <f aca="false">IF(G124="","",COUNT(G$6:G124))</f>
        <v>98</v>
      </c>
      <c r="I124" s="13"/>
    </row>
    <row r="125" customFormat="false" ht="13.8" hidden="false" customHeight="false" outlineLevel="0" collapsed="false">
      <c r="A125" s="6"/>
      <c r="B125" s="6"/>
      <c r="C125" s="6"/>
      <c r="D125" s="6" t="s">
        <v>121</v>
      </c>
      <c r="E125" s="6"/>
      <c r="F125" s="6"/>
      <c r="G125" s="13" t="n">
        <v>4155.64</v>
      </c>
      <c r="H125" s="15" t="n">
        <f aca="false">IF(G125="","",COUNT(G$6:G125))</f>
        <v>99</v>
      </c>
      <c r="I125" s="13"/>
    </row>
    <row r="126" customFormat="false" ht="13.8" hidden="false" customHeight="false" outlineLevel="0" collapsed="false">
      <c r="A126" s="6"/>
      <c r="B126" s="6"/>
      <c r="C126" s="6"/>
      <c r="D126" s="6" t="s">
        <v>129</v>
      </c>
      <c r="E126" s="6"/>
      <c r="F126" s="6"/>
      <c r="G126" s="13" t="n">
        <v>1046</v>
      </c>
      <c r="H126" s="15" t="n">
        <f aca="false">IF(G126="","",COUNT(G$6:G126))</f>
        <v>100</v>
      </c>
      <c r="I126" s="13"/>
    </row>
    <row r="127" customFormat="false" ht="13.8" hidden="false" customHeight="false" outlineLevel="0" collapsed="false">
      <c r="A127" s="6"/>
      <c r="B127" s="6"/>
      <c r="C127" s="6"/>
      <c r="D127" s="6" t="s">
        <v>130</v>
      </c>
      <c r="E127" s="6"/>
      <c r="F127" s="6"/>
      <c r="G127" s="18" t="n">
        <v>23.39</v>
      </c>
      <c r="H127" s="15" t="n">
        <f aca="false">IF(G127="","",COUNT(G$6:G127))</f>
        <v>101</v>
      </c>
      <c r="I127" s="13"/>
    </row>
    <row r="128" customFormat="false" ht="13.8" hidden="false" customHeight="false" outlineLevel="0" collapsed="false">
      <c r="A128" s="6"/>
      <c r="B128" s="6"/>
      <c r="C128" s="6" t="s">
        <v>131</v>
      </c>
      <c r="D128" s="6"/>
      <c r="E128" s="6"/>
      <c r="F128" s="6"/>
      <c r="G128" s="19" t="n">
        <f aca="false">ROUND(SUM(G123:G127),5)</f>
        <v>8248.03</v>
      </c>
      <c r="H128" s="15" t="n">
        <f aca="false">IF(G128="","",COUNT(G$6:G128))</f>
        <v>102</v>
      </c>
      <c r="I128" s="13"/>
    </row>
    <row r="129" customFormat="false" ht="13.8" hidden="false" customHeight="false" outlineLevel="0" collapsed="false">
      <c r="A129" s="6"/>
      <c r="B129" s="6" t="s">
        <v>132</v>
      </c>
      <c r="C129" s="6"/>
      <c r="D129" s="6"/>
      <c r="E129" s="6"/>
      <c r="F129" s="6"/>
      <c r="G129" s="19" t="n">
        <f aca="false">ROUND(G122+G128,5)</f>
        <v>8248.03</v>
      </c>
      <c r="H129" s="15" t="n">
        <f aca="false">IF(G129="","",COUNT(G$6:G129))</f>
        <v>103</v>
      </c>
      <c r="I129" s="13"/>
    </row>
    <row r="130" customFormat="false" ht="13.8" hidden="false" customHeight="false" outlineLevel="0" collapsed="false">
      <c r="A130" s="6" t="s">
        <v>133</v>
      </c>
      <c r="B130" s="6"/>
      <c r="C130" s="6"/>
      <c r="D130" s="6"/>
      <c r="E130" s="6"/>
      <c r="F130" s="6"/>
      <c r="G130" s="19" t="n">
        <f aca="false">ROUND(G113+G121-G129,5)</f>
        <v>-2782.85</v>
      </c>
      <c r="H130" s="15" t="n">
        <f aca="false">IF(G130="","",COUNT(G$6:G130))</f>
        <v>104</v>
      </c>
      <c r="I130" s="18"/>
    </row>
    <row r="131" s="22" customFormat="true" ht="13.8" hidden="false" customHeight="false" outlineLevel="0" collapsed="false">
      <c r="A131" s="6"/>
      <c r="B131" s="6"/>
      <c r="C131" s="6"/>
      <c r="D131" s="6"/>
      <c r="E131" s="6"/>
      <c r="F131" s="6"/>
      <c r="G131" s="21" t="n">
        <f aca="false">ROUND(G112+G130,5)</f>
        <v>-11840.59</v>
      </c>
      <c r="H131" s="15" t="n">
        <f aca="false">IF(G131="","",COUNT(G$6:G131))</f>
        <v>105</v>
      </c>
      <c r="I131" s="21" t="n">
        <f aca="false">ROUND(I112+I130,5)</f>
        <v>-10892.85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11:03 AM
 06/04/20
 Cash Basis&amp;C&amp;"Arial,Bold"&amp;12 ST MATTHEW EVANGELICAL LUTHERAN CHURCH
&amp;14 Profit &amp;&amp; Loss Budget vs. Actual
&amp;10 May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2020-06-04T16:03:06Z</dcterms:created>
  <dc:creator>Sue Stillman</dc:creator>
  <dc:description/>
  <dc:language>en-US</dc:language>
  <cp:lastModifiedBy/>
  <cp:lastPrinted>2020-06-04T16:05:45Z</cp:lastPrinted>
  <dcterms:modified xsi:type="dcterms:W3CDTF">2020-06-08T16:55:30Z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