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20200531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20200501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Sheet1!$6:$6,Sheet1!$7:$7,Sheet1!$8:$8,Sheet1!$9:$9,Sheet1!$10:$10,Sheet1!$12:$12,Sheet1!$14:$14,Sheet1!$17:$17,Sheet1!$18:$18,Sheet1!$19:$19,Sheet1!$20:$20,Sheet1!$26:$26,Sheet1!$27:$27,Sheet1!$28:$28,Sheet1!$29:$29,Sheet1!$30:$30</definedName>
    <definedName function="false" hidden="false" localSheetId="1" name="QB_DATA_1" vbProcedure="false">Sheet1!$31:$31,Sheet1!$32:$32,Sheet1!$33:$33,Sheet1!$34:$34,Sheet1!$37:$37,Sheet1!$38:$38,Sheet1!$39:$39,Sheet1!$42:$42,Sheet1!$45:$45,Sheet1!$46:$46,Sheet1!$47:$47,Sheet1!$50:$50,Sheet1!$51:$51,Sheet1!$52:$52,Sheet1!$53:$53,Sheet1!$56:$56</definedName>
    <definedName function="false" hidden="false" localSheetId="1" name="QB_DATA_2" vbProcedure="false">Sheet1!$57:$57,Sheet1!$58:$58,Sheet1!$61:$61,Sheet1!$62:$62,Sheet1!$63:$63,Sheet1!$66:$66,Sheet1!$67:$67,Sheet1!$68:$68,Sheet1!$69:$69,Sheet1!$70:$70,Sheet1!$71:$71,Sheet1!$72:$72,Sheet1!$73:$73,Sheet1!$74:$74,Sheet1!$75:$75,Sheet1!$79:$79</definedName>
    <definedName function="false" hidden="false" localSheetId="1" name="QB_DATA_3" vbProcedure="false">Sheet1!$80:$80,Sheet1!$81:$81,Sheet1!$83:$83,Sheet1!$84:$84,Sheet1!$85:$85,Sheet1!$86:$86,Sheet1!$87:$87,Sheet1!$88:$88,Sheet1!$91:$91,Sheet1!$92:$92,Sheet1!$93:$93,Sheet1!$96:$96,Sheet1!$97:$97,Sheet1!$98:$98,Sheet1!$99:$99,Sheet1!$100:$100</definedName>
    <definedName function="false" hidden="false" localSheetId="1" name="QB_DATA_4" vbProcedure="false">Sheet1!$101:$101,Sheet1!$102:$102,Sheet1!$103:$103,Sheet1!$106:$106,Sheet1!$107:$107,Sheet1!$108:$108,Sheet1!$109:$109,Sheet1!$116:$116,Sheet1!$117:$117,Sheet1!$118:$118,Sheet1!$119:$119,Sheet1!$124:$124,Sheet1!$125:$125,Sheet1!$126:$126,Sheet1!$127:$127</definedName>
    <definedName function="false" hidden="false" localSheetId="1" name="QB_FORMULA_0" vbProcedure="false">Sheet1!$H$11,Sheet1!$J$11,Sheet1!$H$15,Sheet1!$H$21,Sheet1!$J$21,Sheet1!$H$22,Sheet1!$J$22,Sheet1!$H$23,Sheet1!$J$23,Sheet1!$H$35,Sheet1!$J$35,Sheet1!$H$40,Sheet1!$J$40,Sheet1!$H$43,Sheet1!$J$43,Sheet1!$H$48</definedName>
    <definedName function="false" hidden="false" localSheetId="1" name="QB_FORMULA_1" vbProcedure="false">Sheet1!$J$48,Sheet1!$H$54,Sheet1!$J$54,Sheet1!$H$59,Sheet1!$J$59,Sheet1!$H$64,Sheet1!$J$64,Sheet1!$H$76,Sheet1!$J$76,Sheet1!$H$82,Sheet1!$J$82,Sheet1!$H$89,Sheet1!$J$89,Sheet1!$H$94,Sheet1!$J$94,Sheet1!$H$104</definedName>
    <definedName function="false" hidden="false" localSheetId="1" name="QB_FORMULA_2" vbProcedure="false">Sheet1!$J$104,Sheet1!$H$110,Sheet1!$J$110,Sheet1!$H$111,Sheet1!$J$111,Sheet1!$H$112,Sheet1!$J$112,Sheet1!$H$120,Sheet1!$H$121,Sheet1!$H$128,Sheet1!$H$129,Sheet1!$H$130,Sheet1!$H$131,Sheet1!$J$131</definedName>
    <definedName function="false" hidden="false" localSheetId="1" name="QB_ROW_12250" vbProcedure="false">Sheet1!$F$50</definedName>
    <definedName function="false" hidden="false" localSheetId="1" name="QB_ROW_14250" vbProcedure="false">Sheet1!$F$26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Sheet1!$A$131</definedName>
    <definedName function="false" hidden="false" localSheetId="1" name="QB_ROW_19011" vbProcedure="false">Sheet1!$B$3</definedName>
    <definedName function="false" hidden="false" localSheetId="1" name="QB_ROW_19250" vbProcedure="false">Sheet1!$F$61</definedName>
    <definedName function="false" hidden="false" localSheetId="1" name="QB_ROW_19311" vbProcedure="false">Sheet1!$B$112</definedName>
    <definedName function="false" hidden="false" localSheetId="1" name="QB_ROW_197250" vbProcedure="false">Sheet1!$F$57</definedName>
    <definedName function="false" hidden="false" localSheetId="1" name="QB_ROW_198250" vbProcedure="false">Sheet1!$F$56</definedName>
    <definedName function="false" hidden="false" localSheetId="1" name="QB_ROW_199040" vbProcedure="false">Sheet1!$E$55</definedName>
    <definedName function="false" hidden="false" localSheetId="1" name="QB_ROW_199340" vbProcedure="false">Sheet1!$E$59</definedName>
    <definedName function="false" hidden="false" localSheetId="1" name="QB_ROW_20031" vbProcedure="false">Sheet1!$D$4</definedName>
    <definedName function="false" hidden="false" localSheetId="1" name="QB_ROW_203250" vbProcedure="false">Sheet1!$F$58</definedName>
    <definedName function="false" hidden="false" localSheetId="1" name="QB_ROW_20331" vbProcedure="false">Sheet1!$D$22</definedName>
    <definedName function="false" hidden="false" localSheetId="1" name="QB_ROW_21031" vbProcedure="false">Sheet1!$D$24</definedName>
    <definedName function="false" hidden="false" localSheetId="1" name="QB_ROW_21331" vbProcedure="false">Sheet1!$D$111</definedName>
    <definedName function="false" hidden="false" localSheetId="1" name="QB_ROW_22011" vbProcedure="false">Sheet1!$B$113</definedName>
    <definedName function="false" hidden="false" localSheetId="1" name="QB_ROW_22311" vbProcedure="false">Sheet1!$B$130</definedName>
    <definedName function="false" hidden="false" localSheetId="1" name="QB_ROW_23021" vbProcedure="false">Sheet1!$C$114</definedName>
    <definedName function="false" hidden="false" localSheetId="1" name="QB_ROW_23321" vbProcedure="false">Sheet1!$C$121</definedName>
    <definedName function="false" hidden="false" localSheetId="1" name="QB_ROW_24021" vbProcedure="false">Sheet1!$C$122</definedName>
    <definedName function="false" hidden="false" localSheetId="1" name="QB_ROW_24250" vbProcedure="false">Sheet1!$F$62</definedName>
    <definedName function="false" hidden="false" localSheetId="1" name="QB_ROW_24321" vbProcedure="false">Sheet1!$C$129</definedName>
    <definedName function="false" hidden="false" localSheetId="1" name="QB_ROW_29250" vbProcedure="false">Sheet1!$F$75</definedName>
    <definedName function="false" hidden="false" localSheetId="1" name="QB_ROW_33250" vbProcedure="false">Sheet1!$F$27</definedName>
    <definedName function="false" hidden="false" localSheetId="1" name="QB_ROW_34250" vbProcedure="false">Sheet1!$F$66</definedName>
    <definedName function="false" hidden="false" localSheetId="1" name="QB_ROW_38250" vbProcedure="false">Sheet1!$F$83</definedName>
    <definedName function="false" hidden="false" localSheetId="1" name="QB_ROW_39250" vbProcedure="false">Sheet1!$F$84</definedName>
    <definedName function="false" hidden="false" localSheetId="1" name="QB_ROW_40040" vbProcedure="false">Sheet1!$E$49</definedName>
    <definedName function="false" hidden="false" localSheetId="1" name="QB_ROW_40340" vbProcedure="false">Sheet1!$E$54</definedName>
    <definedName function="false" hidden="false" localSheetId="1" name="QB_ROW_41250" vbProcedure="false">Sheet1!$F$32</definedName>
    <definedName function="false" hidden="false" localSheetId="1" name="QB_ROW_44250" vbProcedure="false">Sheet1!$F$33</definedName>
    <definedName function="false" hidden="false" localSheetId="1" name="QB_ROW_452250" vbProcedure="false">Sheet1!$F$108</definedName>
    <definedName function="false" hidden="false" localSheetId="1" name="QB_ROW_45250" vbProcedure="false">Sheet1!$F$34</definedName>
    <definedName function="false" hidden="false" localSheetId="1" name="QB_ROW_457250" vbProcedure="false">Sheet1!$F$51</definedName>
    <definedName function="false" hidden="false" localSheetId="1" name="QB_ROW_463240" vbProcedure="false">Sheet1!$E$118</definedName>
    <definedName function="false" hidden="false" localSheetId="1" name="QB_ROW_47040" vbProcedure="false">Sheet1!$E$77</definedName>
    <definedName function="false" hidden="false" localSheetId="1" name="QB_ROW_47340" vbProcedure="false">Sheet1!$E$89</definedName>
    <definedName function="false" hidden="false" localSheetId="1" name="QB_ROW_480250" vbProcedure="false">Sheet1!$F$30</definedName>
    <definedName function="false" hidden="false" localSheetId="1" name="QB_ROW_481250" vbProcedure="false">Sheet1!$F$73</definedName>
    <definedName function="false" hidden="false" localSheetId="1" name="QB_ROW_482250" vbProcedure="false">Sheet1!$F$67</definedName>
    <definedName function="false" hidden="false" localSheetId="1" name="QB_ROW_48250" vbProcedure="false">Sheet1!$F$86</definedName>
    <definedName function="false" hidden="false" localSheetId="1" name="QB_ROW_486040" vbProcedure="false">Sheet1!$E$25</definedName>
    <definedName function="false" hidden="false" localSheetId="1" name="QB_ROW_486340" vbProcedure="false">Sheet1!$E$35</definedName>
    <definedName function="false" hidden="false" localSheetId="1" name="QB_ROW_49260" vbProcedure="false">Sheet1!$G$80</definedName>
    <definedName function="false" hidden="false" localSheetId="1" name="QB_ROW_506250" vbProcedure="false">Sheet1!$F$74</definedName>
    <definedName function="false" hidden="false" localSheetId="1" name="QB_ROW_507250" vbProcedure="false">Sheet1!$F$68</definedName>
    <definedName function="false" hidden="false" localSheetId="1" name="QB_ROW_509250" vbProcedure="false">Sheet1!$F$71</definedName>
    <definedName function="false" hidden="false" localSheetId="1" name="QB_ROW_511250" vbProcedure="false">Sheet1!$F$102</definedName>
    <definedName function="false" hidden="false" localSheetId="1" name="QB_ROW_51250" vbProcedure="false">Sheet1!$F$88</definedName>
    <definedName function="false" hidden="false" localSheetId="1" name="QB_ROW_514250" vbProcedure="false">Sheet1!$F$53</definedName>
    <definedName function="false" hidden="false" localSheetId="1" name="QB_ROW_555250" vbProcedure="false">Sheet1!$F$46</definedName>
    <definedName function="false" hidden="false" localSheetId="1" name="QB_ROW_566040" vbProcedure="false">Sheet1!$E$105</definedName>
    <definedName function="false" hidden="false" localSheetId="1" name="QB_ROW_566340" vbProcedure="false">Sheet1!$E$110</definedName>
    <definedName function="false" hidden="false" localSheetId="1" name="QB_ROW_567250" vbProcedure="false">Sheet1!$F$106</definedName>
    <definedName function="false" hidden="false" localSheetId="1" name="QB_ROW_568040" vbProcedure="false">Sheet1!$E$95</definedName>
    <definedName function="false" hidden="false" localSheetId="1" name="QB_ROW_568340" vbProcedure="false">Sheet1!$E$104</definedName>
    <definedName function="false" hidden="false" localSheetId="1" name="QB_ROW_570250" vbProcedure="false">Sheet1!$F$92</definedName>
    <definedName function="false" hidden="false" localSheetId="1" name="QB_ROW_571250" vbProcedure="false">Sheet1!$F$72</definedName>
    <definedName function="false" hidden="false" localSheetId="1" name="QB_ROW_572040" vbProcedure="false">Sheet1!$E$60</definedName>
    <definedName function="false" hidden="false" localSheetId="1" name="QB_ROW_572340" vbProcedure="false">Sheet1!$E$64</definedName>
    <definedName function="false" hidden="false" localSheetId="1" name="QB_ROW_573250" vbProcedure="false">Sheet1!$F$63</definedName>
    <definedName function="false" hidden="false" localSheetId="1" name="QB_ROW_574250" vbProcedure="false">Sheet1!$F$109</definedName>
    <definedName function="false" hidden="false" localSheetId="1" name="QB_ROW_575250" vbProcedure="false">Sheet1!$F$87</definedName>
    <definedName function="false" hidden="false" localSheetId="1" name="QB_ROW_577250" vbProcedure="false">Sheet1!$F$93</definedName>
    <definedName function="false" hidden="false" localSheetId="1" name="QB_ROW_580250" vbProcedure="false">Sheet1!$F$96</definedName>
    <definedName function="false" hidden="false" localSheetId="1" name="QB_ROW_581250" vbProcedure="false">Sheet1!$F$100</definedName>
    <definedName function="false" hidden="false" localSheetId="1" name="QB_ROW_582250" vbProcedure="false">Sheet1!$F$101</definedName>
    <definedName function="false" hidden="false" localSheetId="1" name="QB_ROW_583040" vbProcedure="false">Sheet1!$E$44</definedName>
    <definedName function="false" hidden="false" localSheetId="1" name="QB_ROW_583340" vbProcedure="false">Sheet1!$E$48</definedName>
    <definedName function="false" hidden="false" localSheetId="1" name="QB_ROW_584250" vbProcedure="false">Sheet1!$F$47</definedName>
    <definedName function="false" hidden="false" localSheetId="1" name="QB_ROW_585250" vbProcedure="false">Sheet1!$F$45</definedName>
    <definedName function="false" hidden="false" localSheetId="1" name="QB_ROW_586040" vbProcedure="false">Sheet1!$E$36</definedName>
    <definedName function="false" hidden="false" localSheetId="1" name="QB_ROW_586340" vbProcedure="false">Sheet1!$E$40</definedName>
    <definedName function="false" hidden="false" localSheetId="1" name="QB_ROW_588250" vbProcedure="false">Sheet1!$F$38</definedName>
    <definedName function="false" hidden="false" localSheetId="1" name="QB_ROW_590250" vbProcedure="false">Sheet1!$F$107</definedName>
    <definedName function="false" hidden="false" localSheetId="1" name="QB_ROW_59040" vbProcedure="false">Sheet1!$E$65</definedName>
    <definedName function="false" hidden="false" localSheetId="1" name="QB_ROW_59340" vbProcedure="false">Sheet1!$E$76</definedName>
    <definedName function="false" hidden="false" localSheetId="1" name="QB_ROW_595040" vbProcedure="false">Sheet1!$E$90</definedName>
    <definedName function="false" hidden="false" localSheetId="1" name="QB_ROW_595340" vbProcedure="false">Sheet1!$E$94</definedName>
    <definedName function="false" hidden="false" localSheetId="1" name="QB_ROW_597250" vbProcedure="false">Sheet1!$F$91</definedName>
    <definedName function="false" hidden="false" localSheetId="1" name="QB_ROW_599050" vbProcedure="false">Sheet1!$F$78</definedName>
    <definedName function="false" hidden="false" localSheetId="1" name="QB_ROW_599350" vbProcedure="false">Sheet1!$F$82</definedName>
    <definedName function="false" hidden="false" localSheetId="1" name="QB_ROW_600240" vbProcedure="false">Sheet1!$E$12</definedName>
    <definedName function="false" hidden="false" localSheetId="1" name="QB_ROW_601260" vbProcedure="false">Sheet1!$G$81</definedName>
    <definedName function="false" hidden="false" localSheetId="1" name="QB_ROW_603250" vbProcedure="false">Sheet1!$F$99</definedName>
    <definedName function="false" hidden="false" localSheetId="1" name="QB_ROW_604250" vbProcedure="false">Sheet1!$F$70</definedName>
    <definedName function="false" hidden="false" localSheetId="1" name="QB_ROW_605250" vbProcedure="false">Sheet1!$F$69</definedName>
    <definedName function="false" hidden="false" localSheetId="1" name="QB_ROW_606250" vbProcedure="false">Sheet1!$F$39</definedName>
    <definedName function="false" hidden="false" localSheetId="1" name="QB_ROW_609250" vbProcedure="false">Sheet1!$F$97</definedName>
    <definedName function="false" hidden="false" localSheetId="1" name="QB_ROW_611250" vbProcedure="false">Sheet1!$F$103</definedName>
    <definedName function="false" hidden="false" localSheetId="1" name="QB_ROW_612250" vbProcedure="false">Sheet1!$F$29</definedName>
    <definedName function="false" hidden="false" localSheetId="1" name="QB_ROW_614250" vbProcedure="false">Sheet1!$F$98</definedName>
    <definedName function="false" hidden="false" localSheetId="1" name="QB_ROW_623240" vbProcedure="false">Sheet1!$E$116</definedName>
    <definedName function="false" hidden="false" localSheetId="1" name="QB_ROW_624240" vbProcedure="false">Sheet1!$E$124</definedName>
    <definedName function="false" hidden="false" localSheetId="1" name="QB_ROW_635260" vbProcedure="false">Sheet1!$G$79</definedName>
    <definedName function="false" hidden="false" localSheetId="1" name="QB_ROW_639250" vbProcedure="false">Sheet1!$F$31</definedName>
    <definedName function="false" hidden="false" localSheetId="1" name="QB_ROW_653030" vbProcedure="false">Sheet1!$D$115</definedName>
    <definedName function="false" hidden="false" localSheetId="1" name="QB_ROW_653330" vbProcedure="false">Sheet1!$D$120</definedName>
    <definedName function="false" hidden="false" localSheetId="1" name="QB_ROW_656240" vbProcedure="false">Sheet1!$E$119</definedName>
    <definedName function="false" hidden="false" localSheetId="1" name="QB_ROW_661030" vbProcedure="false">Sheet1!$D$123</definedName>
    <definedName function="false" hidden="false" localSheetId="1" name="QB_ROW_661330" vbProcedure="false">Sheet1!$D$128</definedName>
    <definedName function="false" hidden="false" localSheetId="1" name="QB_ROW_686240" vbProcedure="false">Sheet1!$E$127</definedName>
    <definedName function="false" hidden="false" localSheetId="1" name="QB_ROW_692250" vbProcedure="false">Sheet1!$F$28</definedName>
    <definedName function="false" hidden="false" localSheetId="1" name="QB_ROW_693250" vbProcedure="false">Sheet1!$F$37</definedName>
    <definedName function="false" hidden="false" localSheetId="1" name="QB_ROW_694250" vbProcedure="false">Sheet1!$F$52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1240" vbProcedure="false">Sheet1!$E$126</definedName>
    <definedName function="false" hidden="false" localSheetId="1" name="QB_ROW_704250" vbProcedure="false">Sheet1!$F$8</definedName>
    <definedName function="false" hidden="false" localSheetId="1" name="QB_ROW_731040" vbProcedure="false">Sheet1!$E$41</definedName>
    <definedName function="false" hidden="false" localSheetId="1" name="QB_ROW_731340" vbProcedure="false">Sheet1!$E$43</definedName>
    <definedName function="false" hidden="false" localSheetId="1" name="QB_ROW_732250" vbProcedure="false">Sheet1!$F$42</definedName>
    <definedName function="false" hidden="false" localSheetId="1" name="QB_ROW_734250" vbProcedure="false">Sheet1!$F$19</definedName>
    <definedName function="false" hidden="false" localSheetId="1" name="QB_ROW_748250" vbProcedure="false">Sheet1!$F$20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Sheet1!$E$15</definedName>
    <definedName function="false" hidden="false" localSheetId="1" name="QB_ROW_766250" vbProcedure="false">Sheet1!$F$85</definedName>
    <definedName function="false" hidden="false" localSheetId="1" name="QB_ROW_781240" vbProcedure="false">Sheet1!$E$117</definedName>
    <definedName function="false" hidden="false" localSheetId="1" name="QB_ROW_782240" vbProcedure="false">Sheet1!$E$125</definedName>
    <definedName function="false" hidden="false" localSheetId="1" name="QB_ROW_86321" vbProcedure="false">Sheet1!$C$23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<sst xmlns="http://schemas.openxmlformats.org/spreadsheetml/2006/main" count="131" uniqueCount="127">
  <si>
    <t xml:space="preserve">May 20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</si>
  <si>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</si>
  <si>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</si>
  <si>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</si>
  <si>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</si>
  <si>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</si>
  <si>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</si>
  <si>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</si>
  <si>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</si>
  <si>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</si>
  <si>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</si>
  <si>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</si>
  <si>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</si>
  <si>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</si>
  <si>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</si>
  <si>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</si>
  <si>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</si>
  <si>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</si>
  <si>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</si>
  <si>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</si>
  <si>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</si>
  <si>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</si>
  <si>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</si>
  <si>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</si>
  <si>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</si>
  <si>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</si>
  <si>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</si>
  <si>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</si>
  <si>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</si>
  <si>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</si>
  <si>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</si>
  <si>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</si>
  <si>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</si>
  <si>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</si>
  <si>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</si>
  <si>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</si>
  <si>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</si>
  <si>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</si>
  <si>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</si>
  <si>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</si>
  <si>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Benevolence</t>
  </si>
  <si>
    <t xml:space="preserve">Benevolence Funds</t>
  </si>
  <si>
    <t xml:space="preserve">Total Benevolence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</si>
  <si>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</si>
  <si>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</si>
  <si>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</si>
  <si>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</si>
  <si>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</si>
  <si>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</si>
  <si>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</si>
  <si>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</si>
  <si>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</si>
  <si>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</si>
  <si>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</si>
  <si>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</si>
  <si>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</si>
  <si>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</si>
  <si>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</si>
  <si>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</si>
  <si>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</si>
  <si>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</si>
  <si>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</si>
  <si>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</si>
  <si>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</si>
  <si>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</si>
  <si>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</si>
  <si>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</si>
  <si>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</si>
  <si>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</si>
  <si>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</si>
  <si>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</si>
  <si>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</si>
  <si>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</si>
  <si>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</si>
  <si>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</si>
  <si>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</si>
  <si>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</si>
  <si>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</si>
  <si>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</si>
  <si>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</si>
  <si>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</si>
  <si>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</si>
  <si>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</si>
  <si>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</si>
  <si>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</si>
  <si>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</si>
  <si>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</si>
  <si>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</si>
  <si>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</si>
  <si>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</si>
  <si>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</si>
  <si>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</si>
  <si>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</si>
  <si>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</si>
  <si>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</si>
  <si>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</si>
  <si>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</si>
  <si>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</si>
  <si>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</si>
  <si>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</si>
  <si>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</si>
  <si>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</si>
  <si>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</si>
  <si>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</si>
  <si>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Tuition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</si>
  <si>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</si>
  <si>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</si>
  <si>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</si>
  <si>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</si>
  <si>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</si>
  <si>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</si>
  <si>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</si>
  <si>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Freewill Offering Pass Through</t>
  </si>
  <si>
    <t xml:space="preserve">Gateways to Growth</t>
  </si>
  <si>
    <t xml:space="preserve">Memorial Fund Interest (599)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</si>
  <si>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</si>
  <si>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</si>
  <si>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</si>
  <si>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</si>
  <si>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</si>
  <si>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Freewill Offerings Pass Through</t>
  </si>
  <si>
    <t xml:space="preserve">Health Insurance Payment</t>
  </si>
  <si>
    <t xml:space="preserve">Underground Children's Offering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</si>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</sst>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333333"/>
      <name val="Tahoma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625544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1"/>
    <col collapsed="false" customWidth="true" hidden="false" outlineLevel="0" max="5" min="5" style="1" width="90.29"/>
    <col collapsed="false" customWidth="false" hidden="false" outlineLevel="0" max="7" min="6" style="1" width="8.85"/>
    <col collapsed="false" customWidth="true" hidden="false" outlineLevel="0" max="8" min="8" style="1" width="15.43"/>
    <col collapsed="false" customWidth="true" hidden="false" outlineLevel="0" max="9" min="9" style="1" width="5.14"/>
    <col collapsed="false" customWidth="false" hidden="false" outlineLevel="0" max="11" min="10" style="1" width="8.85"/>
    <col collapsed="false" customWidth="true" hidden="false" outlineLevel="0" max="12" min="12" style="1" width="3"/>
    <col collapsed="false" customWidth="false" hidden="false" outlineLevel="0" max="15" min="13" style="1" width="8.85"/>
    <col collapsed="false" customWidth="true" hidden="false" outlineLevel="0" max="16" min="16" style="1" width="7"/>
    <col collapsed="false" customWidth="false" hidden="false" outlineLevel="0" max="256" min="17" style="1" width="8.85"/>
    <col collapsed="false" customWidth="true" hidden="false" outlineLevel="0" max="257" min="257" style="1" width="3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1"/>
    <col collapsed="false" customWidth="true" hidden="false" outlineLevel="0" max="261" min="261" style="1" width="90.29"/>
    <col collapsed="false" customWidth="false" hidden="false" outlineLevel="0" max="263" min="262" style="1" width="8.85"/>
    <col collapsed="false" customWidth="true" hidden="false" outlineLevel="0" max="264" min="264" style="1" width="15.43"/>
    <col collapsed="false" customWidth="true" hidden="false" outlineLevel="0" max="265" min="265" style="1" width="5.14"/>
    <col collapsed="false" customWidth="false" hidden="false" outlineLevel="0" max="267" min="266" style="1" width="8.85"/>
    <col collapsed="false" customWidth="true" hidden="false" outlineLevel="0" max="268" min="268" style="1" width="3"/>
    <col collapsed="false" customWidth="false" hidden="false" outlineLevel="0" max="271" min="269" style="1" width="8.85"/>
    <col collapsed="false" customWidth="true" hidden="false" outlineLevel="0" max="272" min="272" style="1" width="7"/>
    <col collapsed="false" customWidth="false" hidden="false" outlineLevel="0" max="512" min="273" style="1" width="8.85"/>
    <col collapsed="false" customWidth="true" hidden="false" outlineLevel="0" max="513" min="513" style="1" width="3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1"/>
    <col collapsed="false" customWidth="true" hidden="false" outlineLevel="0" max="517" min="517" style="1" width="90.29"/>
    <col collapsed="false" customWidth="false" hidden="false" outlineLevel="0" max="519" min="518" style="1" width="8.85"/>
    <col collapsed="false" customWidth="true" hidden="false" outlineLevel="0" max="520" min="520" style="1" width="15.43"/>
    <col collapsed="false" customWidth="true" hidden="false" outlineLevel="0" max="521" min="521" style="1" width="5.14"/>
    <col collapsed="false" customWidth="false" hidden="false" outlineLevel="0" max="523" min="522" style="1" width="8.85"/>
    <col collapsed="false" customWidth="true" hidden="false" outlineLevel="0" max="524" min="524" style="1" width="3"/>
    <col collapsed="false" customWidth="false" hidden="false" outlineLevel="0" max="527" min="525" style="1" width="8.85"/>
    <col collapsed="false" customWidth="true" hidden="false" outlineLevel="0" max="528" min="528" style="1" width="7"/>
    <col collapsed="false" customWidth="false" hidden="false" outlineLevel="0" max="768" min="529" style="1" width="8.85"/>
    <col collapsed="false" customWidth="true" hidden="false" outlineLevel="0" max="769" min="769" style="1" width="3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1"/>
    <col collapsed="false" customWidth="true" hidden="false" outlineLevel="0" max="773" min="773" style="1" width="90.29"/>
    <col collapsed="false" customWidth="false" hidden="false" outlineLevel="0" max="775" min="774" style="1" width="8.85"/>
    <col collapsed="false" customWidth="true" hidden="false" outlineLevel="0" max="776" min="776" style="1" width="15.43"/>
    <col collapsed="false" customWidth="true" hidden="false" outlineLevel="0" max="777" min="777" style="1" width="5.14"/>
    <col collapsed="false" customWidth="false" hidden="false" outlineLevel="0" max="779" min="778" style="1" width="8.85"/>
    <col collapsed="false" customWidth="true" hidden="false" outlineLevel="0" max="780" min="780" style="1" width="3"/>
    <col collapsed="false" customWidth="false" hidden="false" outlineLevel="0" max="783" min="781" style="1" width="8.85"/>
    <col collapsed="false" customWidth="true" hidden="false" outlineLevel="0" max="784" min="784" style="1" width="7"/>
    <col collapsed="false" customWidth="false" hidden="false" outlineLevel="0" max="1024" min="785" style="1" width="8.85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  <row r="40" customFormat="false" ht="15" hidden="false" customHeight="false" outlineLevel="0" collapsed="false"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M8" activeCellId="0" sqref="M8"/>
    </sheetView>
  </sheetViews>
  <sheetFormatPr defaultColWidth="8.5390625" defaultRowHeight="15" zeroHeight="false" outlineLevelRow="0" outlineLevelCol="0"/>
  <cols>
    <col collapsed="false" customWidth="true" hidden="false" outlineLevel="0" max="6" min="1" style="3" width="3"/>
    <col collapsed="false" customWidth="true" hidden="false" outlineLevel="0" max="7" min="7" style="3" width="24.85"/>
    <col collapsed="false" customWidth="true" hidden="false" outlineLevel="0" max="8" min="8" style="4" width="8.43"/>
    <col collapsed="false" customWidth="true" hidden="false" outlineLevel="0" max="9" min="9" style="4" width="5.62"/>
    <col collapsed="false" customWidth="true" hidden="false" outlineLevel="0" max="10" min="10" style="4" width="8.43"/>
  </cols>
  <sheetData>
    <row r="1" customFormat="false" ht="15.75" hidden="false" customHeight="false" outlineLevel="0" collapsed="false">
      <c r="A1" s="5"/>
      <c r="B1" s="5"/>
      <c r="C1" s="5"/>
      <c r="D1" s="5"/>
      <c r="E1" s="5"/>
      <c r="F1" s="5"/>
      <c r="G1" s="5"/>
      <c r="H1" s="6"/>
      <c r="I1" s="7"/>
      <c r="J1" s="6"/>
    </row>
    <row r="2" s="11" customFormat="true" ht="16.5" hidden="false" customHeight="false" outlineLevel="0" collapsed="false">
      <c r="A2" s="8"/>
      <c r="B2" s="8"/>
      <c r="C2" s="8"/>
      <c r="D2" s="8"/>
      <c r="E2" s="8"/>
      <c r="F2" s="8"/>
      <c r="G2" s="8"/>
      <c r="H2" s="9" t="s">
        <v>0</v>
      </c>
      <c r="I2" s="10"/>
      <c r="J2" s="9" t="s">
        <v>1</v>
      </c>
    </row>
    <row r="3" customFormat="false" ht="15.75" hidden="false" customHeight="false" outlineLevel="0" collapsed="false">
      <c r="A3" s="5"/>
      <c r="B3" s="5" t="s">
        <v>2</v>
      </c>
      <c r="C3" s="5"/>
      <c r="D3" s="5"/>
      <c r="E3" s="5"/>
      <c r="F3" s="5"/>
      <c r="G3" s="5"/>
      <c r="H3" s="12"/>
      <c r="I3" s="13"/>
      <c r="J3" s="12"/>
    </row>
    <row r="4" customFormat="false" ht="15" hidden="false" customHeight="false" outlineLevel="0" collapsed="false">
      <c r="A4" s="5"/>
      <c r="B4" s="5"/>
      <c r="C4" s="5"/>
      <c r="D4" s="5" t="s">
        <v>3</v>
      </c>
      <c r="E4" s="5"/>
      <c r="F4" s="5"/>
      <c r="G4" s="5"/>
      <c r="H4" s="12"/>
      <c r="I4" s="13"/>
      <c r="J4" s="12"/>
    </row>
    <row r="5" customFormat="false" ht="15" hidden="false" customHeight="false" outlineLevel="0" collapsed="false">
      <c r="A5" s="5"/>
      <c r="B5" s="5"/>
      <c r="C5" s="5"/>
      <c r="D5" s="5"/>
      <c r="E5" s="5" t="s">
        <v>4</v>
      </c>
      <c r="F5" s="5"/>
      <c r="G5" s="5"/>
      <c r="H5" s="12"/>
      <c r="I5" s="13"/>
      <c r="J5" s="12"/>
    </row>
    <row r="6" customFormat="false" ht="13.8" hidden="false" customHeight="false" outlineLevel="0" collapsed="false">
      <c r="A6" s="5"/>
      <c r="B6" s="5"/>
      <c r="C6" s="5"/>
      <c r="D6" s="5"/>
      <c r="E6" s="5"/>
      <c r="F6" s="5" t="s">
        <v>5</v>
      </c>
      <c r="G6" s="5"/>
      <c r="H6" s="12" t="n">
        <v>215</v>
      </c>
      <c r="I6" s="0" t="n">
        <f aca="false">IF(H6="","",COUNT(H$6:H6))</f>
        <v>1</v>
      </c>
      <c r="J6" s="12" t="n">
        <v>230</v>
      </c>
    </row>
    <row r="7" customFormat="false" ht="13.8" hidden="false" customHeight="false" outlineLevel="0" collapsed="false">
      <c r="A7" s="5"/>
      <c r="B7" s="5"/>
      <c r="C7" s="5"/>
      <c r="D7" s="5"/>
      <c r="E7" s="5"/>
      <c r="F7" s="5" t="s">
        <v>6</v>
      </c>
      <c r="G7" s="5"/>
      <c r="H7" s="12" t="n">
        <v>185</v>
      </c>
      <c r="I7" s="0" t="n">
        <f aca="false">IF(H7="","",COUNT(H$6:H7))</f>
        <v>2</v>
      </c>
      <c r="J7" s="12" t="n">
        <v>136</v>
      </c>
    </row>
    <row r="8" customFormat="false" ht="13.8" hidden="false" customHeight="false" outlineLevel="0" collapsed="false">
      <c r="A8" s="5"/>
      <c r="B8" s="5"/>
      <c r="C8" s="5"/>
      <c r="D8" s="5"/>
      <c r="E8" s="5"/>
      <c r="F8" s="5" t="s">
        <v>7</v>
      </c>
      <c r="G8" s="5"/>
      <c r="H8" s="12" t="n">
        <v>0</v>
      </c>
      <c r="I8" s="0" t="n">
        <f aca="false">IF(H8="","",COUNT(H$6:H8))</f>
        <v>3</v>
      </c>
      <c r="J8" s="12" t="n">
        <v>0</v>
      </c>
    </row>
    <row r="9" customFormat="false" ht="13.8" hidden="false" customHeight="false" outlineLevel="0" collapsed="false">
      <c r="A9" s="5"/>
      <c r="B9" s="5"/>
      <c r="C9" s="5"/>
      <c r="D9" s="5"/>
      <c r="E9" s="5"/>
      <c r="F9" s="5" t="s">
        <v>8</v>
      </c>
      <c r="G9" s="5"/>
      <c r="H9" s="12" t="n">
        <v>421</v>
      </c>
      <c r="I9" s="0" t="n">
        <f aca="false">IF(H9="","",COUNT(H$6:H9))</f>
        <v>4</v>
      </c>
      <c r="J9" s="12"/>
    </row>
    <row r="10" customFormat="false" ht="13.8" hidden="false" customHeight="false" outlineLevel="0" collapsed="false">
      <c r="A10" s="5"/>
      <c r="B10" s="5"/>
      <c r="C10" s="5"/>
      <c r="D10" s="5"/>
      <c r="E10" s="5"/>
      <c r="F10" s="5" t="s">
        <v>9</v>
      </c>
      <c r="G10" s="5"/>
      <c r="H10" s="14" t="n">
        <v>29394.06</v>
      </c>
      <c r="I10" s="0" t="n">
        <f aca="false">IF(H10="","",COUNT(H$6:H10))</f>
        <v>5</v>
      </c>
      <c r="J10" s="14" t="n">
        <v>28222.35</v>
      </c>
    </row>
    <row r="11" customFormat="false" ht="13.8" hidden="false" customHeight="false" outlineLevel="0" collapsed="false">
      <c r="A11" s="5"/>
      <c r="B11" s="5"/>
      <c r="C11" s="5"/>
      <c r="D11" s="5"/>
      <c r="E11" s="5" t="s">
        <v>10</v>
      </c>
      <c r="F11" s="5"/>
      <c r="G11" s="5"/>
      <c r="H11" s="12" t="n">
        <f aca="false">ROUND(SUM(H5:H10),5)</f>
        <v>30215.06</v>
      </c>
      <c r="I11" s="0" t="n">
        <f aca="false">IF(H11="","",COUNT(H$6:H11))</f>
        <v>6</v>
      </c>
      <c r="J11" s="12" t="n">
        <f aca="false">ROUND(SUM(J5:J10),5)</f>
        <v>28588.35</v>
      </c>
    </row>
    <row r="12" customFormat="false" ht="13.8" hidden="false" customHeight="false" outlineLevel="0" collapsed="false">
      <c r="A12" s="5"/>
      <c r="B12" s="5"/>
      <c r="C12" s="5"/>
      <c r="D12" s="5"/>
      <c r="E12" s="5" t="s">
        <v>11</v>
      </c>
      <c r="F12" s="5"/>
      <c r="G12" s="5"/>
      <c r="H12" s="12" t="n">
        <v>1200</v>
      </c>
      <c r="I12" s="0" t="n">
        <f aca="false">IF(H12="","",COUNT(H$6:H12))</f>
        <v>7</v>
      </c>
      <c r="J12" s="12" t="n">
        <v>1165</v>
      </c>
    </row>
    <row r="13" customFormat="false" ht="13.8" hidden="false" customHeight="false" outlineLevel="0" collapsed="false">
      <c r="A13" s="5"/>
      <c r="B13" s="5"/>
      <c r="C13" s="5"/>
      <c r="D13" s="5"/>
      <c r="E13" s="5" t="s">
        <v>12</v>
      </c>
      <c r="F13" s="5"/>
      <c r="G13" s="5"/>
      <c r="H13" s="12"/>
      <c r="I13" s="0" t="str">
        <f aca="false">IF(H13="","",COUNT(H$6:H13))</f>
        <v/>
      </c>
      <c r="J13" s="12"/>
    </row>
    <row r="14" customFormat="false" ht="13.8" hidden="false" customHeight="false" outlineLevel="0" collapsed="false">
      <c r="A14" s="5"/>
      <c r="B14" s="5"/>
      <c r="C14" s="5"/>
      <c r="D14" s="5"/>
      <c r="E14" s="5"/>
      <c r="F14" s="5" t="s">
        <v>13</v>
      </c>
      <c r="G14" s="5"/>
      <c r="H14" s="14" t="n">
        <v>341.88</v>
      </c>
      <c r="I14" s="0" t="n">
        <f aca="false">IF(H14="","",COUNT(H$6:H14))</f>
        <v>8</v>
      </c>
      <c r="J14" s="12"/>
    </row>
    <row r="15" customFormat="false" ht="13.8" hidden="false" customHeight="false" outlineLevel="0" collapsed="false">
      <c r="A15" s="5"/>
      <c r="B15" s="5"/>
      <c r="C15" s="5"/>
      <c r="D15" s="5"/>
      <c r="E15" s="5" t="s">
        <v>14</v>
      </c>
      <c r="F15" s="5"/>
      <c r="G15" s="5"/>
      <c r="H15" s="12" t="n">
        <f aca="false">ROUND(SUM(H13:H14),5)</f>
        <v>341.88</v>
      </c>
      <c r="I15" s="0" t="n">
        <f aca="false">IF(H15="","",COUNT(H$6:H15))</f>
        <v>9</v>
      </c>
      <c r="J15" s="12"/>
    </row>
    <row r="16" customFormat="false" ht="13.8" hidden="false" customHeight="false" outlineLevel="0" collapsed="false">
      <c r="A16" s="5"/>
      <c r="B16" s="5"/>
      <c r="C16" s="5"/>
      <c r="D16" s="5"/>
      <c r="E16" s="5" t="s">
        <v>15</v>
      </c>
      <c r="F16" s="5"/>
      <c r="G16" s="5"/>
      <c r="H16" s="12"/>
      <c r="I16" s="0" t="str">
        <f aca="false">IF(H16="","",COUNT(H$6:H16))</f>
        <v/>
      </c>
      <c r="J16" s="12"/>
    </row>
    <row r="17" customFormat="false" ht="13.8" hidden="false" customHeight="false" outlineLevel="0" collapsed="false">
      <c r="A17" s="5"/>
      <c r="B17" s="5"/>
      <c r="C17" s="5"/>
      <c r="D17" s="5"/>
      <c r="E17" s="5"/>
      <c r="F17" s="5" t="s">
        <v>16</v>
      </c>
      <c r="G17" s="5"/>
      <c r="H17" s="12" t="n">
        <v>0</v>
      </c>
      <c r="I17" s="0" t="n">
        <f aca="false">IF(H17="","",COUNT(H$6:H17))</f>
        <v>10</v>
      </c>
      <c r="J17" s="12" t="n">
        <v>100</v>
      </c>
    </row>
    <row r="18" customFormat="false" ht="13.8" hidden="false" customHeight="false" outlineLevel="0" collapsed="false">
      <c r="A18" s="5"/>
      <c r="B18" s="5"/>
      <c r="C18" s="5"/>
      <c r="D18" s="5"/>
      <c r="E18" s="5"/>
      <c r="F18" s="5" t="s">
        <v>17</v>
      </c>
      <c r="G18" s="5"/>
      <c r="H18" s="12" t="n">
        <v>75</v>
      </c>
      <c r="I18" s="0" t="n">
        <f aca="false">IF(H18="","",COUNT(H$6:H18))</f>
        <v>11</v>
      </c>
      <c r="J18" s="12" t="n">
        <v>0</v>
      </c>
    </row>
    <row r="19" customFormat="false" ht="13.8" hidden="false" customHeight="false" outlineLevel="0" collapsed="false">
      <c r="A19" s="5"/>
      <c r="B19" s="5"/>
      <c r="C19" s="5"/>
      <c r="D19" s="5"/>
      <c r="E19" s="5"/>
      <c r="F19" s="5" t="s">
        <v>18</v>
      </c>
      <c r="G19" s="5"/>
      <c r="H19" s="12" t="n">
        <v>230</v>
      </c>
      <c r="I19" s="0" t="n">
        <f aca="false">IF(H19="","",COUNT(H$6:H19))</f>
        <v>12</v>
      </c>
      <c r="J19" s="12" t="n">
        <v>230</v>
      </c>
    </row>
    <row r="20" customFormat="false" ht="13.8" hidden="false" customHeight="false" outlineLevel="0" collapsed="false">
      <c r="A20" s="5"/>
      <c r="B20" s="5"/>
      <c r="C20" s="5"/>
      <c r="D20" s="5"/>
      <c r="E20" s="5"/>
      <c r="F20" s="5" t="s">
        <v>19</v>
      </c>
      <c r="G20" s="5"/>
      <c r="H20" s="15" t="n">
        <v>10</v>
      </c>
      <c r="I20" s="0" t="n">
        <f aca="false">IF(H20="","",COUNT(H$6:H20))</f>
        <v>13</v>
      </c>
      <c r="J20" s="15" t="n">
        <v>10</v>
      </c>
    </row>
    <row r="21" customFormat="false" ht="13.8" hidden="false" customHeight="false" outlineLevel="0" collapsed="false">
      <c r="A21" s="5"/>
      <c r="B21" s="5"/>
      <c r="C21" s="5"/>
      <c r="D21" s="5"/>
      <c r="E21" s="5" t="s">
        <v>20</v>
      </c>
      <c r="F21" s="5"/>
      <c r="G21" s="5"/>
      <c r="H21" s="16" t="n">
        <f aca="false">ROUND(SUM(H16:H20),5)</f>
        <v>315</v>
      </c>
      <c r="I21" s="0" t="n">
        <f aca="false">IF(H21="","",COUNT(H$6:H21))</f>
        <v>14</v>
      </c>
      <c r="J21" s="16" t="n">
        <f aca="false">ROUND(SUM(J16:J20),5)</f>
        <v>340</v>
      </c>
    </row>
    <row r="22" customFormat="false" ht="13.8" hidden="false" customHeight="false" outlineLevel="0" collapsed="false">
      <c r="A22" s="5"/>
      <c r="B22" s="5"/>
      <c r="C22" s="5"/>
      <c r="D22" s="5" t="s">
        <v>21</v>
      </c>
      <c r="E22" s="5"/>
      <c r="F22" s="5"/>
      <c r="G22" s="5"/>
      <c r="H22" s="17" t="n">
        <f aca="false">ROUND(H4+SUM(H11:H12)+H15+H21,5)</f>
        <v>32071.94</v>
      </c>
      <c r="I22" s="0" t="n">
        <f aca="false">IF(H22="","",COUNT(H$6:H22))</f>
        <v>15</v>
      </c>
      <c r="J22" s="17" t="n">
        <f aca="false">ROUND(J4+SUM(J11:J12)+J15+J21,5)</f>
        <v>30093.35</v>
      </c>
    </row>
    <row r="23" customFormat="false" ht="13.8" hidden="false" customHeight="false" outlineLevel="0" collapsed="false">
      <c r="A23" s="5"/>
      <c r="B23" s="5"/>
      <c r="C23" s="5" t="s">
        <v>22</v>
      </c>
      <c r="D23" s="5"/>
      <c r="E23" s="5"/>
      <c r="F23" s="5"/>
      <c r="G23" s="5"/>
      <c r="H23" s="12" t="n">
        <f aca="false">H22</f>
        <v>32071.94</v>
      </c>
      <c r="I23" s="0" t="n">
        <f aca="false">IF(H23="","",COUNT(H$6:H23))</f>
        <v>16</v>
      </c>
      <c r="J23" s="12" t="n">
        <f aca="false">J22</f>
        <v>30093.35</v>
      </c>
    </row>
    <row r="24" customFormat="false" ht="13.8" hidden="false" customHeight="false" outlineLevel="0" collapsed="false">
      <c r="A24" s="5"/>
      <c r="B24" s="5"/>
      <c r="C24" s="5"/>
      <c r="D24" s="5" t="s">
        <v>23</v>
      </c>
      <c r="E24" s="5"/>
      <c r="F24" s="5"/>
      <c r="G24" s="5"/>
      <c r="H24" s="12"/>
      <c r="I24" s="0" t="str">
        <f aca="false">IF(H24="","",COUNT(H$6:H24))</f>
        <v/>
      </c>
      <c r="J24" s="12"/>
    </row>
    <row r="25" customFormat="false" ht="13.8" hidden="false" customHeight="false" outlineLevel="0" collapsed="false">
      <c r="A25" s="5"/>
      <c r="B25" s="5"/>
      <c r="C25" s="5"/>
      <c r="D25" s="5"/>
      <c r="E25" s="5" t="s">
        <v>24</v>
      </c>
      <c r="F25" s="5"/>
      <c r="G25" s="5"/>
      <c r="H25" s="12"/>
      <c r="I25" s="0" t="str">
        <f aca="false">IF(H25="","",COUNT(H$6:H25))</f>
        <v/>
      </c>
      <c r="J25" s="12"/>
    </row>
    <row r="26" customFormat="false" ht="13.8" hidden="false" customHeight="false" outlineLevel="0" collapsed="false">
      <c r="A26" s="5"/>
      <c r="B26" s="5"/>
      <c r="C26" s="5"/>
      <c r="D26" s="5"/>
      <c r="E26" s="5"/>
      <c r="F26" s="5" t="s">
        <v>25</v>
      </c>
      <c r="G26" s="5"/>
      <c r="H26" s="12" t="n">
        <v>71.05</v>
      </c>
      <c r="I26" s="0" t="n">
        <f aca="false">IF(H26="","",COUNT(H$6:H26))</f>
        <v>17</v>
      </c>
      <c r="J26" s="12" t="n">
        <v>52.08</v>
      </c>
    </row>
    <row r="27" customFormat="false" ht="13.8" hidden="false" customHeight="false" outlineLevel="0" collapsed="false">
      <c r="A27" s="5"/>
      <c r="B27" s="5"/>
      <c r="C27" s="5"/>
      <c r="D27" s="5"/>
      <c r="E27" s="5"/>
      <c r="F27" s="5" t="s">
        <v>26</v>
      </c>
      <c r="G27" s="5"/>
      <c r="H27" s="12" t="n">
        <v>0</v>
      </c>
      <c r="I27" s="0" t="n">
        <f aca="false">IF(H27="","",COUNT(H$6:H27))</f>
        <v>18</v>
      </c>
      <c r="J27" s="12" t="n">
        <v>0</v>
      </c>
    </row>
    <row r="28" customFormat="false" ht="13.8" hidden="false" customHeight="false" outlineLevel="0" collapsed="false">
      <c r="A28" s="5"/>
      <c r="B28" s="5"/>
      <c r="C28" s="5"/>
      <c r="D28" s="5"/>
      <c r="E28" s="5"/>
      <c r="F28" s="5" t="s">
        <v>27</v>
      </c>
      <c r="G28" s="5"/>
      <c r="H28" s="12" t="n">
        <v>0</v>
      </c>
      <c r="I28" s="0" t="n">
        <f aca="false">IF(H28="","",COUNT(H$6:H28))</f>
        <v>19</v>
      </c>
      <c r="J28" s="12" t="n">
        <v>0</v>
      </c>
    </row>
    <row r="29" customFormat="false" ht="13.8" hidden="false" customHeight="false" outlineLevel="0" collapsed="false">
      <c r="A29" s="5"/>
      <c r="B29" s="5"/>
      <c r="C29" s="5"/>
      <c r="D29" s="5"/>
      <c r="E29" s="5"/>
      <c r="F29" s="5" t="s">
        <v>28</v>
      </c>
      <c r="G29" s="5"/>
      <c r="H29" s="12" t="n">
        <v>0</v>
      </c>
      <c r="I29" s="0" t="n">
        <f aca="false">IF(H29="","",COUNT(H$6:H29))</f>
        <v>20</v>
      </c>
      <c r="J29" s="12" t="n">
        <v>0</v>
      </c>
    </row>
    <row r="30" customFormat="false" ht="13.8" hidden="false" customHeight="false" outlineLevel="0" collapsed="false">
      <c r="A30" s="5"/>
      <c r="B30" s="5"/>
      <c r="C30" s="5"/>
      <c r="D30" s="5"/>
      <c r="E30" s="5"/>
      <c r="F30" s="5" t="s">
        <v>29</v>
      </c>
      <c r="G30" s="5"/>
      <c r="H30" s="12" t="n">
        <v>71.18</v>
      </c>
      <c r="I30" s="0" t="n">
        <f aca="false">IF(H30="","",COUNT(H$6:H30))</f>
        <v>21</v>
      </c>
      <c r="J30" s="12" t="n">
        <v>83</v>
      </c>
    </row>
    <row r="31" customFormat="false" ht="13.8" hidden="false" customHeight="false" outlineLevel="0" collapsed="false">
      <c r="A31" s="5"/>
      <c r="B31" s="5"/>
      <c r="C31" s="5"/>
      <c r="D31" s="5"/>
      <c r="E31" s="5"/>
      <c r="F31" s="5" t="s">
        <v>30</v>
      </c>
      <c r="G31" s="5"/>
      <c r="H31" s="12" t="n">
        <v>157.74</v>
      </c>
      <c r="I31" s="0" t="n">
        <f aca="false">IF(H31="","",COUNT(H$6:H31))</f>
        <v>22</v>
      </c>
      <c r="J31" s="12" t="n">
        <v>162.5</v>
      </c>
    </row>
    <row r="32" customFormat="false" ht="13.8" hidden="false" customHeight="false" outlineLevel="0" collapsed="false">
      <c r="A32" s="5"/>
      <c r="B32" s="5"/>
      <c r="C32" s="5"/>
      <c r="D32" s="5"/>
      <c r="E32" s="5"/>
      <c r="F32" s="5" t="s">
        <v>31</v>
      </c>
      <c r="G32" s="5"/>
      <c r="H32" s="12" t="n">
        <v>418.95</v>
      </c>
      <c r="I32" s="0" t="n">
        <f aca="false">IF(H32="","",COUNT(H$6:H32))</f>
        <v>23</v>
      </c>
      <c r="J32" s="12" t="n">
        <v>83.33</v>
      </c>
    </row>
    <row r="33" customFormat="false" ht="13.8" hidden="false" customHeight="false" outlineLevel="0" collapsed="false">
      <c r="A33" s="5"/>
      <c r="B33" s="5"/>
      <c r="C33" s="5"/>
      <c r="D33" s="5"/>
      <c r="E33" s="5"/>
      <c r="F33" s="5" t="s">
        <v>32</v>
      </c>
      <c r="G33" s="5"/>
      <c r="H33" s="12" t="n">
        <v>201.98</v>
      </c>
      <c r="I33" s="0" t="n">
        <f aca="false">IF(H33="","",COUNT(H$6:H33))</f>
        <v>24</v>
      </c>
      <c r="J33" s="12" t="n">
        <v>625</v>
      </c>
    </row>
    <row r="34" customFormat="false" ht="13.8" hidden="false" customHeight="false" outlineLevel="0" collapsed="false">
      <c r="A34" s="5"/>
      <c r="B34" s="5"/>
      <c r="C34" s="5"/>
      <c r="D34" s="5"/>
      <c r="E34" s="5"/>
      <c r="F34" s="5" t="s">
        <v>33</v>
      </c>
      <c r="G34" s="5"/>
      <c r="H34" s="14" t="n">
        <v>90</v>
      </c>
      <c r="I34" s="0" t="n">
        <f aca="false">IF(H34="","",COUNT(H$6:H34))</f>
        <v>25</v>
      </c>
      <c r="J34" s="14" t="n">
        <v>100</v>
      </c>
    </row>
    <row r="35" customFormat="false" ht="13.8" hidden="false" customHeight="false" outlineLevel="0" collapsed="false">
      <c r="A35" s="5"/>
      <c r="B35" s="5"/>
      <c r="C35" s="5"/>
      <c r="D35" s="5"/>
      <c r="E35" s="5" t="s">
        <v>34</v>
      </c>
      <c r="F35" s="5"/>
      <c r="G35" s="5"/>
      <c r="H35" s="12" t="n">
        <f aca="false">ROUND(SUM(H25:H34),5)</f>
        <v>1010.9</v>
      </c>
      <c r="I35" s="0" t="n">
        <f aca="false">IF(H35="","",COUNT(H$6:H35))</f>
        <v>26</v>
      </c>
      <c r="J35" s="12" t="n">
        <f aca="false">ROUND(SUM(J25:J34),5)</f>
        <v>1105.91</v>
      </c>
    </row>
    <row r="36" customFormat="false" ht="13.8" hidden="false" customHeight="false" outlineLevel="0" collapsed="false">
      <c r="A36" s="5"/>
      <c r="B36" s="5"/>
      <c r="C36" s="5"/>
      <c r="D36" s="5"/>
      <c r="E36" s="5" t="s">
        <v>35</v>
      </c>
      <c r="F36" s="5"/>
      <c r="G36" s="5"/>
      <c r="H36" s="12"/>
      <c r="I36" s="0" t="str">
        <f aca="false">IF(H36="","",COUNT(H$6:H36))</f>
        <v/>
      </c>
      <c r="J36" s="12"/>
    </row>
    <row r="37" customFormat="false" ht="13.8" hidden="false" customHeight="false" outlineLevel="0" collapsed="false">
      <c r="A37" s="5"/>
      <c r="B37" s="5"/>
      <c r="C37" s="5"/>
      <c r="D37" s="5"/>
      <c r="E37" s="5"/>
      <c r="F37" s="5" t="s">
        <v>36</v>
      </c>
      <c r="G37" s="5"/>
      <c r="H37" s="12" t="n">
        <v>0</v>
      </c>
      <c r="I37" s="0" t="n">
        <f aca="false">IF(H37="","",COUNT(H$6:H37))</f>
        <v>27</v>
      </c>
      <c r="J37" s="12" t="n">
        <v>650</v>
      </c>
    </row>
    <row r="38" customFormat="false" ht="13.8" hidden="false" customHeight="false" outlineLevel="0" collapsed="false">
      <c r="A38" s="5"/>
      <c r="B38" s="5"/>
      <c r="C38" s="5"/>
      <c r="D38" s="5"/>
      <c r="E38" s="5"/>
      <c r="F38" s="5" t="s">
        <v>37</v>
      </c>
      <c r="G38" s="5"/>
      <c r="H38" s="12" t="n">
        <v>348.3</v>
      </c>
      <c r="I38" s="0" t="n">
        <f aca="false">IF(H38="","",COUNT(H$6:H38))</f>
        <v>28</v>
      </c>
      <c r="J38" s="12" t="n">
        <v>0</v>
      </c>
    </row>
    <row r="39" customFormat="false" ht="13.8" hidden="false" customHeight="false" outlineLevel="0" collapsed="false">
      <c r="A39" s="5"/>
      <c r="B39" s="5"/>
      <c r="C39" s="5"/>
      <c r="D39" s="5"/>
      <c r="E39" s="5"/>
      <c r="F39" s="5" t="s">
        <v>38</v>
      </c>
      <c r="G39" s="5"/>
      <c r="H39" s="14" t="n">
        <v>0</v>
      </c>
      <c r="I39" s="0" t="n">
        <f aca="false">IF(H39="","",COUNT(H$6:H39))</f>
        <v>29</v>
      </c>
      <c r="J39" s="14" t="n">
        <v>0</v>
      </c>
    </row>
    <row r="40" customFormat="false" ht="13.8" hidden="false" customHeight="false" outlineLevel="0" collapsed="false">
      <c r="A40" s="5"/>
      <c r="B40" s="5"/>
      <c r="C40" s="5"/>
      <c r="D40" s="5"/>
      <c r="E40" s="5" t="s">
        <v>39</v>
      </c>
      <c r="F40" s="5"/>
      <c r="G40" s="5"/>
      <c r="H40" s="12" t="n">
        <f aca="false">ROUND(SUM(H36:H39),5)</f>
        <v>348.3</v>
      </c>
      <c r="I40" s="0" t="n">
        <f aca="false">IF(H40="","",COUNT(H$6:H40))</f>
        <v>30</v>
      </c>
      <c r="J40" s="12" t="n">
        <f aca="false">ROUND(SUM(J36:J39),5)</f>
        <v>650</v>
      </c>
    </row>
    <row r="41" customFormat="false" ht="13.8" hidden="false" customHeight="false" outlineLevel="0" collapsed="false">
      <c r="A41" s="5"/>
      <c r="B41" s="5"/>
      <c r="C41" s="5"/>
      <c r="D41" s="5"/>
      <c r="E41" s="5" t="s">
        <v>40</v>
      </c>
      <c r="F41" s="5"/>
      <c r="G41" s="5"/>
      <c r="H41" s="12"/>
      <c r="I41" s="0" t="str">
        <f aca="false">IF(H41="","",COUNT(H$6:H41))</f>
        <v/>
      </c>
      <c r="J41" s="12"/>
    </row>
    <row r="42" customFormat="false" ht="13.8" hidden="false" customHeight="false" outlineLevel="0" collapsed="false">
      <c r="A42" s="5"/>
      <c r="B42" s="5"/>
      <c r="C42" s="5"/>
      <c r="D42" s="5"/>
      <c r="E42" s="5"/>
      <c r="F42" s="5" t="s">
        <v>41</v>
      </c>
      <c r="G42" s="5"/>
      <c r="H42" s="14" t="n">
        <v>33.69</v>
      </c>
      <c r="I42" s="0" t="n">
        <f aca="false">IF(H42="","",COUNT(H$6:H42))</f>
        <v>31</v>
      </c>
      <c r="J42" s="14" t="n">
        <v>250</v>
      </c>
    </row>
    <row r="43" customFormat="false" ht="13.8" hidden="false" customHeight="false" outlineLevel="0" collapsed="false">
      <c r="A43" s="5"/>
      <c r="B43" s="5"/>
      <c r="C43" s="5"/>
      <c r="D43" s="5"/>
      <c r="E43" s="5" t="s">
        <v>42</v>
      </c>
      <c r="F43" s="5"/>
      <c r="G43" s="5"/>
      <c r="H43" s="12" t="n">
        <f aca="false">ROUND(SUM(H41:H42),5)</f>
        <v>33.69</v>
      </c>
      <c r="I43" s="0" t="n">
        <f aca="false">IF(H43="","",COUNT(H$6:H43))</f>
        <v>32</v>
      </c>
      <c r="J43" s="12" t="n">
        <f aca="false">ROUND(SUM(J41:J42),5)</f>
        <v>250</v>
      </c>
    </row>
    <row r="44" customFormat="false" ht="13.8" hidden="false" customHeight="false" outlineLevel="0" collapsed="false">
      <c r="A44" s="5"/>
      <c r="B44" s="5"/>
      <c r="C44" s="5"/>
      <c r="D44" s="5"/>
      <c r="E44" s="5" t="s">
        <v>43</v>
      </c>
      <c r="F44" s="5"/>
      <c r="G44" s="5"/>
      <c r="H44" s="12"/>
      <c r="I44" s="0" t="str">
        <f aca="false">IF(H44="","",COUNT(H$6:H44))</f>
        <v/>
      </c>
      <c r="J44" s="12"/>
    </row>
    <row r="45" customFormat="false" ht="13.8" hidden="false" customHeight="false" outlineLevel="0" collapsed="false">
      <c r="A45" s="5"/>
      <c r="B45" s="5"/>
      <c r="C45" s="5"/>
      <c r="D45" s="5"/>
      <c r="E45" s="5"/>
      <c r="F45" s="5" t="s">
        <v>44</v>
      </c>
      <c r="G45" s="5"/>
      <c r="H45" s="12" t="n">
        <v>0</v>
      </c>
      <c r="I45" s="0" t="n">
        <f aca="false">IF(H45="","",COUNT(H$6:H45))</f>
        <v>33</v>
      </c>
      <c r="J45" s="12" t="n">
        <v>0</v>
      </c>
    </row>
    <row r="46" customFormat="false" ht="13.8" hidden="false" customHeight="false" outlineLevel="0" collapsed="false">
      <c r="A46" s="5"/>
      <c r="B46" s="5"/>
      <c r="C46" s="5"/>
      <c r="D46" s="5"/>
      <c r="E46" s="5"/>
      <c r="F46" s="5" t="s">
        <v>45</v>
      </c>
      <c r="G46" s="5"/>
      <c r="H46" s="12" t="n">
        <v>0</v>
      </c>
      <c r="I46" s="0" t="n">
        <f aca="false">IF(H46="","",COUNT(H$6:H46))</f>
        <v>34</v>
      </c>
      <c r="J46" s="12" t="n">
        <v>0</v>
      </c>
    </row>
    <row r="47" customFormat="false" ht="13.8" hidden="false" customHeight="false" outlineLevel="0" collapsed="false">
      <c r="A47" s="5"/>
      <c r="B47" s="5"/>
      <c r="C47" s="5"/>
      <c r="D47" s="5"/>
      <c r="E47" s="5"/>
      <c r="F47" s="5" t="s">
        <v>46</v>
      </c>
      <c r="G47" s="5"/>
      <c r="H47" s="14" t="n">
        <v>0</v>
      </c>
      <c r="I47" s="0" t="n">
        <f aca="false">IF(H47="","",COUNT(H$6:H47))</f>
        <v>35</v>
      </c>
      <c r="J47" s="14" t="n">
        <v>60</v>
      </c>
    </row>
    <row r="48" customFormat="false" ht="13.8" hidden="false" customHeight="false" outlineLevel="0" collapsed="false">
      <c r="A48" s="5"/>
      <c r="B48" s="5"/>
      <c r="C48" s="5"/>
      <c r="D48" s="5"/>
      <c r="E48" s="5" t="s">
        <v>47</v>
      </c>
      <c r="F48" s="5"/>
      <c r="G48" s="5"/>
      <c r="H48" s="12" t="n">
        <f aca="false">ROUND(SUM(H44:H47),5)</f>
        <v>0</v>
      </c>
      <c r="I48" s="0" t="n">
        <f aca="false">IF(H48="","",COUNT(H$6:H48))</f>
        <v>36</v>
      </c>
      <c r="J48" s="12" t="n">
        <f aca="false">ROUND(SUM(J44:J47),5)</f>
        <v>60</v>
      </c>
    </row>
    <row r="49" customFormat="false" ht="13.8" hidden="false" customHeight="false" outlineLevel="0" collapsed="false">
      <c r="A49" s="5"/>
      <c r="B49" s="5"/>
      <c r="C49" s="5"/>
      <c r="D49" s="5"/>
      <c r="E49" s="5" t="s">
        <v>48</v>
      </c>
      <c r="F49" s="5"/>
      <c r="G49" s="5"/>
      <c r="H49" s="12"/>
      <c r="I49" s="0" t="str">
        <f aca="false">IF(H49="","",COUNT(H$6:H49))</f>
        <v/>
      </c>
      <c r="J49" s="12"/>
    </row>
    <row r="50" customFormat="false" ht="13.8" hidden="false" customHeight="false" outlineLevel="0" collapsed="false">
      <c r="A50" s="5"/>
      <c r="B50" s="5"/>
      <c r="C50" s="5"/>
      <c r="D50" s="5"/>
      <c r="E50" s="5"/>
      <c r="F50" s="5" t="s">
        <v>49</v>
      </c>
      <c r="G50" s="5"/>
      <c r="H50" s="12" t="n">
        <v>0</v>
      </c>
      <c r="I50" s="0" t="n">
        <f aca="false">IF(H50="","",COUNT(H$6:H50))</f>
        <v>37</v>
      </c>
      <c r="J50" s="12" t="n">
        <v>25</v>
      </c>
    </row>
    <row r="51" customFormat="false" ht="13.8" hidden="false" customHeight="false" outlineLevel="0" collapsed="false">
      <c r="A51" s="5"/>
      <c r="B51" s="5"/>
      <c r="C51" s="5"/>
      <c r="D51" s="5"/>
      <c r="E51" s="5"/>
      <c r="F51" s="5" t="s">
        <v>50</v>
      </c>
      <c r="G51" s="5"/>
      <c r="H51" s="12" t="n">
        <v>0</v>
      </c>
      <c r="I51" s="0" t="n">
        <f aca="false">IF(H51="","",COUNT(H$6:H51))</f>
        <v>38</v>
      </c>
      <c r="J51" s="12" t="n">
        <v>0</v>
      </c>
    </row>
    <row r="52" customFormat="false" ht="13.8" hidden="false" customHeight="false" outlineLevel="0" collapsed="false">
      <c r="A52" s="5"/>
      <c r="B52" s="5"/>
      <c r="C52" s="5"/>
      <c r="D52" s="5"/>
      <c r="E52" s="5"/>
      <c r="F52" s="5" t="s">
        <v>51</v>
      </c>
      <c r="G52" s="5"/>
      <c r="H52" s="12" t="n">
        <v>308.51</v>
      </c>
      <c r="I52" s="0" t="n">
        <f aca="false">IF(H52="","",COUNT(H$6:H52))</f>
        <v>39</v>
      </c>
      <c r="J52" s="12" t="n">
        <v>0</v>
      </c>
    </row>
    <row r="53" customFormat="false" ht="13.8" hidden="false" customHeight="false" outlineLevel="0" collapsed="false">
      <c r="A53" s="5"/>
      <c r="B53" s="5"/>
      <c r="C53" s="5"/>
      <c r="D53" s="5"/>
      <c r="E53" s="5"/>
      <c r="F53" s="5" t="s">
        <v>52</v>
      </c>
      <c r="G53" s="5"/>
      <c r="H53" s="14" t="n">
        <v>825.25</v>
      </c>
      <c r="I53" s="0" t="n">
        <f aca="false">IF(H53="","",COUNT(H$6:H53))</f>
        <v>40</v>
      </c>
      <c r="J53" s="14" t="n">
        <v>0</v>
      </c>
    </row>
    <row r="54" customFormat="false" ht="13.8" hidden="false" customHeight="false" outlineLevel="0" collapsed="false">
      <c r="A54" s="5"/>
      <c r="B54" s="5"/>
      <c r="C54" s="5"/>
      <c r="D54" s="5"/>
      <c r="E54" s="5" t="s">
        <v>53</v>
      </c>
      <c r="F54" s="5"/>
      <c r="G54" s="5"/>
      <c r="H54" s="12" t="n">
        <f aca="false">ROUND(SUM(H49:H53),5)</f>
        <v>1133.76</v>
      </c>
      <c r="I54" s="0" t="n">
        <f aca="false">IF(H54="","",COUNT(H$6:H54))</f>
        <v>41</v>
      </c>
      <c r="J54" s="12" t="n">
        <f aca="false">ROUND(SUM(J49:J53),5)</f>
        <v>25</v>
      </c>
    </row>
    <row r="55" customFormat="false" ht="13.8" hidden="false" customHeight="false" outlineLevel="0" collapsed="false">
      <c r="A55" s="5"/>
      <c r="B55" s="5"/>
      <c r="C55" s="5"/>
      <c r="D55" s="5"/>
      <c r="E55" s="5" t="s">
        <v>54</v>
      </c>
      <c r="F55" s="5"/>
      <c r="G55" s="5"/>
      <c r="H55" s="12"/>
      <c r="I55" s="0" t="str">
        <f aca="false">IF(H55="","",COUNT(H$6:H55))</f>
        <v/>
      </c>
      <c r="J55" s="12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 t="s">
        <v>55</v>
      </c>
      <c r="G56" s="5"/>
      <c r="H56" s="12" t="n">
        <v>1000</v>
      </c>
      <c r="I56" s="0" t="n">
        <f aca="false">IF(H56="","",COUNT(H$6:H56))</f>
        <v>42</v>
      </c>
      <c r="J56" s="12" t="n">
        <v>1000</v>
      </c>
    </row>
    <row r="57" customFormat="false" ht="13.8" hidden="false" customHeight="false" outlineLevel="0" collapsed="false">
      <c r="A57" s="5"/>
      <c r="B57" s="5"/>
      <c r="C57" s="5"/>
      <c r="D57" s="5"/>
      <c r="E57" s="5"/>
      <c r="F57" s="5" t="s">
        <v>56</v>
      </c>
      <c r="G57" s="5"/>
      <c r="H57" s="12" t="n">
        <v>1000</v>
      </c>
      <c r="I57" s="0" t="n">
        <f aca="false">IF(H57="","",COUNT(H$6:H57))</f>
        <v>43</v>
      </c>
      <c r="J57" s="12" t="n">
        <v>1000</v>
      </c>
    </row>
    <row r="58" customFormat="false" ht="13.8" hidden="false" customHeight="false" outlineLevel="0" collapsed="false">
      <c r="A58" s="5"/>
      <c r="B58" s="5"/>
      <c r="C58" s="5"/>
      <c r="D58" s="5"/>
      <c r="E58" s="5"/>
      <c r="F58" s="5" t="s">
        <v>57</v>
      </c>
      <c r="G58" s="5"/>
      <c r="H58" s="14" t="n">
        <v>0</v>
      </c>
      <c r="I58" s="0" t="n">
        <f aca="false">IF(H58="","",COUNT(H$6:H58))</f>
        <v>44</v>
      </c>
      <c r="J58" s="14" t="n">
        <v>0</v>
      </c>
    </row>
    <row r="59" customFormat="false" ht="13.8" hidden="false" customHeight="false" outlineLevel="0" collapsed="false">
      <c r="A59" s="5"/>
      <c r="B59" s="5"/>
      <c r="C59" s="5"/>
      <c r="D59" s="5"/>
      <c r="E59" s="5" t="s">
        <v>58</v>
      </c>
      <c r="F59" s="5"/>
      <c r="G59" s="5"/>
      <c r="H59" s="12" t="n">
        <f aca="false">ROUND(SUM(H55:H58),5)</f>
        <v>2000</v>
      </c>
      <c r="I59" s="0" t="n">
        <f aca="false">IF(H59="","",COUNT(H$6:H59))</f>
        <v>45</v>
      </c>
      <c r="J59" s="12" t="n">
        <f aca="false">ROUND(SUM(J55:J58),5)</f>
        <v>2000</v>
      </c>
    </row>
    <row r="60" customFormat="false" ht="13.8" hidden="false" customHeight="false" outlineLevel="0" collapsed="false">
      <c r="A60" s="5"/>
      <c r="B60" s="5"/>
      <c r="C60" s="5"/>
      <c r="D60" s="5"/>
      <c r="E60" s="5" t="s">
        <v>59</v>
      </c>
      <c r="F60" s="5"/>
      <c r="G60" s="5"/>
      <c r="H60" s="12"/>
      <c r="I60" s="0" t="str">
        <f aca="false">IF(H60="","",COUNT(H$6:H60))</f>
        <v/>
      </c>
      <c r="J60" s="12"/>
    </row>
    <row r="61" customFormat="false" ht="13.8" hidden="false" customHeight="false" outlineLevel="0" collapsed="false">
      <c r="A61" s="5"/>
      <c r="B61" s="5"/>
      <c r="C61" s="5"/>
      <c r="D61" s="5"/>
      <c r="E61" s="5"/>
      <c r="F61" s="5" t="s">
        <v>60</v>
      </c>
      <c r="G61" s="5"/>
      <c r="H61" s="12" t="n">
        <v>0</v>
      </c>
      <c r="I61" s="0" t="n">
        <f aca="false">IF(H61="","",COUNT(H$6:H61))</f>
        <v>46</v>
      </c>
      <c r="J61" s="12" t="n">
        <v>83</v>
      </c>
    </row>
    <row r="62" customFormat="false" ht="13.8" hidden="false" customHeight="false" outlineLevel="0" collapsed="false">
      <c r="A62" s="5"/>
      <c r="B62" s="5"/>
      <c r="C62" s="5"/>
      <c r="D62" s="5"/>
      <c r="E62" s="5"/>
      <c r="F62" s="5" t="s">
        <v>61</v>
      </c>
      <c r="G62" s="5"/>
      <c r="H62" s="12" t="n">
        <v>15.81</v>
      </c>
      <c r="I62" s="0" t="n">
        <f aca="false">IF(H62="","",COUNT(H$6:H62))</f>
        <v>47</v>
      </c>
      <c r="J62" s="12" t="n">
        <v>12</v>
      </c>
    </row>
    <row r="63" customFormat="false" ht="13.8" hidden="false" customHeight="false" outlineLevel="0" collapsed="false">
      <c r="A63" s="5"/>
      <c r="B63" s="5"/>
      <c r="C63" s="5"/>
      <c r="D63" s="5"/>
      <c r="E63" s="5"/>
      <c r="F63" s="5" t="s">
        <v>62</v>
      </c>
      <c r="G63" s="5"/>
      <c r="H63" s="14" t="n">
        <v>5.25</v>
      </c>
      <c r="I63" s="0" t="n">
        <f aca="false">IF(H63="","",COUNT(H$6:H63))</f>
        <v>48</v>
      </c>
      <c r="J63" s="14" t="n">
        <v>21</v>
      </c>
    </row>
    <row r="64" customFormat="false" ht="13.8" hidden="false" customHeight="false" outlineLevel="0" collapsed="false">
      <c r="A64" s="5"/>
      <c r="B64" s="5"/>
      <c r="C64" s="5"/>
      <c r="D64" s="5"/>
      <c r="E64" s="5" t="s">
        <v>63</v>
      </c>
      <c r="F64" s="5"/>
      <c r="G64" s="5"/>
      <c r="H64" s="12" t="n">
        <f aca="false">ROUND(SUM(H60:H63),5)</f>
        <v>21.06</v>
      </c>
      <c r="I64" s="0" t="n">
        <f aca="false">IF(H64="","",COUNT(H$6:H64))</f>
        <v>49</v>
      </c>
      <c r="J64" s="12" t="n">
        <f aca="false">ROUND(SUM(J60:J63),5)</f>
        <v>116</v>
      </c>
    </row>
    <row r="65" customFormat="false" ht="13.8" hidden="false" customHeight="false" outlineLevel="0" collapsed="false">
      <c r="A65" s="5"/>
      <c r="B65" s="5"/>
      <c r="C65" s="5"/>
      <c r="D65" s="5"/>
      <c r="E65" s="5" t="s">
        <v>64</v>
      </c>
      <c r="F65" s="5"/>
      <c r="G65" s="5"/>
      <c r="H65" s="12"/>
      <c r="I65" s="0" t="str">
        <f aca="false">IF(H65="","",COUNT(H$6:H65))</f>
        <v/>
      </c>
      <c r="J65" s="12"/>
    </row>
    <row r="66" customFormat="false" ht="13.8" hidden="false" customHeight="false" outlineLevel="0" collapsed="false">
      <c r="A66" s="5"/>
      <c r="B66" s="5"/>
      <c r="C66" s="5"/>
      <c r="D66" s="5"/>
      <c r="E66" s="5"/>
      <c r="F66" s="5" t="s">
        <v>65</v>
      </c>
      <c r="G66" s="5"/>
      <c r="H66" s="12" t="n">
        <v>3226.41</v>
      </c>
      <c r="I66" s="0" t="n">
        <f aca="false">IF(H66="","",COUNT(H$6:H66))</f>
        <v>50</v>
      </c>
      <c r="J66" s="12" t="n">
        <v>3725.07</v>
      </c>
    </row>
    <row r="67" customFormat="false" ht="13.8" hidden="false" customHeight="false" outlineLevel="0" collapsed="false">
      <c r="A67" s="5"/>
      <c r="B67" s="5"/>
      <c r="C67" s="5"/>
      <c r="D67" s="5"/>
      <c r="E67" s="5"/>
      <c r="F67" s="5" t="s">
        <v>66</v>
      </c>
      <c r="G67" s="5"/>
      <c r="H67" s="12" t="n">
        <v>2598.61</v>
      </c>
      <c r="I67" s="0" t="n">
        <f aca="false">IF(H67="","",COUNT(H$6:H67))</f>
        <v>51</v>
      </c>
      <c r="J67" s="12" t="n">
        <v>3429.52</v>
      </c>
    </row>
    <row r="68" customFormat="false" ht="13.8" hidden="false" customHeight="false" outlineLevel="0" collapsed="false">
      <c r="A68" s="5"/>
      <c r="B68" s="5"/>
      <c r="C68" s="5"/>
      <c r="D68" s="5"/>
      <c r="E68" s="5"/>
      <c r="F68" s="5" t="s">
        <v>67</v>
      </c>
      <c r="G68" s="5"/>
      <c r="H68" s="12" t="n">
        <v>3112.62</v>
      </c>
      <c r="I68" s="0" t="n">
        <f aca="false">IF(H68="","",COUNT(H$6:H68))</f>
        <v>52</v>
      </c>
      <c r="J68" s="12" t="n">
        <v>3112.62</v>
      </c>
    </row>
    <row r="69" customFormat="false" ht="13.8" hidden="false" customHeight="false" outlineLevel="0" collapsed="false">
      <c r="A69" s="5"/>
      <c r="B69" s="5"/>
      <c r="C69" s="5"/>
      <c r="D69" s="5"/>
      <c r="E69" s="5"/>
      <c r="F69" s="5" t="s">
        <v>68</v>
      </c>
      <c r="G69" s="5"/>
      <c r="H69" s="12" t="n">
        <v>0</v>
      </c>
      <c r="I69" s="0" t="n">
        <f aca="false">IF(H69="","",COUNT(H$6:H69))</f>
        <v>53</v>
      </c>
      <c r="J69" s="12" t="n">
        <v>0</v>
      </c>
    </row>
    <row r="70" customFormat="false" ht="13.8" hidden="false" customHeight="false" outlineLevel="0" collapsed="false">
      <c r="A70" s="5"/>
      <c r="B70" s="5"/>
      <c r="C70" s="5"/>
      <c r="D70" s="5"/>
      <c r="E70" s="5"/>
      <c r="F70" s="5" t="s">
        <v>69</v>
      </c>
      <c r="G70" s="5"/>
      <c r="H70" s="12" t="n">
        <v>712.98</v>
      </c>
      <c r="I70" s="0" t="n">
        <f aca="false">IF(H70="","",COUNT(H$6:H70))</f>
        <v>54</v>
      </c>
      <c r="J70" s="12" t="n">
        <v>922.9</v>
      </c>
    </row>
    <row r="71" customFormat="false" ht="13.8" hidden="false" customHeight="false" outlineLevel="0" collapsed="false">
      <c r="A71" s="5"/>
      <c r="B71" s="5"/>
      <c r="C71" s="5"/>
      <c r="D71" s="5"/>
      <c r="E71" s="5"/>
      <c r="F71" s="5" t="s">
        <v>70</v>
      </c>
      <c r="G71" s="5"/>
      <c r="H71" s="12" t="n">
        <v>694.5</v>
      </c>
      <c r="I71" s="0" t="n">
        <f aca="false">IF(H71="","",COUNT(H$6:H71))</f>
        <v>55</v>
      </c>
      <c r="J71" s="12" t="n">
        <v>774.13</v>
      </c>
    </row>
    <row r="72" customFormat="false" ht="13.8" hidden="false" customHeight="false" outlineLevel="0" collapsed="false">
      <c r="A72" s="5"/>
      <c r="B72" s="5"/>
      <c r="C72" s="5"/>
      <c r="D72" s="5"/>
      <c r="E72" s="5"/>
      <c r="F72" s="5" t="s">
        <v>71</v>
      </c>
      <c r="G72" s="5"/>
      <c r="H72" s="12" t="n">
        <v>0</v>
      </c>
      <c r="I72" s="0" t="n">
        <f aca="false">IF(H72="","",COUNT(H$6:H72))</f>
        <v>56</v>
      </c>
      <c r="J72" s="12" t="n">
        <v>0</v>
      </c>
    </row>
    <row r="73" customFormat="false" ht="13.8" hidden="false" customHeight="false" outlineLevel="0" collapsed="false">
      <c r="A73" s="5"/>
      <c r="B73" s="5"/>
      <c r="C73" s="5"/>
      <c r="D73" s="5"/>
      <c r="E73" s="5"/>
      <c r="F73" s="5" t="s">
        <v>72</v>
      </c>
      <c r="G73" s="5"/>
      <c r="H73" s="12" t="n">
        <v>17837.01</v>
      </c>
      <c r="I73" s="0" t="n">
        <f aca="false">IF(H73="","",COUNT(H$6:H73))</f>
        <v>57</v>
      </c>
      <c r="J73" s="12" t="n">
        <v>17359.03</v>
      </c>
    </row>
    <row r="74" customFormat="false" ht="13.8" hidden="false" customHeight="false" outlineLevel="0" collapsed="false">
      <c r="A74" s="5"/>
      <c r="B74" s="5"/>
      <c r="C74" s="5"/>
      <c r="D74" s="5"/>
      <c r="E74" s="5"/>
      <c r="F74" s="5" t="s">
        <v>73</v>
      </c>
      <c r="G74" s="5"/>
      <c r="H74" s="12" t="n">
        <v>2454.42</v>
      </c>
      <c r="I74" s="0" t="n">
        <f aca="false">IF(H74="","",COUNT(H$6:H74))</f>
        <v>58</v>
      </c>
      <c r="J74" s="12" t="n">
        <v>2381.25</v>
      </c>
    </row>
    <row r="75" customFormat="false" ht="13.8" hidden="false" customHeight="false" outlineLevel="0" collapsed="false">
      <c r="A75" s="5"/>
      <c r="B75" s="5"/>
      <c r="C75" s="5"/>
      <c r="D75" s="5"/>
      <c r="E75" s="5"/>
      <c r="F75" s="5" t="s">
        <v>74</v>
      </c>
      <c r="G75" s="5"/>
      <c r="H75" s="14" t="n">
        <v>859.14</v>
      </c>
      <c r="I75" s="0" t="n">
        <f aca="false">IF(H75="","",COUNT(H$6:H75))</f>
        <v>59</v>
      </c>
      <c r="J75" s="14" t="n">
        <v>859.15</v>
      </c>
    </row>
    <row r="76" customFormat="false" ht="13.8" hidden="false" customHeight="false" outlineLevel="0" collapsed="false">
      <c r="A76" s="5"/>
      <c r="B76" s="5"/>
      <c r="C76" s="5"/>
      <c r="D76" s="5"/>
      <c r="E76" s="5" t="s">
        <v>75</v>
      </c>
      <c r="F76" s="5"/>
      <c r="G76" s="5"/>
      <c r="H76" s="12" t="n">
        <f aca="false">ROUND(SUM(H65:H75),5)</f>
        <v>31495.69</v>
      </c>
      <c r="I76" s="0" t="n">
        <f aca="false">IF(H76="","",COUNT(H$6:H76))</f>
        <v>60</v>
      </c>
      <c r="J76" s="12" t="n">
        <f aca="false">ROUND(SUM(J65:J75),5)</f>
        <v>32563.67</v>
      </c>
    </row>
    <row r="77" customFormat="false" ht="13.8" hidden="false" customHeight="false" outlineLevel="0" collapsed="false">
      <c r="A77" s="5"/>
      <c r="B77" s="5"/>
      <c r="C77" s="5"/>
      <c r="D77" s="5"/>
      <c r="E77" s="5" t="s">
        <v>76</v>
      </c>
      <c r="F77" s="5"/>
      <c r="G77" s="5"/>
      <c r="H77" s="12"/>
      <c r="I77" s="0" t="str">
        <f aca="false">IF(H77="","",COUNT(H$6:H77))</f>
        <v/>
      </c>
      <c r="J77" s="12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 t="s">
        <v>11</v>
      </c>
      <c r="G78" s="5"/>
      <c r="H78" s="12"/>
      <c r="I78" s="0" t="str">
        <f aca="false">IF(H78="","",COUNT(H$6:H78))</f>
        <v/>
      </c>
      <c r="J78" s="12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 t="s">
        <v>77</v>
      </c>
      <c r="H79" s="12" t="n">
        <v>0</v>
      </c>
      <c r="I79" s="0" t="n">
        <f aca="false">IF(H79="","",COUNT(H$6:H79))</f>
        <v>61</v>
      </c>
      <c r="J79" s="12" t="n">
        <v>50</v>
      </c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 t="s">
        <v>78</v>
      </c>
      <c r="H80" s="12" t="n">
        <v>481</v>
      </c>
      <c r="I80" s="0" t="n">
        <f aca="false">IF(H80="","",COUNT(H$6:H80))</f>
        <v>62</v>
      </c>
      <c r="J80" s="12" t="n">
        <v>487</v>
      </c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 t="s">
        <v>79</v>
      </c>
      <c r="H81" s="14" t="n">
        <v>191.48</v>
      </c>
      <c r="I81" s="0" t="n">
        <f aca="false">IF(H81="","",COUNT(H$6:H81))</f>
        <v>63</v>
      </c>
      <c r="J81" s="14" t="n">
        <v>210</v>
      </c>
    </row>
    <row r="82" customFormat="false" ht="13.8" hidden="false" customHeight="false" outlineLevel="0" collapsed="false">
      <c r="A82" s="5"/>
      <c r="B82" s="5"/>
      <c r="C82" s="5"/>
      <c r="D82" s="5"/>
      <c r="E82" s="5"/>
      <c r="F82" s="5" t="s">
        <v>80</v>
      </c>
      <c r="G82" s="5"/>
      <c r="H82" s="12" t="n">
        <f aca="false">ROUND(SUM(H78:H81),5)</f>
        <v>672.48</v>
      </c>
      <c r="I82" s="0" t="n">
        <f aca="false">IF(H82="","",COUNT(H$6:H82))</f>
        <v>64</v>
      </c>
      <c r="J82" s="12" t="n">
        <f aca="false">ROUND(SUM(J78:J81),5)</f>
        <v>747</v>
      </c>
    </row>
    <row r="83" customFormat="false" ht="13.8" hidden="false" customHeight="false" outlineLevel="0" collapsed="false">
      <c r="A83" s="5"/>
      <c r="B83" s="5"/>
      <c r="C83" s="5"/>
      <c r="D83" s="5"/>
      <c r="E83" s="5"/>
      <c r="F83" s="5" t="s">
        <v>81</v>
      </c>
      <c r="G83" s="5"/>
      <c r="H83" s="12" t="n">
        <v>15</v>
      </c>
      <c r="I83" s="0" t="n">
        <f aca="false">IF(H83="","",COUNT(H$6:H83))</f>
        <v>65</v>
      </c>
      <c r="J83" s="12" t="n">
        <v>35</v>
      </c>
    </row>
    <row r="84" customFormat="false" ht="13.8" hidden="false" customHeight="false" outlineLevel="0" collapsed="false">
      <c r="A84" s="5"/>
      <c r="B84" s="5"/>
      <c r="C84" s="5"/>
      <c r="D84" s="5"/>
      <c r="E84" s="5"/>
      <c r="F84" s="5" t="s">
        <v>82</v>
      </c>
      <c r="G84" s="5"/>
      <c r="H84" s="12" t="n">
        <v>92.76</v>
      </c>
      <c r="I84" s="0" t="n">
        <f aca="false">IF(H84="","",COUNT(H$6:H84))</f>
        <v>66</v>
      </c>
      <c r="J84" s="12" t="n">
        <v>50</v>
      </c>
    </row>
    <row r="85" customFormat="false" ht="13.8" hidden="false" customHeight="false" outlineLevel="0" collapsed="false">
      <c r="A85" s="5"/>
      <c r="B85" s="5"/>
      <c r="C85" s="5"/>
      <c r="D85" s="5"/>
      <c r="E85" s="5"/>
      <c r="F85" s="5" t="s">
        <v>83</v>
      </c>
      <c r="G85" s="5"/>
      <c r="H85" s="12" t="n">
        <v>182.14</v>
      </c>
      <c r="I85" s="0" t="n">
        <f aca="false">IF(H85="","",COUNT(H$6:H85))</f>
        <v>67</v>
      </c>
      <c r="J85" s="12" t="n">
        <v>252.59</v>
      </c>
    </row>
    <row r="86" customFormat="false" ht="13.8" hidden="false" customHeight="false" outlineLevel="0" collapsed="false">
      <c r="A86" s="5"/>
      <c r="B86" s="5"/>
      <c r="C86" s="5"/>
      <c r="D86" s="5"/>
      <c r="E86" s="5"/>
      <c r="F86" s="5" t="s">
        <v>77</v>
      </c>
      <c r="G86" s="5"/>
      <c r="H86" s="12" t="n">
        <v>1956.16</v>
      </c>
      <c r="I86" s="0" t="n">
        <f aca="false">IF(H86="","",COUNT(H$6:H86))</f>
        <v>68</v>
      </c>
      <c r="J86" s="12" t="n">
        <v>1000</v>
      </c>
    </row>
    <row r="87" customFormat="false" ht="13.8" hidden="false" customHeight="false" outlineLevel="0" collapsed="false">
      <c r="A87" s="5"/>
      <c r="B87" s="5"/>
      <c r="C87" s="5"/>
      <c r="D87" s="5"/>
      <c r="E87" s="5"/>
      <c r="F87" s="5" t="s">
        <v>84</v>
      </c>
      <c r="G87" s="5"/>
      <c r="H87" s="12" t="n">
        <v>0</v>
      </c>
      <c r="I87" s="0" t="n">
        <f aca="false">IF(H87="","",COUNT(H$6:H87))</f>
        <v>69</v>
      </c>
      <c r="J87" s="12" t="n">
        <v>0</v>
      </c>
    </row>
    <row r="88" customFormat="false" ht="13.8" hidden="false" customHeight="false" outlineLevel="0" collapsed="false">
      <c r="A88" s="5"/>
      <c r="B88" s="5"/>
      <c r="C88" s="5"/>
      <c r="D88" s="5"/>
      <c r="E88" s="5"/>
      <c r="F88" s="5" t="s">
        <v>79</v>
      </c>
      <c r="G88" s="5"/>
      <c r="H88" s="14" t="n">
        <v>1177.61</v>
      </c>
      <c r="I88" s="0" t="n">
        <f aca="false">IF(H88="","",COUNT(H$6:H88))</f>
        <v>70</v>
      </c>
      <c r="J88" s="14" t="n">
        <v>1541.03</v>
      </c>
    </row>
    <row r="89" customFormat="false" ht="13.8" hidden="false" customHeight="false" outlineLevel="0" collapsed="false">
      <c r="A89" s="5"/>
      <c r="B89" s="5"/>
      <c r="C89" s="5"/>
      <c r="D89" s="5"/>
      <c r="E89" s="5" t="s">
        <v>85</v>
      </c>
      <c r="F89" s="5"/>
      <c r="G89" s="5"/>
      <c r="H89" s="12" t="n">
        <f aca="false">ROUND(H77+SUM(H82:H88),5)</f>
        <v>4096.15</v>
      </c>
      <c r="I89" s="0" t="n">
        <f aca="false">IF(H89="","",COUNT(H$6:H89))</f>
        <v>71</v>
      </c>
      <c r="J89" s="12" t="n">
        <f aca="false">ROUND(J77+SUM(J82:J88),5)</f>
        <v>3625.62</v>
      </c>
    </row>
    <row r="90" customFormat="false" ht="13.8" hidden="false" customHeight="false" outlineLevel="0" collapsed="false">
      <c r="A90" s="5"/>
      <c r="B90" s="5"/>
      <c r="C90" s="5"/>
      <c r="D90" s="5"/>
      <c r="E90" s="5" t="s">
        <v>86</v>
      </c>
      <c r="F90" s="5"/>
      <c r="G90" s="5"/>
      <c r="H90" s="12"/>
      <c r="I90" s="0" t="str">
        <f aca="false">IF(H90="","",COUNT(H$6:H90))</f>
        <v/>
      </c>
      <c r="J90" s="12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 t="s">
        <v>87</v>
      </c>
      <c r="G91" s="5"/>
      <c r="H91" s="12" t="n">
        <v>0</v>
      </c>
      <c r="I91" s="0" t="n">
        <f aca="false">IF(H91="","",COUNT(H$6:H91))</f>
        <v>72</v>
      </c>
      <c r="J91" s="12" t="n">
        <v>100</v>
      </c>
    </row>
    <row r="92" customFormat="false" ht="13.8" hidden="false" customHeight="false" outlineLevel="0" collapsed="false">
      <c r="A92" s="5"/>
      <c r="B92" s="5"/>
      <c r="C92" s="5"/>
      <c r="D92" s="5"/>
      <c r="E92" s="5"/>
      <c r="F92" s="5" t="s">
        <v>88</v>
      </c>
      <c r="G92" s="5"/>
      <c r="H92" s="12" t="n">
        <v>0</v>
      </c>
      <c r="I92" s="0" t="n">
        <f aca="false">IF(H92="","",COUNT(H$6:H92))</f>
        <v>73</v>
      </c>
      <c r="J92" s="12" t="n">
        <v>0</v>
      </c>
    </row>
    <row r="93" customFormat="false" ht="13.8" hidden="false" customHeight="false" outlineLevel="0" collapsed="false">
      <c r="A93" s="5"/>
      <c r="B93" s="5"/>
      <c r="C93" s="5"/>
      <c r="D93" s="5"/>
      <c r="E93" s="5"/>
      <c r="F93" s="5" t="s">
        <v>89</v>
      </c>
      <c r="G93" s="5"/>
      <c r="H93" s="14" t="n">
        <v>39.81</v>
      </c>
      <c r="I93" s="0" t="n">
        <f aca="false">IF(H93="","",COUNT(H$6:H93))</f>
        <v>74</v>
      </c>
      <c r="J93" s="14" t="n">
        <v>275</v>
      </c>
    </row>
    <row r="94" customFormat="false" ht="13.8" hidden="false" customHeight="false" outlineLevel="0" collapsed="false">
      <c r="A94" s="5"/>
      <c r="B94" s="5"/>
      <c r="C94" s="5"/>
      <c r="D94" s="5"/>
      <c r="E94" s="5" t="s">
        <v>90</v>
      </c>
      <c r="F94" s="5"/>
      <c r="G94" s="5"/>
      <c r="H94" s="12" t="n">
        <f aca="false">ROUND(SUM(H90:H93),5)</f>
        <v>39.81</v>
      </c>
      <c r="I94" s="0" t="n">
        <f aca="false">IF(H94="","",COUNT(H$6:H94))</f>
        <v>75</v>
      </c>
      <c r="J94" s="12" t="n">
        <f aca="false">ROUND(SUM(J90:J93),5)</f>
        <v>375</v>
      </c>
    </row>
    <row r="95" customFormat="false" ht="13.8" hidden="false" customHeight="false" outlineLevel="0" collapsed="false">
      <c r="A95" s="5"/>
      <c r="B95" s="5"/>
      <c r="C95" s="5"/>
      <c r="D95" s="5"/>
      <c r="E95" s="5" t="s">
        <v>91</v>
      </c>
      <c r="F95" s="5"/>
      <c r="G95" s="5"/>
      <c r="H95" s="12"/>
      <c r="I95" s="0" t="str">
        <f aca="false">IF(H95="","",COUNT(H$6:H95))</f>
        <v/>
      </c>
      <c r="J95" s="12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 t="s">
        <v>92</v>
      </c>
      <c r="G96" s="5"/>
      <c r="H96" s="12" t="n">
        <v>0</v>
      </c>
      <c r="I96" s="0" t="n">
        <f aca="false">IF(H96="","",COUNT(H$6:H96))</f>
        <v>76</v>
      </c>
      <c r="J96" s="12" t="n">
        <v>0</v>
      </c>
    </row>
    <row r="97" customFormat="false" ht="13.8" hidden="false" customHeight="false" outlineLevel="0" collapsed="false">
      <c r="A97" s="5"/>
      <c r="B97" s="5"/>
      <c r="C97" s="5"/>
      <c r="D97" s="5"/>
      <c r="E97" s="5"/>
      <c r="F97" s="5" t="s">
        <v>93</v>
      </c>
      <c r="G97" s="5"/>
      <c r="H97" s="12" t="n">
        <v>0</v>
      </c>
      <c r="I97" s="0" t="n">
        <f aca="false">IF(H97="","",COUNT(H$6:H97))</f>
        <v>77</v>
      </c>
      <c r="J97" s="12" t="n">
        <v>0</v>
      </c>
    </row>
    <row r="98" customFormat="false" ht="13.8" hidden="false" customHeight="false" outlineLevel="0" collapsed="false">
      <c r="A98" s="5"/>
      <c r="B98" s="5"/>
      <c r="C98" s="5"/>
      <c r="D98" s="5"/>
      <c r="E98" s="5"/>
      <c r="F98" s="5" t="s">
        <v>94</v>
      </c>
      <c r="G98" s="5"/>
      <c r="H98" s="12" t="n">
        <v>0</v>
      </c>
      <c r="I98" s="0" t="n">
        <f aca="false">IF(H98="","",COUNT(H$6:H98))</f>
        <v>78</v>
      </c>
      <c r="J98" s="12" t="n">
        <v>0</v>
      </c>
    </row>
    <row r="99" customFormat="false" ht="13.8" hidden="false" customHeight="false" outlineLevel="0" collapsed="false">
      <c r="A99" s="5"/>
      <c r="B99" s="5"/>
      <c r="C99" s="5"/>
      <c r="D99" s="5"/>
      <c r="E99" s="5"/>
      <c r="F99" s="5" t="s">
        <v>95</v>
      </c>
      <c r="G99" s="5"/>
      <c r="H99" s="12" t="n">
        <v>0</v>
      </c>
      <c r="I99" s="0" t="n">
        <f aca="false">IF(H99="","",COUNT(H$6:H99))</f>
        <v>79</v>
      </c>
      <c r="J99" s="12" t="n">
        <v>0</v>
      </c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 t="s">
        <v>96</v>
      </c>
      <c r="G100" s="5"/>
      <c r="H100" s="12" t="n">
        <v>944</v>
      </c>
      <c r="I100" s="0" t="n">
        <f aca="false">IF(H100="","",COUNT(H$6:H100))</f>
        <v>80</v>
      </c>
      <c r="J100" s="12" t="n">
        <v>100</v>
      </c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 t="s">
        <v>97</v>
      </c>
      <c r="G101" s="5"/>
      <c r="H101" s="12" t="n">
        <v>0</v>
      </c>
      <c r="I101" s="0" t="n">
        <f aca="false">IF(H101="","",COUNT(H$6:H101))</f>
        <v>81</v>
      </c>
      <c r="J101" s="12" t="n">
        <v>0</v>
      </c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 t="s">
        <v>98</v>
      </c>
      <c r="G102" s="5"/>
      <c r="H102" s="12" t="n">
        <v>6.32</v>
      </c>
      <c r="I102" s="0" t="n">
        <f aca="false">IF(H102="","",COUNT(H$6:H102))</f>
        <v>82</v>
      </c>
      <c r="J102" s="12" t="n">
        <v>0</v>
      </c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 t="s">
        <v>99</v>
      </c>
      <c r="G103" s="5"/>
      <c r="H103" s="14" t="n">
        <v>0</v>
      </c>
      <c r="I103" s="0" t="n">
        <f aca="false">IF(H103="","",COUNT(H$6:H103))</f>
        <v>83</v>
      </c>
      <c r="J103" s="14" t="n">
        <v>0</v>
      </c>
    </row>
    <row r="104" customFormat="false" ht="13.8" hidden="false" customHeight="false" outlineLevel="0" collapsed="false">
      <c r="A104" s="5"/>
      <c r="B104" s="5"/>
      <c r="C104" s="5"/>
      <c r="D104" s="5"/>
      <c r="E104" s="5" t="s">
        <v>100</v>
      </c>
      <c r="F104" s="5"/>
      <c r="G104" s="5"/>
      <c r="H104" s="12" t="n">
        <f aca="false">ROUND(SUM(H95:H103),5)</f>
        <v>950.32</v>
      </c>
      <c r="I104" s="0" t="n">
        <f aca="false">IF(H104="","",COUNT(H$6:H104))</f>
        <v>84</v>
      </c>
      <c r="J104" s="12" t="n">
        <f aca="false">ROUND(SUM(J95:J103),5)</f>
        <v>100</v>
      </c>
    </row>
    <row r="105" customFormat="false" ht="13.8" hidden="false" customHeight="false" outlineLevel="0" collapsed="false">
      <c r="A105" s="5"/>
      <c r="B105" s="5"/>
      <c r="C105" s="5"/>
      <c r="D105" s="5"/>
      <c r="E105" s="5" t="s">
        <v>101</v>
      </c>
      <c r="F105" s="5"/>
      <c r="G105" s="5"/>
      <c r="H105" s="12"/>
      <c r="I105" s="0" t="str">
        <f aca="false">IF(H105="","",COUNT(H$6:H105))</f>
        <v/>
      </c>
      <c r="J105" s="12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 t="s">
        <v>102</v>
      </c>
      <c r="G106" s="5"/>
      <c r="H106" s="12" t="n">
        <v>0</v>
      </c>
      <c r="I106" s="0" t="n">
        <f aca="false">IF(H106="","",COUNT(H$6:H106))</f>
        <v>85</v>
      </c>
      <c r="J106" s="12" t="n">
        <v>100</v>
      </c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 t="s">
        <v>103</v>
      </c>
      <c r="G107" s="5"/>
      <c r="H107" s="12" t="n">
        <v>0</v>
      </c>
      <c r="I107" s="0" t="n">
        <f aca="false">IF(H107="","",COUNT(H$6:H107))</f>
        <v>86</v>
      </c>
      <c r="J107" s="12" t="n">
        <v>15</v>
      </c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 t="s">
        <v>104</v>
      </c>
      <c r="G108" s="5"/>
      <c r="H108" s="12" t="n">
        <v>0</v>
      </c>
      <c r="I108" s="0" t="n">
        <f aca="false">IF(H108="","",COUNT(H$6:H108))</f>
        <v>87</v>
      </c>
      <c r="J108" s="12" t="n">
        <v>0</v>
      </c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 t="s">
        <v>105</v>
      </c>
      <c r="G109" s="5"/>
      <c r="H109" s="15" t="n">
        <v>0</v>
      </c>
      <c r="I109" s="0" t="n">
        <f aca="false">IF(H109="","",COUNT(H$6:H109))</f>
        <v>88</v>
      </c>
      <c r="J109" s="15" t="n">
        <v>0</v>
      </c>
    </row>
    <row r="110" customFormat="false" ht="13.8" hidden="false" customHeight="false" outlineLevel="0" collapsed="false">
      <c r="A110" s="5"/>
      <c r="B110" s="5"/>
      <c r="C110" s="5"/>
      <c r="D110" s="5"/>
      <c r="E110" s="5" t="s">
        <v>106</v>
      </c>
      <c r="F110" s="5"/>
      <c r="G110" s="5"/>
      <c r="H110" s="16" t="n">
        <f aca="false">ROUND(SUM(H105:H109),5)</f>
        <v>0</v>
      </c>
      <c r="I110" s="0" t="n">
        <f aca="false">IF(H110="","",COUNT(H$6:H110))</f>
        <v>89</v>
      </c>
      <c r="J110" s="16" t="n">
        <f aca="false">ROUND(SUM(J105:J109),5)</f>
        <v>115</v>
      </c>
    </row>
    <row r="111" customFormat="false" ht="13.8" hidden="false" customHeight="false" outlineLevel="0" collapsed="false">
      <c r="A111" s="5"/>
      <c r="B111" s="5"/>
      <c r="C111" s="5"/>
      <c r="D111" s="5" t="s">
        <v>107</v>
      </c>
      <c r="E111" s="5"/>
      <c r="F111" s="5"/>
      <c r="G111" s="5"/>
      <c r="H111" s="17" t="n">
        <f aca="false">ROUND(H24+H35+H40+H43+H48+H54+H59+H64+H76+H89+H94+H104+H110,5)</f>
        <v>41129.68</v>
      </c>
      <c r="I111" s="0" t="n">
        <f aca="false">IF(H111="","",COUNT(H$6:H111))</f>
        <v>90</v>
      </c>
      <c r="J111" s="17" t="n">
        <f aca="false">ROUND(J24+J35+J40+J43+J48+J54+J59+J64+J76+J89+J94+J104+J110,5)</f>
        <v>40986.2</v>
      </c>
    </row>
    <row r="112" customFormat="false" ht="13.8" hidden="false" customHeight="false" outlineLevel="0" collapsed="false">
      <c r="A112" s="5"/>
      <c r="B112" s="5" t="s">
        <v>108</v>
      </c>
      <c r="C112" s="5"/>
      <c r="D112" s="5"/>
      <c r="E112" s="5"/>
      <c r="F112" s="5"/>
      <c r="G112" s="5"/>
      <c r="H112" s="12" t="n">
        <f aca="false">ROUND(H3+H23-H111,5)</f>
        <v>-9057.74</v>
      </c>
      <c r="I112" s="0" t="n">
        <f aca="false">IF(H112="","",COUNT(H$6:H112))</f>
        <v>91</v>
      </c>
      <c r="J112" s="12" t="n">
        <f aca="false">ROUND(J3+J23-J111,5)</f>
        <v>-10892.85</v>
      </c>
    </row>
    <row r="113" customFormat="false" ht="13.8" hidden="false" customHeight="false" outlineLevel="0" collapsed="false">
      <c r="A113" s="5"/>
      <c r="B113" s="5" t="s">
        <v>109</v>
      </c>
      <c r="C113" s="5"/>
      <c r="D113" s="5"/>
      <c r="E113" s="5"/>
      <c r="F113" s="5"/>
      <c r="G113" s="5"/>
      <c r="H113" s="12"/>
      <c r="I113" s="0" t="str">
        <f aca="false">IF(H113="","",COUNT(H$6:H113))</f>
        <v/>
      </c>
      <c r="J113" s="12"/>
    </row>
    <row r="114" customFormat="false" ht="13.8" hidden="false" customHeight="false" outlineLevel="0" collapsed="false">
      <c r="A114" s="5"/>
      <c r="B114" s="5"/>
      <c r="C114" s="5" t="s">
        <v>110</v>
      </c>
      <c r="D114" s="5"/>
      <c r="E114" s="5"/>
      <c r="F114" s="5"/>
      <c r="G114" s="5"/>
      <c r="H114" s="12"/>
      <c r="I114" s="0" t="str">
        <f aca="false">IF(H114="","",COUNT(H$6:H114))</f>
        <v/>
      </c>
      <c r="J114" s="12"/>
    </row>
    <row r="115" customFormat="false" ht="13.8" hidden="false" customHeight="false" outlineLevel="0" collapsed="false">
      <c r="A115" s="5"/>
      <c r="B115" s="5"/>
      <c r="C115" s="5"/>
      <c r="D115" s="5" t="s">
        <v>111</v>
      </c>
      <c r="E115" s="5"/>
      <c r="F115" s="5"/>
      <c r="G115" s="5"/>
      <c r="H115" s="12"/>
      <c r="I115" s="0" t="str">
        <f aca="false">IF(H115="","",COUNT(H$6:H115))</f>
        <v/>
      </c>
      <c r="J115" s="12"/>
    </row>
    <row r="116" customFormat="false" ht="13.8" hidden="false" customHeight="false" outlineLevel="0" collapsed="false">
      <c r="A116" s="5"/>
      <c r="B116" s="5"/>
      <c r="C116" s="5"/>
      <c r="D116" s="5"/>
      <c r="E116" s="5" t="s">
        <v>112</v>
      </c>
      <c r="F116" s="5"/>
      <c r="G116" s="5"/>
      <c r="H116" s="12" t="n">
        <v>3178</v>
      </c>
      <c r="I116" s="0" t="n">
        <f aca="false">IF(H116="","",COUNT(H$6:H116))</f>
        <v>92</v>
      </c>
      <c r="J116" s="12"/>
    </row>
    <row r="117" customFormat="false" ht="13.8" hidden="false" customHeight="false" outlineLevel="0" collapsed="false">
      <c r="A117" s="5"/>
      <c r="B117" s="5"/>
      <c r="C117" s="5"/>
      <c r="D117" s="5"/>
      <c r="E117" s="5" t="s">
        <v>113</v>
      </c>
      <c r="F117" s="5"/>
      <c r="G117" s="5"/>
      <c r="H117" s="12" t="n">
        <v>2075</v>
      </c>
      <c r="I117" s="0" t="n">
        <f aca="false">IF(H117="","",COUNT(H$6:H117))</f>
        <v>93</v>
      </c>
      <c r="J117" s="12"/>
    </row>
    <row r="118" customFormat="false" ht="13.8" hidden="false" customHeight="false" outlineLevel="0" collapsed="false">
      <c r="A118" s="5"/>
      <c r="B118" s="5"/>
      <c r="C118" s="5"/>
      <c r="D118" s="5"/>
      <c r="E118" s="5" t="s">
        <v>114</v>
      </c>
      <c r="F118" s="5"/>
      <c r="G118" s="5"/>
      <c r="H118" s="12" t="n">
        <v>92.18</v>
      </c>
      <c r="I118" s="0" t="n">
        <f aca="false">IF(H118="","",COUNT(H$6:H118))</f>
        <v>94</v>
      </c>
      <c r="J118" s="12"/>
    </row>
    <row r="119" customFormat="false" ht="13.8" hidden="false" customHeight="false" outlineLevel="0" collapsed="false">
      <c r="A119" s="5"/>
      <c r="B119" s="5"/>
      <c r="C119" s="5"/>
      <c r="D119" s="5"/>
      <c r="E119" s="5" t="s">
        <v>115</v>
      </c>
      <c r="F119" s="5"/>
      <c r="G119" s="5"/>
      <c r="H119" s="15" t="n">
        <v>120</v>
      </c>
      <c r="I119" s="0" t="n">
        <f aca="false">IF(H119="","",COUNT(H$6:H119))</f>
        <v>95</v>
      </c>
      <c r="J119" s="12"/>
    </row>
    <row r="120" customFormat="false" ht="13.8" hidden="false" customHeight="false" outlineLevel="0" collapsed="false">
      <c r="A120" s="5"/>
      <c r="B120" s="5"/>
      <c r="C120" s="5"/>
      <c r="D120" s="5" t="s">
        <v>116</v>
      </c>
      <c r="E120" s="5"/>
      <c r="F120" s="5"/>
      <c r="G120" s="5"/>
      <c r="H120" s="17" t="n">
        <f aca="false">ROUND(SUM(H115:H119),5)</f>
        <v>5465.18</v>
      </c>
      <c r="I120" s="0" t="n">
        <f aca="false">IF(H120="","",COUNT(H$6:H120))</f>
        <v>96</v>
      </c>
      <c r="J120" s="12"/>
    </row>
    <row r="121" customFormat="false" ht="13.8" hidden="false" customHeight="false" outlineLevel="0" collapsed="false">
      <c r="A121" s="5"/>
      <c r="B121" s="5"/>
      <c r="C121" s="5" t="s">
        <v>117</v>
      </c>
      <c r="D121" s="5"/>
      <c r="E121" s="5"/>
      <c r="F121" s="5"/>
      <c r="G121" s="5"/>
      <c r="H121" s="12" t="n">
        <f aca="false">ROUND(H114+H120,5)</f>
        <v>5465.18</v>
      </c>
      <c r="I121" s="0" t="n">
        <f aca="false">IF(H121="","",COUNT(H$6:H121))</f>
        <v>97</v>
      </c>
      <c r="J121" s="12"/>
    </row>
    <row r="122" customFormat="false" ht="13.8" hidden="false" customHeight="false" outlineLevel="0" collapsed="false">
      <c r="A122" s="5"/>
      <c r="B122" s="5"/>
      <c r="C122" s="5" t="s">
        <v>118</v>
      </c>
      <c r="D122" s="5"/>
      <c r="E122" s="5"/>
      <c r="F122" s="5"/>
      <c r="G122" s="5"/>
      <c r="H122" s="12"/>
      <c r="I122" s="0" t="str">
        <f aca="false">IF(H122="","",COUNT(H$6:H122))</f>
        <v/>
      </c>
      <c r="J122" s="12"/>
    </row>
    <row r="123" customFormat="false" ht="13.8" hidden="false" customHeight="false" outlineLevel="0" collapsed="false">
      <c r="A123" s="5"/>
      <c r="B123" s="5"/>
      <c r="C123" s="5"/>
      <c r="D123" s="5" t="s">
        <v>119</v>
      </c>
      <c r="E123" s="5"/>
      <c r="F123" s="5"/>
      <c r="G123" s="5"/>
      <c r="H123" s="12"/>
      <c r="I123" s="0" t="str">
        <f aca="false">IF(H123="","",COUNT(H$6:H123))</f>
        <v/>
      </c>
      <c r="J123" s="12"/>
    </row>
    <row r="124" customFormat="false" ht="13.8" hidden="false" customHeight="false" outlineLevel="0" collapsed="false">
      <c r="A124" s="5"/>
      <c r="B124" s="5"/>
      <c r="C124" s="5"/>
      <c r="D124" s="5"/>
      <c r="E124" s="5" t="s">
        <v>120</v>
      </c>
      <c r="F124" s="5"/>
      <c r="G124" s="5"/>
      <c r="H124" s="12" t="n">
        <v>3023</v>
      </c>
      <c r="I124" s="0" t="n">
        <f aca="false">IF(H124="","",COUNT(H$6:H124))</f>
        <v>98</v>
      </c>
      <c r="J124" s="12"/>
    </row>
    <row r="125" customFormat="false" ht="13.8" hidden="false" customHeight="false" outlineLevel="0" collapsed="false">
      <c r="A125" s="5"/>
      <c r="B125" s="5"/>
      <c r="C125" s="5"/>
      <c r="D125" s="5"/>
      <c r="E125" s="5" t="s">
        <v>113</v>
      </c>
      <c r="F125" s="5"/>
      <c r="G125" s="5"/>
      <c r="H125" s="12" t="n">
        <v>4155.64</v>
      </c>
      <c r="I125" s="0" t="n">
        <f aca="false">IF(H125="","",COUNT(H$6:H125))</f>
        <v>99</v>
      </c>
      <c r="J125" s="12"/>
    </row>
    <row r="126" customFormat="false" ht="13.8" hidden="false" customHeight="false" outlineLevel="0" collapsed="false">
      <c r="A126" s="5"/>
      <c r="B126" s="5"/>
      <c r="C126" s="5"/>
      <c r="D126" s="5"/>
      <c r="E126" s="5" t="s">
        <v>121</v>
      </c>
      <c r="F126" s="5"/>
      <c r="G126" s="5"/>
      <c r="H126" s="12" t="n">
        <v>1046</v>
      </c>
      <c r="I126" s="0" t="n">
        <f aca="false">IF(H126="","",COUNT(H$6:H126))</f>
        <v>100</v>
      </c>
      <c r="J126" s="12"/>
    </row>
    <row r="127" customFormat="false" ht="13.8" hidden="false" customHeight="false" outlineLevel="0" collapsed="false">
      <c r="A127" s="5"/>
      <c r="B127" s="5"/>
      <c r="C127" s="5"/>
      <c r="D127" s="5"/>
      <c r="E127" s="5" t="s">
        <v>122</v>
      </c>
      <c r="F127" s="5"/>
      <c r="G127" s="5"/>
      <c r="H127" s="15" t="n">
        <v>23.39</v>
      </c>
      <c r="I127" s="0" t="n">
        <f aca="false">IF(H127="","",COUNT(H$6:H127))</f>
        <v>101</v>
      </c>
      <c r="J127" s="12"/>
    </row>
    <row r="128" customFormat="false" ht="13.8" hidden="false" customHeight="false" outlineLevel="0" collapsed="false">
      <c r="A128" s="5"/>
      <c r="B128" s="5"/>
      <c r="C128" s="5"/>
      <c r="D128" s="5" t="s">
        <v>123</v>
      </c>
      <c r="E128" s="5"/>
      <c r="F128" s="5"/>
      <c r="G128" s="5"/>
      <c r="H128" s="16" t="n">
        <f aca="false">ROUND(SUM(H123:H127),5)</f>
        <v>8248.03</v>
      </c>
      <c r="I128" s="0" t="n">
        <f aca="false">IF(H128="","",COUNT(H$6:H128))</f>
        <v>102</v>
      </c>
      <c r="J128" s="12"/>
    </row>
    <row r="129" customFormat="false" ht="13.8" hidden="false" customHeight="false" outlineLevel="0" collapsed="false">
      <c r="A129" s="5"/>
      <c r="B129" s="5"/>
      <c r="C129" s="5" t="s">
        <v>124</v>
      </c>
      <c r="D129" s="5"/>
      <c r="E129" s="5"/>
      <c r="F129" s="5"/>
      <c r="G129" s="5"/>
      <c r="H129" s="16" t="n">
        <f aca="false">ROUND(H122+H128,5)</f>
        <v>8248.03</v>
      </c>
      <c r="I129" s="0" t="n">
        <f aca="false">IF(H129="","",COUNT(H$6:H129))</f>
        <v>103</v>
      </c>
      <c r="J129" s="12"/>
    </row>
    <row r="130" customFormat="false" ht="13.8" hidden="false" customHeight="false" outlineLevel="0" collapsed="false">
      <c r="A130" s="5"/>
      <c r="B130" s="5" t="s">
        <v>125</v>
      </c>
      <c r="C130" s="5"/>
      <c r="D130" s="5"/>
      <c r="E130" s="5"/>
      <c r="F130" s="5"/>
      <c r="G130" s="5"/>
      <c r="H130" s="16" t="n">
        <f aca="false">ROUND(H113+H121-H129,5)</f>
        <v>-2782.85</v>
      </c>
      <c r="I130" s="0" t="n">
        <f aca="false">IF(H130="","",COUNT(H$6:H130))</f>
        <v>104</v>
      </c>
      <c r="J130" s="15"/>
    </row>
    <row r="131" s="19" customFormat="true" ht="13.8" hidden="false" customHeight="false" outlineLevel="0" collapsed="false">
      <c r="A131" s="5" t="s">
        <v>126</v>
      </c>
      <c r="B131" s="5"/>
      <c r="C131" s="5"/>
      <c r="D131" s="5"/>
      <c r="E131" s="5"/>
      <c r="F131" s="5"/>
      <c r="G131" s="5"/>
      <c r="H131" s="18" t="n">
        <f aca="false">ROUND(H112+H130,5)</f>
        <v>-11840.59</v>
      </c>
      <c r="I131" s="0" t="n">
        <f aca="false">IF(H131="","",COUNT(H$6:H131))</f>
        <v>105</v>
      </c>
      <c r="J131" s="18" t="n">
        <f aca="false">ROUND(J112+J130,5)</f>
        <v>-10892.85</v>
      </c>
    </row>
    <row r="132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11:03 AM
 06/04/20
 Cash Basis&amp;C&amp;"Arial,Bold"&amp;12 ST MATTHEW EVANGELICAL LUTHERAN CHURCH
&amp;14 Profit &amp;&amp; Loss Budget vs. Actual
&amp;10 May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2020-06-04T16:03:06Z</dcterms:created>
  <dc:creator>Sue Stillman</dc:creator>
  <dc:description/>
  <dc:language>en-US</dc:language>
  <cp:lastModifiedBy/>
  <dcterms:modified xsi:type="dcterms:W3CDTF">2020-06-08T17:09:14Z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