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ru\Downloads\"/>
    </mc:Choice>
  </mc:AlternateContent>
  <xr:revisionPtr revIDLastSave="0" documentId="8_{A315E090-6149-6A40-AC3F-A72F23FF5851}" xr6:coauthVersionLast="47" xr6:coauthVersionMax="47" xr10:uidLastSave="{00000000-0000-0000-0000-000000000000}"/>
  <workbookProtection lockStructure="1"/>
  <bookViews>
    <workbookView xWindow="-120" yWindow="-120" windowWidth="51840" windowHeight="21120" xr2:uid="{00000000-000D-0000-FFFF-FFFF00000000}"/>
  </bookViews>
  <sheets>
    <sheet name="Parts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5" l="1"/>
  <c r="I7" i="5"/>
  <c r="I20" i="5"/>
  <c r="I22" i="5"/>
  <c r="I21" i="5"/>
</calcChain>
</file>

<file path=xl/sharedStrings.xml><?xml version="1.0" encoding="utf-8"?>
<sst xmlns="http://schemas.openxmlformats.org/spreadsheetml/2006/main" count="139" uniqueCount="100">
  <si>
    <t>Group no.</t>
  </si>
  <si>
    <t>01</t>
  </si>
  <si>
    <t>Project</t>
  </si>
  <si>
    <t>Wifi speaker stereo</t>
  </si>
  <si>
    <t>Date</t>
  </si>
  <si>
    <t>19/11/2023</t>
  </si>
  <si>
    <t>Team members</t>
  </si>
  <si>
    <t>Anirudh Madhusudhan, Emmanuel Gerald Ndour</t>
  </si>
  <si>
    <t>No.</t>
  </si>
  <si>
    <t>Qty.</t>
  </si>
  <si>
    <t>manufacturer</t>
  </si>
  <si>
    <t>component</t>
  </si>
  <si>
    <t>ordering code (manufacturer)</t>
  </si>
  <si>
    <t>vendor</t>
  </si>
  <si>
    <t>ordering code (vendor)</t>
  </si>
  <si>
    <t>Price per unit €*</t>
  </si>
  <si>
    <t>Price €*</t>
  </si>
  <si>
    <t>Link</t>
  </si>
  <si>
    <t>Espressif Systems</t>
  </si>
  <si>
    <t>ESP32</t>
  </si>
  <si>
    <t>ESP32-WROOM-32E-N8</t>
  </si>
  <si>
    <t>Mouser</t>
  </si>
  <si>
    <t>356-ESP32WRM32E164PH</t>
  </si>
  <si>
    <t>https://www.mouser.de/ProductDetail/Espressif-Systems/ESP32-WROOM-32E-N8?qs=sGAEpiMZZMu3sxpa5v1qrkR%2F6t0IkXq84gmxxC8jME0%3D</t>
  </si>
  <si>
    <t>Sparkfun electronics</t>
  </si>
  <si>
    <t>Power Jack/Connector</t>
  </si>
  <si>
    <t>PRT-00119</t>
  </si>
  <si>
    <t>474-PRT-00119</t>
  </si>
  <si>
    <t>https://www.mouser.de/ProductDetail/SparkFun/PRT-00119?qs=WyAARYrbSnbnQpS9xf%252Bx5A%3D%3D</t>
  </si>
  <si>
    <t>Diodes Incorporated</t>
  </si>
  <si>
    <t>STEREO FILTERLESS CLASS-D AUDIO AMP</t>
  </si>
  <si>
    <t>PAM8008DR</t>
  </si>
  <si>
    <t>621-PAM8008DR</t>
  </si>
  <si>
    <t>https://eu.mouser.com/ProductDetail/Diodes-Incorporated/PAM8008DR?qs=pYVYkI7xuRVpVnQzvaszNg%3D%3D</t>
  </si>
  <si>
    <t>Broadcom/Avago</t>
  </si>
  <si>
    <t>Led</t>
  </si>
  <si>
    <t>ASCKCR00-BU5V5020402</t>
  </si>
  <si>
    <t>630-ASCKCR00BU5V5020</t>
  </si>
  <si>
    <t>https://www.mouser.de/ProductDetail/Broadcom-Avago/ASCKCR00-BU5V5020402?qs=OcgtsXO%252B3gu355%2FiA8jcWA%3D%3D</t>
  </si>
  <si>
    <t>Texas Instruments</t>
  </si>
  <si>
    <t>Spannungs-Regulator</t>
  </si>
  <si>
    <t>LM1084IT-3.3/NOPB</t>
  </si>
  <si>
    <t>926-LM1084IT-3.3NOPB</t>
  </si>
  <si>
    <t>https://www.mouser.de/ProductDetail/Texas-Instruments/LM1084IT-3.3-NOPB?qs=X1J7HmVL2ZH4e8i30AZoWw%3D%3D</t>
  </si>
  <si>
    <t>Reichelt</t>
  </si>
  <si>
    <t>0.1 µF Capacitor</t>
  </si>
  <si>
    <t>ND</t>
  </si>
  <si>
    <t>hsrw</t>
  </si>
  <si>
    <t>0.1</t>
  </si>
  <si>
    <t>https://ee.hsrw.org</t>
  </si>
  <si>
    <t>1µF Capacitor</t>
  </si>
  <si>
    <t>0.06</t>
  </si>
  <si>
    <t>10µF Capacitor</t>
  </si>
  <si>
    <t>0.03</t>
  </si>
  <si>
    <t>150µF Capacitor</t>
  </si>
  <si>
    <t xml:space="preserve">Reichelt </t>
  </si>
  <si>
    <t>total price*</t>
  </si>
  <si>
    <t>List of suitable vendors:</t>
  </si>
  <si>
    <t>value added tax (VAT)</t>
  </si>
  <si>
    <t>shop</t>
  </si>
  <si>
    <t>language</t>
  </si>
  <si>
    <t>homepage</t>
  </si>
  <si>
    <t>total price inclusive VAT:</t>
  </si>
  <si>
    <t>HSRW</t>
  </si>
  <si>
    <t>en</t>
  </si>
  <si>
    <t>https://ee.hsrw.org/</t>
  </si>
  <si>
    <t>en/de</t>
  </si>
  <si>
    <t>https://www.mouser.de/</t>
  </si>
  <si>
    <t>https://www.reichelt.de/</t>
  </si>
  <si>
    <t>*without value added tax (VAT)</t>
  </si>
  <si>
    <t>Conrad</t>
  </si>
  <si>
    <t>https://www.conrad.biz/</t>
  </si>
  <si>
    <t>Other</t>
  </si>
  <si>
    <t>only when absolutely necessary</t>
  </si>
  <si>
    <t>Potentiometer</t>
  </si>
  <si>
    <t>Bourns</t>
  </si>
  <si>
    <t>pin header</t>
  </si>
  <si>
    <t>mouser</t>
  </si>
  <si>
    <t>100ohm resistor</t>
  </si>
  <si>
    <t>10kohm resistor</t>
  </si>
  <si>
    <t>0.01</t>
  </si>
  <si>
    <t>https://www.mouser.de/ProductDetail/Omron-Electronics/B3U-1000P?qs=AO7BQMcsEu4ip80xyf2FwA%3D%3D</t>
  </si>
  <si>
    <t>Switches</t>
  </si>
  <si>
    <t xml:space="preserve">Omron electronics </t>
  </si>
  <si>
    <t>653-B3U-1000P</t>
  </si>
  <si>
    <t>B3U-1000P</t>
  </si>
  <si>
    <t>https://eu.mouser.com/ProductDetail/Bourns/3310C-001-503L?qs=eMs2xm4pPCLEwegrvs5uaA%3D%3D</t>
  </si>
  <si>
    <t>652-3310C-001-503L</t>
  </si>
  <si>
    <t>3310C-001-503L</t>
  </si>
  <si>
    <t>Oled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</si>
</sst>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11"/>
      <color rgb="FF202122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right" vertical="center"/>
    </xf>
    <xf numFmtId="2" fontId="0" fillId="2" borderId="6" xfId="0" applyNumberFormat="1" applyFill="1" applyBorder="1" applyAlignment="1">
      <alignment horizontal="right"/>
    </xf>
    <xf numFmtId="2" fontId="0" fillId="2" borderId="1" xfId="0" applyNumberFormat="1" applyFill="1" applyBorder="1" applyAlignment="1">
      <alignment horizontal="right" vertical="center"/>
    </xf>
    <xf numFmtId="0" fontId="0" fillId="2" borderId="12" xfId="0" applyFill="1" applyBorder="1"/>
    <xf numFmtId="0" fontId="0" fillId="2" borderId="2" xfId="0" applyFill="1" applyBorder="1"/>
    <xf numFmtId="0" fontId="0" fillId="2" borderId="13" xfId="0" applyFill="1" applyBorder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5" xfId="0" applyFill="1" applyBorder="1" applyAlignment="1">
      <alignment horizontal="center"/>
    </xf>
    <xf numFmtId="49" fontId="0" fillId="0" borderId="6" xfId="0" applyNumberFormat="1" applyBorder="1" applyAlignment="1" applyProtection="1">
      <alignment horizontal="right"/>
      <protection locked="0"/>
    </xf>
    <xf numFmtId="14" fontId="0" fillId="0" borderId="6" xfId="0" applyNumberFormat="1" applyBorder="1" applyProtection="1"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2" fontId="0" fillId="0" borderId="3" xfId="0" applyNumberFormat="1" applyBorder="1" applyAlignment="1" applyProtection="1">
      <alignment horizontal="center" vertical="center"/>
      <protection locked="0"/>
    </xf>
    <xf numFmtId="2" fontId="1" fillId="0" borderId="3" xfId="1" applyNumberFormat="1" applyFill="1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1" fillId="0" borderId="4" xfId="1" applyNumberFormat="1" applyFill="1" applyBorder="1" applyAlignment="1" applyProtection="1">
      <alignment horizontal="left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2" fontId="0" fillId="0" borderId="7" xfId="0" applyNumberFormat="1" applyBorder="1" applyAlignment="1" applyProtection="1">
      <alignment horizontal="center" vertical="center"/>
      <protection locked="0"/>
    </xf>
    <xf numFmtId="2" fontId="1" fillId="0" borderId="7" xfId="1" applyNumberFormat="1" applyFill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2" fontId="0" fillId="0" borderId="5" xfId="0" applyNumberFormat="1" applyBorder="1" applyAlignment="1" applyProtection="1">
      <alignment horizontal="center" vertical="center"/>
      <protection locked="0"/>
    </xf>
    <xf numFmtId="2" fontId="1" fillId="0" borderId="5" xfId="1" applyNumberForma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0" fillId="2" borderId="8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1" fillId="2" borderId="0" xfId="1" applyFill="1" applyBorder="1" applyAlignment="1">
      <alignment horizontal="left"/>
    </xf>
    <xf numFmtId="0" fontId="1" fillId="2" borderId="9" xfId="1" applyFill="1" applyBorder="1" applyAlignment="1">
      <alignment horizontal="left"/>
    </xf>
    <xf numFmtId="0" fontId="1" fillId="2" borderId="15" xfId="1" applyFill="1" applyBorder="1" applyAlignment="1">
      <alignment horizontal="left"/>
    </xf>
    <xf numFmtId="0" fontId="1" fillId="2" borderId="16" xfId="1" applyFill="1" applyBorder="1" applyAlignment="1">
      <alignment horizontal="left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applyFont="1" applyFill="1" applyBorder="1" applyAlignment="1">
      <alignment horizontal="left"/>
    </xf>
    <xf numFmtId="0" fontId="0" fillId="0" borderId="6" xfId="0" applyBorder="1" applyAlignment="1" applyProtection="1">
      <alignment horizontal="center"/>
      <protection locked="0"/>
    </xf>
    <xf numFmtId="14" fontId="0" fillId="0" borderId="6" xfId="0" applyNumberFormat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3" fillId="0" borderId="7" xfId="0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e.hsrw.org/" TargetMode="External" /><Relationship Id="rId2" Type="http://schemas.openxmlformats.org/officeDocument/2006/relationships/hyperlink" Target="https://www.mouser.de/" TargetMode="External" /><Relationship Id="rId1" Type="http://schemas.openxmlformats.org/officeDocument/2006/relationships/hyperlink" Target="https://www.reichelt.de/" TargetMode="External" /><Relationship Id="rId5" Type="http://schemas.openxmlformats.org/officeDocument/2006/relationships/printerSettings" Target="../printerSettings/printerSettings1.bin" /><Relationship Id="rId4" Type="http://schemas.openxmlformats.org/officeDocument/2006/relationships/hyperlink" Target="https://www.conrad.biz/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view="pageLayout" topLeftCell="E1" zoomScaleNormal="100" workbookViewId="0">
      <selection activeCell="I21" sqref="I21"/>
    </sheetView>
  </sheetViews>
  <sheetFormatPr defaultColWidth="11.56640625" defaultRowHeight="15" x14ac:dyDescent="0.2"/>
  <cols>
    <col min="1" max="1" width="4.9765625" customWidth="1"/>
    <col min="2" max="2" width="4.83984375" customWidth="1"/>
    <col min="3" max="3" width="12.375" customWidth="1"/>
    <col min="4" max="4" width="14.390625" customWidth="1"/>
    <col min="5" max="5" width="13.71875" customWidth="1"/>
    <col min="6" max="6" width="7.6640625" customWidth="1"/>
    <col min="7" max="7" width="12.9140625" customWidth="1"/>
    <col min="8" max="8" width="8.7421875" customWidth="1"/>
    <col min="9" max="9" width="6.58984375" customWidth="1"/>
    <col min="10" max="10" width="55.2890625" customWidth="1"/>
    <col min="13" max="13" width="12.23828125" customWidth="1"/>
    <col min="20" max="20" width="9.4140625" customWidth="1"/>
    <col min="21" max="21" width="17.75390625" customWidth="1"/>
  </cols>
  <sheetData>
    <row r="1" spans="1:10" x14ac:dyDescent="0.2">
      <c r="A1" s="52" t="s">
        <v>0</v>
      </c>
      <c r="B1" s="53"/>
      <c r="C1" s="20" t="s">
        <v>1</v>
      </c>
      <c r="G1" s="6" t="s">
        <v>2</v>
      </c>
      <c r="H1" s="57" t="s">
        <v>3</v>
      </c>
      <c r="I1" s="57"/>
      <c r="J1" s="57"/>
    </row>
    <row r="2" spans="1:10" x14ac:dyDescent="0.2">
      <c r="A2" s="52" t="s">
        <v>4</v>
      </c>
      <c r="B2" s="53"/>
      <c r="C2" s="21" t="s">
        <v>5</v>
      </c>
      <c r="G2" s="6" t="s">
        <v>6</v>
      </c>
      <c r="H2" s="58" t="s">
        <v>7</v>
      </c>
      <c r="I2" s="58"/>
      <c r="J2" s="58"/>
    </row>
    <row r="4" spans="1:10" ht="27.75" x14ac:dyDescent="0.2">
      <c r="A4" s="5" t="s">
        <v>8</v>
      </c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5" t="s">
        <v>16</v>
      </c>
      <c r="J4" s="5" t="s">
        <v>17</v>
      </c>
    </row>
    <row r="5" spans="1:10" ht="46.15" customHeight="1" x14ac:dyDescent="0.2">
      <c r="A5" s="7">
        <v>1</v>
      </c>
      <c r="B5" s="25">
        <v>1</v>
      </c>
      <c r="C5" s="26" t="s">
        <v>18</v>
      </c>
      <c r="D5" s="25" t="s">
        <v>19</v>
      </c>
      <c r="E5" s="41" t="s">
        <v>20</v>
      </c>
      <c r="F5" s="22" t="s">
        <v>21</v>
      </c>
      <c r="G5" s="41" t="s">
        <v>22</v>
      </c>
      <c r="H5" s="23">
        <v>2.67</v>
      </c>
      <c r="I5" s="23">
        <f>B5*H5</f>
        <v>2.67</v>
      </c>
      <c r="J5" s="24" t="s">
        <v>23</v>
      </c>
    </row>
    <row r="6" spans="1:10" ht="27.75" x14ac:dyDescent="0.2">
      <c r="A6" s="8">
        <v>2</v>
      </c>
      <c r="B6" s="25">
        <v>1</v>
      </c>
      <c r="C6" s="26" t="s">
        <v>24</v>
      </c>
      <c r="D6" s="26" t="s">
        <v>25</v>
      </c>
      <c r="E6" s="26" t="s">
        <v>26</v>
      </c>
      <c r="F6" s="26" t="s">
        <v>21</v>
      </c>
      <c r="G6" s="37" t="s">
        <v>27</v>
      </c>
      <c r="H6" s="27">
        <v>1.1599999999999999</v>
      </c>
      <c r="I6" s="27">
        <v>1.1599999999999999</v>
      </c>
      <c r="J6" s="28" t="s">
        <v>28</v>
      </c>
    </row>
    <row r="7" spans="1:10" ht="27.75" x14ac:dyDescent="0.2">
      <c r="A7" s="8">
        <v>3</v>
      </c>
      <c r="B7" s="25">
        <v>1</v>
      </c>
      <c r="C7" s="26" t="s">
        <v>29</v>
      </c>
      <c r="D7" s="25" t="s">
        <v>30</v>
      </c>
      <c r="E7" s="38" t="s">
        <v>31</v>
      </c>
      <c r="F7" s="26" t="s">
        <v>21</v>
      </c>
      <c r="G7" s="25" t="s">
        <v>32</v>
      </c>
      <c r="H7" s="27">
        <v>0.8</v>
      </c>
      <c r="I7" s="27">
        <f t="shared" ref="I5:I19" si="0">B7*H7</f>
        <v>0.8</v>
      </c>
      <c r="J7" s="28" t="s">
        <v>33</v>
      </c>
    </row>
    <row r="8" spans="1:10" ht="27.75" x14ac:dyDescent="0.2">
      <c r="A8" s="8">
        <v>4</v>
      </c>
      <c r="B8" s="25">
        <v>5</v>
      </c>
      <c r="C8" s="26" t="s">
        <v>83</v>
      </c>
      <c r="D8" s="25" t="s">
        <v>82</v>
      </c>
      <c r="E8" s="26" t="s">
        <v>85</v>
      </c>
      <c r="F8" s="26" t="s">
        <v>21</v>
      </c>
      <c r="G8" s="37" t="s">
        <v>84</v>
      </c>
      <c r="H8" s="27">
        <v>0.95</v>
      </c>
      <c r="I8" s="27">
        <v>0.95</v>
      </c>
      <c r="J8" s="28" t="s">
        <v>81</v>
      </c>
    </row>
    <row r="9" spans="1:10" ht="27.75" x14ac:dyDescent="0.2">
      <c r="A9" s="8">
        <v>5</v>
      </c>
      <c r="B9" s="25">
        <v>1</v>
      </c>
      <c r="C9" s="26" t="s">
        <v>34</v>
      </c>
      <c r="D9" s="25" t="s">
        <v>35</v>
      </c>
      <c r="E9" s="25" t="s">
        <v>36</v>
      </c>
      <c r="F9" s="26" t="s">
        <v>21</v>
      </c>
      <c r="G9" s="25" t="s">
        <v>37</v>
      </c>
      <c r="H9" s="27">
        <v>0.53</v>
      </c>
      <c r="I9" s="27">
        <v>0.53</v>
      </c>
      <c r="J9" s="28" t="s">
        <v>38</v>
      </c>
    </row>
    <row r="10" spans="1:10" ht="27.75" x14ac:dyDescent="0.2">
      <c r="A10" s="8">
        <v>6</v>
      </c>
      <c r="B10" s="29">
        <v>1</v>
      </c>
      <c r="C10" s="30" t="s">
        <v>39</v>
      </c>
      <c r="D10" s="29" t="s">
        <v>40</v>
      </c>
      <c r="E10" s="39" t="s">
        <v>41</v>
      </c>
      <c r="F10" s="30" t="s">
        <v>21</v>
      </c>
      <c r="G10" s="39" t="s">
        <v>42</v>
      </c>
      <c r="H10" s="31">
        <v>2.63</v>
      </c>
      <c r="I10" s="31">
        <v>2.63</v>
      </c>
      <c r="J10" s="32" t="s">
        <v>43</v>
      </c>
    </row>
    <row r="11" spans="1:10" x14ac:dyDescent="0.2">
      <c r="A11" s="9">
        <v>7</v>
      </c>
      <c r="B11" s="29">
        <v>5</v>
      </c>
      <c r="C11" s="30" t="s">
        <v>44</v>
      </c>
      <c r="D11" s="29" t="s">
        <v>45</v>
      </c>
      <c r="E11" s="29" t="s">
        <v>46</v>
      </c>
      <c r="F11" s="30" t="s">
        <v>47</v>
      </c>
      <c r="G11" s="29" t="s">
        <v>46</v>
      </c>
      <c r="H11" s="31">
        <v>0.02</v>
      </c>
      <c r="I11" s="31" t="s">
        <v>48</v>
      </c>
      <c r="J11" s="32" t="s">
        <v>49</v>
      </c>
    </row>
    <row r="12" spans="1:10" x14ac:dyDescent="0.2">
      <c r="A12" s="9">
        <v>8</v>
      </c>
      <c r="B12" s="29">
        <v>3</v>
      </c>
      <c r="C12" s="30" t="s">
        <v>44</v>
      </c>
      <c r="D12" s="43" t="s">
        <v>50</v>
      </c>
      <c r="E12" s="39" t="s">
        <v>46</v>
      </c>
      <c r="F12" s="30" t="s">
        <v>47</v>
      </c>
      <c r="G12" s="39" t="s">
        <v>46</v>
      </c>
      <c r="H12" s="31">
        <v>0.02</v>
      </c>
      <c r="I12" s="31" t="s">
        <v>51</v>
      </c>
      <c r="J12" s="32" t="s">
        <v>49</v>
      </c>
    </row>
    <row r="13" spans="1:10" x14ac:dyDescent="0.2">
      <c r="A13" s="9">
        <v>9</v>
      </c>
      <c r="B13" s="29">
        <v>1</v>
      </c>
      <c r="C13" s="30" t="s">
        <v>44</v>
      </c>
      <c r="D13" s="29" t="s">
        <v>52</v>
      </c>
      <c r="E13" s="29" t="s">
        <v>46</v>
      </c>
      <c r="F13" s="30" t="s">
        <v>47</v>
      </c>
      <c r="G13" s="29" t="s">
        <v>46</v>
      </c>
      <c r="H13" s="31" t="s">
        <v>53</v>
      </c>
      <c r="I13" s="31" t="s">
        <v>53</v>
      </c>
      <c r="J13" s="32" t="s">
        <v>49</v>
      </c>
    </row>
    <row r="14" spans="1:10" x14ac:dyDescent="0.2">
      <c r="A14" s="9">
        <v>10</v>
      </c>
      <c r="B14" s="29">
        <v>1</v>
      </c>
      <c r="C14" s="30" t="s">
        <v>44</v>
      </c>
      <c r="D14" s="29" t="s">
        <v>54</v>
      </c>
      <c r="E14" s="39" t="s">
        <v>46</v>
      </c>
      <c r="F14" s="30" t="s">
        <v>47</v>
      </c>
      <c r="G14" s="39" t="s">
        <v>46</v>
      </c>
      <c r="H14" s="31" t="s">
        <v>53</v>
      </c>
      <c r="I14" s="31" t="s">
        <v>53</v>
      </c>
      <c r="J14" s="32" t="s">
        <v>49</v>
      </c>
    </row>
    <row r="15" spans="1:10" x14ac:dyDescent="0.2">
      <c r="A15" s="9">
        <v>11</v>
      </c>
      <c r="B15" s="40">
        <v>1</v>
      </c>
      <c r="C15" s="40" t="s">
        <v>55</v>
      </c>
      <c r="D15" s="40" t="s">
        <v>89</v>
      </c>
      <c r="E15" s="40" t="s">
        <v>46</v>
      </c>
      <c r="F15" s="40" t="s">
        <v>47</v>
      </c>
      <c r="G15" s="40" t="s">
        <v>46</v>
      </c>
      <c r="H15" s="40">
        <v>3.45</v>
      </c>
      <c r="I15" s="40">
        <v>3.45</v>
      </c>
      <c r="J15" s="40" t="s">
        <v>49</v>
      </c>
    </row>
    <row r="16" spans="1:10" ht="24.75" x14ac:dyDescent="0.2">
      <c r="A16" s="9">
        <v>12</v>
      </c>
      <c r="B16" s="29">
        <v>1</v>
      </c>
      <c r="C16" s="30" t="s">
        <v>75</v>
      </c>
      <c r="D16" s="29" t="s">
        <v>74</v>
      </c>
      <c r="E16" s="61" t="s">
        <v>88</v>
      </c>
      <c r="F16" s="30" t="s">
        <v>77</v>
      </c>
      <c r="G16" s="61" t="s">
        <v>87</v>
      </c>
      <c r="H16" s="31">
        <v>3.12</v>
      </c>
      <c r="I16" s="31">
        <v>3.12</v>
      </c>
      <c r="J16" s="32" t="s">
        <v>86</v>
      </c>
    </row>
    <row r="17" spans="1:10" x14ac:dyDescent="0.2">
      <c r="A17" s="9">
        <v>13</v>
      </c>
      <c r="B17" s="29">
        <v>1</v>
      </c>
      <c r="C17" s="30" t="s">
        <v>44</v>
      </c>
      <c r="D17" s="29" t="s">
        <v>78</v>
      </c>
      <c r="E17" s="29" t="s">
        <v>46</v>
      </c>
      <c r="F17" s="30" t="s">
        <v>47</v>
      </c>
      <c r="G17" s="29" t="s">
        <v>46</v>
      </c>
      <c r="H17" s="31">
        <v>0.01</v>
      </c>
      <c r="I17" s="31" t="s">
        <v>80</v>
      </c>
      <c r="J17" s="32" t="s">
        <v>49</v>
      </c>
    </row>
    <row r="18" spans="1:10" x14ac:dyDescent="0.2">
      <c r="A18" s="9">
        <v>14</v>
      </c>
      <c r="B18" s="29">
        <v>1</v>
      </c>
      <c r="C18" s="34" t="s">
        <v>55</v>
      </c>
      <c r="D18" s="29" t="s">
        <v>76</v>
      </c>
      <c r="E18" s="29" t="s">
        <v>46</v>
      </c>
      <c r="F18" s="30" t="s">
        <v>47</v>
      </c>
      <c r="G18" s="29" t="s">
        <v>46</v>
      </c>
      <c r="H18" s="31">
        <v>0.3</v>
      </c>
      <c r="I18" s="31">
        <v>0.3</v>
      </c>
      <c r="J18" s="32" t="s">
        <v>49</v>
      </c>
    </row>
    <row r="19" spans="1:10" x14ac:dyDescent="0.2">
      <c r="A19" s="10">
        <v>15</v>
      </c>
      <c r="B19" s="33">
        <v>1</v>
      </c>
      <c r="C19" s="40" t="s">
        <v>55</v>
      </c>
      <c r="D19" s="33" t="s">
        <v>79</v>
      </c>
      <c r="E19" s="42" t="s">
        <v>46</v>
      </c>
      <c r="F19" s="34" t="s">
        <v>47</v>
      </c>
      <c r="G19" s="42" t="s">
        <v>46</v>
      </c>
      <c r="H19" s="35" t="s">
        <v>80</v>
      </c>
      <c r="I19" s="35" t="s">
        <v>80</v>
      </c>
      <c r="J19" s="36" t="s">
        <v>49</v>
      </c>
    </row>
    <row r="20" spans="1:10" x14ac:dyDescent="0.2">
      <c r="G20" s="59" t="s">
        <v>56</v>
      </c>
      <c r="H20" s="59"/>
      <c r="I20" s="13">
        <f>SUM(I5:I19)</f>
        <v>15.610000000000003</v>
      </c>
      <c r="J20" s="4"/>
    </row>
    <row r="21" spans="1:10" x14ac:dyDescent="0.2">
      <c r="A21" s="14" t="s">
        <v>57</v>
      </c>
      <c r="B21" s="15"/>
      <c r="C21" s="15"/>
      <c r="D21" s="15"/>
      <c r="E21" s="16"/>
      <c r="G21" s="60" t="s">
        <v>58</v>
      </c>
      <c r="H21" s="60"/>
      <c r="I21" s="11">
        <f>I20*0.19</f>
        <v>2.9659000000000004</v>
      </c>
    </row>
    <row r="22" spans="1:10" x14ac:dyDescent="0.2">
      <c r="A22" s="54" t="s">
        <v>59</v>
      </c>
      <c r="B22" s="55"/>
      <c r="C22" s="17" t="s">
        <v>60</v>
      </c>
      <c r="D22" s="55" t="s">
        <v>61</v>
      </c>
      <c r="E22" s="56"/>
      <c r="G22" s="60" t="s">
        <v>62</v>
      </c>
      <c r="H22" s="60"/>
      <c r="I22" s="12">
        <f>I20*1.19</f>
        <v>18.575900000000004</v>
      </c>
    </row>
    <row r="23" spans="1:10" x14ac:dyDescent="0.2">
      <c r="A23" s="44" t="s">
        <v>63</v>
      </c>
      <c r="B23" s="45"/>
      <c r="C23" s="18" t="s">
        <v>64</v>
      </c>
      <c r="D23" s="48" t="s">
        <v>65</v>
      </c>
      <c r="E23" s="49"/>
    </row>
    <row r="24" spans="1:10" x14ac:dyDescent="0.2">
      <c r="A24" s="44" t="s">
        <v>21</v>
      </c>
      <c r="B24" s="45"/>
      <c r="C24" s="18" t="s">
        <v>66</v>
      </c>
      <c r="D24" s="48" t="s">
        <v>67</v>
      </c>
      <c r="E24" s="49"/>
    </row>
    <row r="25" spans="1:10" x14ac:dyDescent="0.2">
      <c r="A25" s="44" t="s">
        <v>44</v>
      </c>
      <c r="B25" s="45"/>
      <c r="C25" s="18" t="s">
        <v>66</v>
      </c>
      <c r="D25" s="48" t="s">
        <v>68</v>
      </c>
      <c r="E25" s="49"/>
      <c r="H25" t="s">
        <v>69</v>
      </c>
    </row>
    <row r="26" spans="1:10" x14ac:dyDescent="0.2">
      <c r="A26" s="46" t="s">
        <v>70</v>
      </c>
      <c r="B26" s="47"/>
      <c r="C26" s="19" t="s">
        <v>66</v>
      </c>
      <c r="D26" s="50" t="s">
        <v>71</v>
      </c>
      <c r="E26" s="51"/>
    </row>
    <row r="27" spans="1:10" x14ac:dyDescent="0.2">
      <c r="A27" s="46" t="s">
        <v>72</v>
      </c>
      <c r="B27" s="47"/>
      <c r="C27" s="19"/>
      <c r="D27" s="50" t="s">
        <v>73</v>
      </c>
      <c r="E27" s="51"/>
    </row>
    <row r="42" spans="1:10" x14ac:dyDescent="0.2">
      <c r="A42" s="2"/>
      <c r="B42" s="2"/>
      <c r="C42" s="1"/>
      <c r="D42" s="2"/>
      <c r="E42" s="1"/>
      <c r="F42" s="2"/>
      <c r="G42" s="2"/>
      <c r="H42" s="2"/>
      <c r="I42" s="2"/>
      <c r="J42" s="2"/>
    </row>
    <row r="43" spans="1:10" x14ac:dyDescent="0.2">
      <c r="A43" s="1"/>
      <c r="B43" s="1"/>
      <c r="C43" s="2"/>
      <c r="D43" s="1"/>
      <c r="E43" s="2"/>
      <c r="F43" s="2"/>
      <c r="G43" s="1"/>
      <c r="H43" s="1"/>
      <c r="I43" s="1"/>
      <c r="J43" s="3"/>
    </row>
    <row r="44" spans="1:10" x14ac:dyDescent="0.2">
      <c r="A44" s="1"/>
      <c r="B44" s="1"/>
      <c r="C44" s="2"/>
      <c r="D44" s="1"/>
      <c r="E44" s="1"/>
      <c r="F44" s="2"/>
      <c r="G44" s="1"/>
      <c r="H44" s="1"/>
      <c r="I44" s="1"/>
      <c r="J44" s="3"/>
    </row>
    <row r="45" spans="1:10" x14ac:dyDescent="0.2">
      <c r="A45" s="1"/>
      <c r="B45" s="1"/>
      <c r="C45" s="2"/>
      <c r="D45" s="2"/>
      <c r="E45" s="1"/>
      <c r="F45" s="2"/>
      <c r="G45" s="1"/>
      <c r="H45" s="1"/>
      <c r="I45" s="1"/>
      <c r="J45" s="3"/>
    </row>
    <row r="46" spans="1:10" x14ac:dyDescent="0.2">
      <c r="A46" s="1"/>
      <c r="B46" s="1"/>
      <c r="C46" s="2"/>
      <c r="D46" s="1"/>
      <c r="E46" s="1"/>
      <c r="F46" s="2"/>
      <c r="G46" s="1"/>
      <c r="H46" s="1"/>
      <c r="I46" s="1"/>
      <c r="J46" s="3"/>
    </row>
    <row r="47" spans="1:10" x14ac:dyDescent="0.2">
      <c r="A47" s="1"/>
      <c r="B47" s="1"/>
      <c r="C47" s="1"/>
      <c r="D47" s="1"/>
      <c r="E47" s="1"/>
      <c r="F47" s="2"/>
      <c r="G47" s="1"/>
      <c r="H47" s="1"/>
      <c r="I47" s="1"/>
      <c r="J47" s="3"/>
    </row>
    <row r="48" spans="1:10" x14ac:dyDescent="0.2">
      <c r="A48" s="1"/>
      <c r="B48" s="1"/>
      <c r="C48" s="2"/>
      <c r="D48" s="1"/>
      <c r="E48" s="1"/>
      <c r="F48" s="2"/>
      <c r="G48" s="1"/>
      <c r="H48" s="1"/>
      <c r="I48" s="1"/>
      <c r="J48" s="3"/>
    </row>
    <row r="49" spans="1:10" x14ac:dyDescent="0.2">
      <c r="A49" s="1"/>
      <c r="B49" s="1"/>
      <c r="C49" s="2"/>
      <c r="D49" s="1"/>
      <c r="E49" s="1"/>
      <c r="F49" s="2"/>
      <c r="G49" s="1"/>
      <c r="H49" s="1"/>
      <c r="I49" s="1"/>
      <c r="J49" s="3"/>
    </row>
  </sheetData>
  <sheetProtection sheet="1" objects="1" scenarios="1"/>
  <mergeCells count="19">
    <mergeCell ref="H1:J1"/>
    <mergeCell ref="H2:J2"/>
    <mergeCell ref="G20:H20"/>
    <mergeCell ref="G21:H21"/>
    <mergeCell ref="G22:H22"/>
    <mergeCell ref="A1:B1"/>
    <mergeCell ref="A2:B2"/>
    <mergeCell ref="A22:B22"/>
    <mergeCell ref="A23:B23"/>
    <mergeCell ref="D22:E22"/>
    <mergeCell ref="A24:B24"/>
    <mergeCell ref="A25:B25"/>
    <mergeCell ref="A27:B27"/>
    <mergeCell ref="D23:E23"/>
    <mergeCell ref="D24:E24"/>
    <mergeCell ref="D25:E25"/>
    <mergeCell ref="D27:E27"/>
    <mergeCell ref="A26:B26"/>
    <mergeCell ref="D26:E26"/>
  </mergeCells>
  <dataValidations disablePrompts="1" count="1">
    <dataValidation type="list" allowBlank="1" showInputMessage="1" showErrorMessage="1" sqref="F16:F19 F5:F14" xr:uid="{00000000-0002-0000-0000-000000000000}">
      <formula1>$A$23:$A$27</formula1>
    </dataValidation>
  </dataValidations>
  <hyperlinks>
    <hyperlink ref="D25" r:id="rId1" xr:uid="{00000000-0004-0000-0000-000000000000}"/>
    <hyperlink ref="D24" r:id="rId2" xr:uid="{00000000-0004-0000-0000-000001000000}"/>
    <hyperlink ref="D23" r:id="rId3" xr:uid="{00000000-0004-0000-0000-000002000000}"/>
    <hyperlink ref="D26" r:id="rId4" xr:uid="{00000000-0004-0000-0000-000004000000}"/>
  </hyperlinks>
  <pageMargins left="0.25" right="0.25" top="0.75" bottom="0.75" header="0.3" footer="0.3"/>
  <pageSetup paperSize="9" orientation="landscape" r:id="rId5"/>
  <headerFooter>
    <oddHeader>&amp;CParts list
Practical Electronics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</vt:lpstr>
    </vt:vector>
  </TitlesOfParts>
  <Manager/>
  <Company>Hochschule Rhein-Waal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Muhs, Friedrich</dc:creator>
  <cp:keywords/>
  <dc:description/>
  <cp:lastModifiedBy>Emmanuel Gerald NDOUR</cp:lastModifiedBy>
  <cp:revision/>
  <dcterms:created xsi:type="dcterms:W3CDTF">2017-02-06T13:00:47Z</dcterms:created>
  <dcterms:modified xsi:type="dcterms:W3CDTF">2023-11-20T20:19:51Z</dcterms:modified>
  <cp:category/>
  <cp:contentStatus/>
</cp:coreProperties>
</file>