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w\Downloads\"/>
    </mc:Choice>
  </mc:AlternateContent>
  <bookViews>
    <workbookView xWindow="0" yWindow="0" windowWidth="14370" windowHeight="7515"/>
  </bookViews>
  <sheets>
    <sheet name="Sheet1" sheetId="1" r:id="rId1"/>
    <sheet name="Sheet2" sheetId="2" r:id="rId2"/>
    <sheet name="Sheet3" sheetId="3" r:id="rId3"/>
  </sheets>
  <definedNames>
    <definedName name="A">Sheet1!$DIS$3</definedName>
  </definedNames>
  <calcPr calcId="152511"/>
</workbook>
</file>

<file path=xl/calcChain.xml><?xml version="1.0" encoding="utf-8"?>
<calcChain xmlns="http://schemas.openxmlformats.org/spreadsheetml/2006/main">
  <c r="F45" i="1" l="1"/>
  <c r="G45" i="1"/>
  <c r="H45" i="1"/>
  <c r="F44" i="1"/>
  <c r="F43" i="1"/>
  <c r="F42" i="1"/>
  <c r="F41" i="1"/>
  <c r="F40" i="1"/>
  <c r="F39" i="1"/>
  <c r="F38" i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F13" i="1"/>
  <c r="F12" i="1"/>
  <c r="C42" i="1"/>
  <c r="G42" i="1" s="1"/>
  <c r="C41" i="1"/>
  <c r="G41" i="1" s="1"/>
  <c r="C40" i="1"/>
  <c r="G40" i="1" s="1"/>
  <c r="C39" i="1"/>
  <c r="G39" i="1" s="1"/>
  <c r="C38" i="1"/>
  <c r="G38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6" i="1"/>
  <c r="G26" i="1" s="1"/>
  <c r="C22" i="1"/>
  <c r="G22" i="1" s="1"/>
  <c r="C21" i="1"/>
  <c r="G21" i="1" s="1"/>
  <c r="C19" i="1"/>
  <c r="G19" i="1" s="1"/>
  <c r="C18" i="1"/>
  <c r="G18" i="1" s="1"/>
  <c r="C17" i="1"/>
  <c r="G17" i="1" s="1"/>
  <c r="C16" i="1"/>
  <c r="G16" i="1" s="1"/>
  <c r="C15" i="1"/>
  <c r="G15" i="1" s="1"/>
  <c r="S60" i="1"/>
  <c r="C44" i="1" s="1"/>
  <c r="G44" i="1" s="1"/>
  <c r="R60" i="1"/>
  <c r="C43" i="1" s="1"/>
  <c r="G43" i="1" s="1"/>
  <c r="Q60" i="1"/>
  <c r="P60" i="1"/>
  <c r="C37" i="1" s="1"/>
  <c r="G37" i="1" s="1"/>
  <c r="O60" i="1"/>
  <c r="N60" i="1"/>
  <c r="M60" i="1"/>
  <c r="L60" i="1"/>
  <c r="C27" i="1" s="1"/>
  <c r="G27" i="1" s="1"/>
  <c r="K60" i="1"/>
  <c r="J60" i="1"/>
  <c r="C25" i="1" s="1"/>
  <c r="G25" i="1" s="1"/>
  <c r="I60" i="1"/>
  <c r="C24" i="1" s="1"/>
  <c r="G24" i="1" s="1"/>
  <c r="H60" i="1"/>
  <c r="C23" i="1" s="1"/>
  <c r="G23" i="1" s="1"/>
  <c r="G60" i="1"/>
  <c r="F60" i="1"/>
  <c r="C20" i="1" s="1"/>
  <c r="G20" i="1" s="1"/>
  <c r="E60" i="1"/>
  <c r="D60" i="1"/>
  <c r="C60" i="1"/>
  <c r="B60" i="1"/>
  <c r="C13" i="1" s="1"/>
  <c r="G13" i="1" s="1"/>
  <c r="H17" i="1" l="1"/>
  <c r="H21" i="1"/>
  <c r="H29" i="1"/>
  <c r="H33" i="1"/>
  <c r="H41" i="1"/>
  <c r="H38" i="1"/>
  <c r="H42" i="1"/>
  <c r="H15" i="1"/>
  <c r="H19" i="1"/>
  <c r="H23" i="1"/>
  <c r="H27" i="1"/>
  <c r="H31" i="1"/>
  <c r="H35" i="1"/>
  <c r="H39" i="1"/>
  <c r="H43" i="1"/>
  <c r="H16" i="1"/>
  <c r="H20" i="1"/>
  <c r="H24" i="1"/>
  <c r="H28" i="1"/>
  <c r="H32" i="1"/>
  <c r="H36" i="1"/>
  <c r="H40" i="1"/>
  <c r="H44" i="1"/>
  <c r="H13" i="1"/>
  <c r="H25" i="1"/>
  <c r="H37" i="1"/>
  <c r="P21" i="1" l="1"/>
  <c r="C14" i="1" l="1"/>
  <c r="G14" i="1" s="1"/>
  <c r="H14" i="1" s="1"/>
  <c r="G12" i="1" l="1"/>
  <c r="H12" i="1" l="1"/>
</calcChain>
</file>

<file path=xl/sharedStrings.xml><?xml version="1.0" encoding="utf-8"?>
<sst xmlns="http://schemas.openxmlformats.org/spreadsheetml/2006/main" count="64" uniqueCount="48">
  <si>
    <t>J.H FRIGILLANA AVE.P1 DALAKIT CATARMAN N.SAMAR</t>
  </si>
  <si>
    <t>LOT</t>
  </si>
  <si>
    <t>BLOCK</t>
  </si>
  <si>
    <t xml:space="preserve">BILLING STATEMENT OF ACCOUNT </t>
  </si>
  <si>
    <t>PLEASE PAY WITH IN 15 DAYS</t>
  </si>
  <si>
    <t>___________________________________________________________________</t>
  </si>
  <si>
    <t>march</t>
  </si>
  <si>
    <t>april</t>
  </si>
  <si>
    <t>may</t>
  </si>
  <si>
    <t>june</t>
  </si>
  <si>
    <t>july</t>
  </si>
  <si>
    <t>December</t>
  </si>
  <si>
    <t>monthly</t>
  </si>
  <si>
    <t xml:space="preserve"># of momthsstance    </t>
  </si>
  <si>
    <t>distance</t>
  </si>
  <si>
    <t xml:space="preserve"> description</t>
  </si>
  <si>
    <t>total rent</t>
  </si>
  <si>
    <t>interest</t>
  </si>
  <si>
    <t>total</t>
  </si>
  <si>
    <t>BASIC</t>
  </si>
  <si>
    <t>January</t>
  </si>
  <si>
    <t>Febuary</t>
  </si>
  <si>
    <t>August</t>
  </si>
  <si>
    <t>September</t>
  </si>
  <si>
    <t>October</t>
  </si>
  <si>
    <t>November</t>
  </si>
  <si>
    <t xml:space="preserve"> ANTONIA  H. FRIGILLANA SUBD</t>
  </si>
  <si>
    <t xml:space="preserve">JUNE 24 2017 </t>
  </si>
  <si>
    <t>SEPT -DEC</t>
  </si>
  <si>
    <t>JAN-DEC</t>
  </si>
  <si>
    <t>JAN-SEPT</t>
  </si>
  <si>
    <t>FEB-MAY</t>
  </si>
  <si>
    <t>BAL-JUNE</t>
  </si>
  <si>
    <t>JULY</t>
  </si>
  <si>
    <t>SEPT-DEC</t>
  </si>
  <si>
    <t>JAN-AUG</t>
  </si>
  <si>
    <t>NOV-DEC</t>
  </si>
  <si>
    <t>JAN-APR</t>
  </si>
  <si>
    <t>JUL-AUG</t>
  </si>
  <si>
    <t>BAL-SEPT</t>
  </si>
  <si>
    <t>OCT-DEC</t>
  </si>
  <si>
    <t>BAL-JAN</t>
  </si>
  <si>
    <t>FEB-APR</t>
  </si>
  <si>
    <t>JUN-DEC</t>
  </si>
  <si>
    <t>JAN-JUN</t>
  </si>
  <si>
    <t>BAL-JUL</t>
  </si>
  <si>
    <t>BAL-OCT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</si>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</sst>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15" fontId="0" fillId="2" borderId="0" xfId="0" applyNumberFormat="1" applyFill="1"/>
    <xf numFmtId="0" fontId="3" fillId="0" borderId="0" xfId="0" applyFont="1"/>
    <xf numFmtId="0" fontId="3" fillId="2" borderId="0" xfId="0" applyFont="1" applyFill="1"/>
    <xf numFmtId="15" fontId="3" fillId="2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4" fontId="8" fillId="0" borderId="0" xfId="0" applyNumberFormat="1" applyFont="1"/>
    <xf numFmtId="4" fontId="7" fillId="0" borderId="0" xfId="0" applyNumberFormat="1" applyFont="1"/>
    <xf numFmtId="43" fontId="7" fillId="0" borderId="0" xfId="0" applyNumberFormat="1" applyFont="1"/>
    <xf numFmtId="0" fontId="9" fillId="0" borderId="0" xfId="0" applyFont="1"/>
    <xf numFmtId="4" fontId="8" fillId="2" borderId="0" xfId="0" applyNumberFormat="1" applyFont="1" applyFill="1"/>
    <xf numFmtId="43" fontId="8" fillId="2" borderId="0" xfId="0" applyNumberFormat="1" applyFont="1" applyFill="1"/>
    <xf numFmtId="0" fontId="10" fillId="0" borderId="0" xfId="0" applyFont="1"/>
    <xf numFmtId="0" fontId="7" fillId="2" borderId="1" xfId="0" applyFont="1" applyFill="1" applyBorder="1"/>
    <xf numFmtId="0" fontId="11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5"/>
  <sheetViews>
    <sheetView tabSelected="1" zoomScale="69" zoomScaleNormal="69" workbookViewId="0">
      <selection activeCell="A7" sqref="A7"/>
    </sheetView>
  </sheetViews>
  <sheetFormatPr defaultRowHeight="15" x14ac:dyDescent="0.25"/>
  <cols>
    <col min="1" max="1" width="14.7109375" customWidth="1"/>
    <col min="2" max="2" width="10.5703125" customWidth="1"/>
    <col min="3" max="3" width="8.85546875" customWidth="1"/>
    <col min="4" max="4" width="11.42578125" customWidth="1"/>
    <col min="5" max="5" width="7.5703125" bestFit="1" customWidth="1"/>
    <col min="6" max="6" width="12.5703125" customWidth="1"/>
    <col min="7" max="7" width="13.140625" customWidth="1"/>
    <col min="8" max="8" width="15" customWidth="1"/>
    <col min="9" max="9" width="9" customWidth="1"/>
    <col min="10" max="10" width="8.140625" customWidth="1"/>
    <col min="11" max="11" width="8.7109375" customWidth="1"/>
    <col min="12" max="12" width="7.7109375" customWidth="1"/>
    <col min="13" max="13" width="8.42578125" customWidth="1"/>
    <col min="14" max="14" width="9" customWidth="1"/>
    <col min="15" max="16" width="7.5703125" customWidth="1"/>
    <col min="17" max="17" width="9.28515625" bestFit="1" customWidth="1"/>
    <col min="20" max="20" width="9.28515625" bestFit="1" customWidth="1"/>
  </cols>
  <sheetData>
    <row r="3" spans="1:20" x14ac:dyDescent="0.25">
      <c r="B3" t="s">
        <v>26</v>
      </c>
    </row>
    <row r="4" spans="1:20" x14ac:dyDescent="0.25">
      <c r="B4" t="s">
        <v>0</v>
      </c>
    </row>
    <row r="6" spans="1:20" x14ac:dyDescent="0.25">
      <c r="C6" t="s">
        <v>3</v>
      </c>
    </row>
    <row r="7" spans="1:20" x14ac:dyDescent="0.25">
      <c r="A7" s="8" t="s">
        <v>47</v>
      </c>
      <c r="B7" s="2"/>
      <c r="C7" s="1"/>
      <c r="D7" s="1"/>
      <c r="E7" s="6"/>
      <c r="F7" s="9" t="s">
        <v>27</v>
      </c>
      <c r="G7" s="1"/>
      <c r="H7" s="1"/>
    </row>
    <row r="8" spans="1:20" x14ac:dyDescent="0.25">
      <c r="A8" t="s">
        <v>1</v>
      </c>
      <c r="B8" s="7">
        <v>1</v>
      </c>
    </row>
    <row r="9" spans="1:20" s="10" customFormat="1" ht="21" x14ac:dyDescent="0.35">
      <c r="A9" s="10" t="s">
        <v>2</v>
      </c>
      <c r="B9" s="24">
        <v>1</v>
      </c>
      <c r="D9" s="11" t="s">
        <v>4</v>
      </c>
      <c r="E9" s="11"/>
      <c r="F9" s="11"/>
      <c r="G9" s="11"/>
    </row>
    <row r="10" spans="1:20" s="10" customFormat="1" ht="21" x14ac:dyDescent="0.35">
      <c r="A10" s="10" t="s">
        <v>5</v>
      </c>
      <c r="E10" s="11" t="s">
        <v>19</v>
      </c>
      <c r="G10" s="12"/>
      <c r="H10" s="12"/>
    </row>
    <row r="11" spans="1:20" s="10" customFormat="1" ht="21" x14ac:dyDescent="0.35">
      <c r="A11" s="16" t="s">
        <v>12</v>
      </c>
      <c r="B11" s="16" t="s">
        <v>13</v>
      </c>
      <c r="C11" s="16" t="s">
        <v>14</v>
      </c>
      <c r="D11" s="16" t="s">
        <v>15</v>
      </c>
      <c r="E11" s="16"/>
      <c r="F11" s="16" t="s">
        <v>16</v>
      </c>
      <c r="G11" s="16" t="s">
        <v>17</v>
      </c>
      <c r="H11" s="16" t="s">
        <v>18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s="10" customFormat="1" ht="21" x14ac:dyDescent="0.35">
      <c r="A12" s="18">
        <v>120</v>
      </c>
      <c r="B12" s="15">
        <v>4</v>
      </c>
      <c r="C12" s="15">
        <v>1</v>
      </c>
      <c r="D12" s="15" t="s">
        <v>28</v>
      </c>
      <c r="E12" s="15">
        <v>1999</v>
      </c>
      <c r="F12" s="19">
        <f>A12*B12</f>
        <v>480</v>
      </c>
      <c r="G12" s="19">
        <f>A12*0.02*C12</f>
        <v>2.4</v>
      </c>
      <c r="H12" s="20">
        <f t="shared" ref="H12:H44" si="0">SUM(F12:G12)</f>
        <v>482.4</v>
      </c>
      <c r="I12" s="19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s="10" customFormat="1" ht="21" x14ac:dyDescent="0.35">
      <c r="A13" s="18">
        <v>120</v>
      </c>
      <c r="B13" s="15">
        <v>12</v>
      </c>
      <c r="C13" s="15">
        <f>SUM(B60)</f>
        <v>2442</v>
      </c>
      <c r="D13" s="15" t="s">
        <v>29</v>
      </c>
      <c r="E13" s="15">
        <v>2000</v>
      </c>
      <c r="F13" s="19">
        <f t="shared" ref="F13:F44" si="1">A13*B13</f>
        <v>1440</v>
      </c>
      <c r="G13" s="19">
        <f t="shared" ref="G13:G44" si="2">A13*0.02*C13</f>
        <v>5860.8</v>
      </c>
      <c r="H13" s="20">
        <f t="shared" si="0"/>
        <v>7300.8</v>
      </c>
      <c r="I13" s="19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0" customFormat="1" ht="21" x14ac:dyDescent="0.35">
      <c r="A14" s="18">
        <v>138</v>
      </c>
      <c r="B14" s="15">
        <v>12</v>
      </c>
      <c r="C14" s="15">
        <f>SUM(H48:H59)</f>
        <v>1578</v>
      </c>
      <c r="D14" s="15" t="s">
        <v>29</v>
      </c>
      <c r="E14" s="15">
        <v>2001</v>
      </c>
      <c r="F14" s="19">
        <f t="shared" si="1"/>
        <v>1656</v>
      </c>
      <c r="G14" s="19">
        <f t="shared" si="2"/>
        <v>4355.2800000000007</v>
      </c>
      <c r="H14" s="20">
        <f t="shared" si="0"/>
        <v>6011.2800000000007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0" customFormat="1" ht="21" x14ac:dyDescent="0.35">
      <c r="A15" s="18">
        <v>158.69999999999999</v>
      </c>
      <c r="B15" s="15">
        <v>9</v>
      </c>
      <c r="C15" s="15">
        <f>SUM(D48:D56)</f>
        <v>1629</v>
      </c>
      <c r="D15" s="15" t="s">
        <v>30</v>
      </c>
      <c r="E15" s="15">
        <v>2002</v>
      </c>
      <c r="F15" s="19">
        <f t="shared" si="1"/>
        <v>1428.3</v>
      </c>
      <c r="G15" s="19">
        <f t="shared" si="2"/>
        <v>5170.4459999999999</v>
      </c>
      <c r="H15" s="20">
        <f t="shared" si="0"/>
        <v>6598.7460000000001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0" customFormat="1" ht="21" x14ac:dyDescent="0.35">
      <c r="A16" s="18">
        <v>209.87</v>
      </c>
      <c r="B16" s="15">
        <v>4</v>
      </c>
      <c r="C16" s="15">
        <f>SUM(E49:E52)</f>
        <v>682</v>
      </c>
      <c r="D16" s="15" t="s">
        <v>31</v>
      </c>
      <c r="E16" s="15">
        <v>2003</v>
      </c>
      <c r="F16" s="19">
        <f t="shared" si="1"/>
        <v>839.48</v>
      </c>
      <c r="G16" s="19">
        <f t="shared" si="2"/>
        <v>2862.6268</v>
      </c>
      <c r="H16" s="20">
        <f t="shared" si="0"/>
        <v>3702.1068</v>
      </c>
      <c r="I16" s="15"/>
      <c r="J16" s="15"/>
      <c r="K16" s="15"/>
      <c r="L16" s="15"/>
      <c r="M16" s="15"/>
      <c r="N16" s="15"/>
      <c r="O16" s="15"/>
      <c r="P16" s="19"/>
      <c r="Q16" s="15"/>
      <c r="R16" s="15"/>
      <c r="S16" s="15"/>
      <c r="T16" s="15"/>
    </row>
    <row r="17" spans="1:20" s="10" customFormat="1" ht="21" x14ac:dyDescent="0.35">
      <c r="A17" s="18">
        <v>87</v>
      </c>
      <c r="B17" s="15">
        <v>1</v>
      </c>
      <c r="C17" s="15">
        <f>SUM(E53)</f>
        <v>168</v>
      </c>
      <c r="D17" s="15" t="s">
        <v>32</v>
      </c>
      <c r="E17" s="15">
        <v>2003</v>
      </c>
      <c r="F17" s="19">
        <f t="shared" si="1"/>
        <v>87</v>
      </c>
      <c r="G17" s="19">
        <f t="shared" si="2"/>
        <v>292.32</v>
      </c>
      <c r="H17" s="20">
        <f t="shared" si="0"/>
        <v>379.32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s="10" customFormat="1" ht="21" x14ac:dyDescent="0.35">
      <c r="A18" s="18">
        <v>209.87</v>
      </c>
      <c r="B18" s="15">
        <v>1</v>
      </c>
      <c r="C18" s="15">
        <f>SUM(E54)</f>
        <v>167</v>
      </c>
      <c r="D18" s="15" t="s">
        <v>33</v>
      </c>
      <c r="E18" s="15">
        <v>2003</v>
      </c>
      <c r="F18" s="19">
        <f t="shared" si="1"/>
        <v>209.87</v>
      </c>
      <c r="G18" s="19">
        <f t="shared" si="2"/>
        <v>700.96580000000006</v>
      </c>
      <c r="H18" s="20">
        <f t="shared" si="0"/>
        <v>910.83580000000006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0" customFormat="1" ht="21" x14ac:dyDescent="0.35">
      <c r="A19" s="18">
        <v>209.87</v>
      </c>
      <c r="B19" s="15">
        <v>4</v>
      </c>
      <c r="C19" s="15">
        <f>SUM(E56:E59)</f>
        <v>654</v>
      </c>
      <c r="D19" s="15" t="s">
        <v>34</v>
      </c>
      <c r="E19" s="15">
        <v>2003</v>
      </c>
      <c r="F19" s="19">
        <f t="shared" si="1"/>
        <v>839.48</v>
      </c>
      <c r="G19" s="19">
        <f t="shared" si="2"/>
        <v>2745.0996</v>
      </c>
      <c r="H19" s="20">
        <f t="shared" si="0"/>
        <v>3584.5796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0" customFormat="1" ht="21" x14ac:dyDescent="0.35">
      <c r="A20" s="18">
        <v>230.85</v>
      </c>
      <c r="B20" s="15">
        <v>12</v>
      </c>
      <c r="C20" s="15">
        <f>SUM(F60)</f>
        <v>1866</v>
      </c>
      <c r="D20" s="15" t="s">
        <v>29</v>
      </c>
      <c r="E20" s="15">
        <v>2004</v>
      </c>
      <c r="F20" s="19">
        <f t="shared" si="1"/>
        <v>2770.2</v>
      </c>
      <c r="G20" s="19">
        <f t="shared" si="2"/>
        <v>8615.3220000000001</v>
      </c>
      <c r="H20" s="20">
        <f t="shared" si="0"/>
        <v>11385.522000000001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0" customFormat="1" ht="21" x14ac:dyDescent="0.35">
      <c r="A21" s="18">
        <v>253.94</v>
      </c>
      <c r="B21" s="15">
        <v>8</v>
      </c>
      <c r="C21" s="15">
        <f>SUM(G48:G55)</f>
        <v>1164</v>
      </c>
      <c r="D21" s="15" t="s">
        <v>35</v>
      </c>
      <c r="E21" s="15">
        <v>2005</v>
      </c>
      <c r="F21" s="19">
        <f t="shared" si="1"/>
        <v>2031.52</v>
      </c>
      <c r="G21" s="19">
        <f t="shared" si="2"/>
        <v>5911.7232000000004</v>
      </c>
      <c r="H21" s="20">
        <f t="shared" si="0"/>
        <v>7943.2432000000008</v>
      </c>
      <c r="I21" s="15"/>
      <c r="J21" s="15"/>
      <c r="K21" s="15"/>
      <c r="L21" s="15"/>
      <c r="M21" s="15"/>
      <c r="N21" s="15"/>
      <c r="O21" s="15"/>
      <c r="P21" s="15">
        <f>SUM(C12)</f>
        <v>1</v>
      </c>
      <c r="Q21" s="15"/>
      <c r="R21" s="15"/>
      <c r="S21" s="15"/>
      <c r="T21" s="15"/>
    </row>
    <row r="22" spans="1:20" s="10" customFormat="1" ht="21" x14ac:dyDescent="0.35">
      <c r="A22" s="18">
        <v>253.94</v>
      </c>
      <c r="B22" s="15">
        <v>2</v>
      </c>
      <c r="C22" s="15">
        <f>SUM(G58:G59)</f>
        <v>277</v>
      </c>
      <c r="D22" s="15" t="s">
        <v>36</v>
      </c>
      <c r="E22" s="15">
        <v>2005</v>
      </c>
      <c r="F22" s="19">
        <f t="shared" si="1"/>
        <v>507.88</v>
      </c>
      <c r="G22" s="19">
        <f t="shared" si="2"/>
        <v>1406.8276000000001</v>
      </c>
      <c r="H22" s="20">
        <f t="shared" si="0"/>
        <v>1914.7076000000002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s="10" customFormat="1" ht="21" x14ac:dyDescent="0.35">
      <c r="A23" s="18">
        <v>279.33</v>
      </c>
      <c r="B23" s="15">
        <v>12</v>
      </c>
      <c r="C23" s="15">
        <f>SUM(H60)</f>
        <v>1578</v>
      </c>
      <c r="D23" s="15" t="s">
        <v>29</v>
      </c>
      <c r="E23" s="15">
        <v>2006</v>
      </c>
      <c r="F23" s="19">
        <f t="shared" si="1"/>
        <v>3351.96</v>
      </c>
      <c r="G23" s="19">
        <f t="shared" si="2"/>
        <v>8815.6548000000003</v>
      </c>
      <c r="H23" s="20">
        <f t="shared" si="0"/>
        <v>12167.614799999999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s="10" customFormat="1" ht="21" x14ac:dyDescent="0.35">
      <c r="A24" s="18">
        <v>307.23</v>
      </c>
      <c r="B24" s="15">
        <v>12</v>
      </c>
      <c r="C24" s="15">
        <f>SUM(I60)</f>
        <v>1434</v>
      </c>
      <c r="D24" s="15" t="s">
        <v>29</v>
      </c>
      <c r="E24" s="15">
        <v>2007</v>
      </c>
      <c r="F24" s="19">
        <f t="shared" si="1"/>
        <v>3686.76</v>
      </c>
      <c r="G24" s="19">
        <f t="shared" si="2"/>
        <v>8811.3564000000006</v>
      </c>
      <c r="H24" s="20">
        <f t="shared" si="0"/>
        <v>12498.116400000001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s="10" customFormat="1" ht="21" x14ac:dyDescent="0.35">
      <c r="A25" s="18">
        <v>302.98</v>
      </c>
      <c r="B25" s="15">
        <v>12</v>
      </c>
      <c r="C25" s="15">
        <f>SUM(J60)</f>
        <v>1290</v>
      </c>
      <c r="D25" s="15" t="s">
        <v>29</v>
      </c>
      <c r="E25" s="15">
        <v>2008</v>
      </c>
      <c r="F25" s="19">
        <f t="shared" si="1"/>
        <v>3635.76</v>
      </c>
      <c r="G25" s="19">
        <f t="shared" si="2"/>
        <v>7816.8840000000009</v>
      </c>
      <c r="H25" s="20">
        <f t="shared" si="0"/>
        <v>11452.644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s="10" customFormat="1" ht="21" x14ac:dyDescent="0.35">
      <c r="A26" s="18">
        <v>377.98</v>
      </c>
      <c r="B26" s="15">
        <v>12</v>
      </c>
      <c r="C26" s="15">
        <f>SUM(K60)</f>
        <v>1146</v>
      </c>
      <c r="D26" s="15" t="s">
        <v>29</v>
      </c>
      <c r="E26" s="15">
        <v>2009</v>
      </c>
      <c r="F26" s="19">
        <f t="shared" si="1"/>
        <v>4535.76</v>
      </c>
      <c r="G26" s="19">
        <f t="shared" si="2"/>
        <v>8663.3016000000007</v>
      </c>
      <c r="H26" s="20">
        <f t="shared" si="0"/>
        <v>13199.061600000001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s="10" customFormat="1" ht="21" x14ac:dyDescent="0.35">
      <c r="A27" s="18">
        <v>408.94</v>
      </c>
      <c r="B27" s="15">
        <v>12</v>
      </c>
      <c r="C27" s="15">
        <f>SUM(L60)</f>
        <v>1002</v>
      </c>
      <c r="D27" s="15" t="s">
        <v>29</v>
      </c>
      <c r="E27" s="15">
        <v>2010</v>
      </c>
      <c r="F27" s="19">
        <f t="shared" si="1"/>
        <v>4907.28</v>
      </c>
      <c r="G27" s="19">
        <f t="shared" si="2"/>
        <v>8195.1576000000005</v>
      </c>
      <c r="H27" s="20">
        <f t="shared" si="0"/>
        <v>13102.437600000001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s="10" customFormat="1" ht="21" x14ac:dyDescent="0.35">
      <c r="A28" s="18">
        <v>449.94</v>
      </c>
      <c r="B28" s="15">
        <v>4</v>
      </c>
      <c r="C28" s="15">
        <f>SUM(M48:M51)</f>
        <v>302</v>
      </c>
      <c r="D28" s="15" t="s">
        <v>37</v>
      </c>
      <c r="E28" s="15">
        <v>2011</v>
      </c>
      <c r="F28" s="19">
        <f t="shared" si="1"/>
        <v>1799.76</v>
      </c>
      <c r="G28" s="19">
        <f t="shared" si="2"/>
        <v>2717.6376000000005</v>
      </c>
      <c r="H28" s="20">
        <f t="shared" si="0"/>
        <v>4517.3976000000002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s="10" customFormat="1" ht="21" x14ac:dyDescent="0.35">
      <c r="A29" s="18">
        <v>449.84</v>
      </c>
      <c r="B29" s="15">
        <v>2</v>
      </c>
      <c r="C29" s="15">
        <f>SUM(M54:M55)</f>
        <v>141</v>
      </c>
      <c r="D29" s="15" t="s">
        <v>38</v>
      </c>
      <c r="E29" s="15">
        <v>2011</v>
      </c>
      <c r="F29" s="19">
        <f t="shared" si="1"/>
        <v>899.68</v>
      </c>
      <c r="G29" s="19">
        <f t="shared" si="2"/>
        <v>1268.5488</v>
      </c>
      <c r="H29" s="20">
        <f t="shared" si="0"/>
        <v>2168.2287999999999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s="10" customFormat="1" ht="21" x14ac:dyDescent="0.35">
      <c r="A30" s="18">
        <v>399.68</v>
      </c>
      <c r="B30" s="15">
        <v>1</v>
      </c>
      <c r="C30" s="15">
        <f>SUM(M56)</f>
        <v>69</v>
      </c>
      <c r="D30" s="15" t="s">
        <v>39</v>
      </c>
      <c r="E30" s="15">
        <v>2011</v>
      </c>
      <c r="F30" s="19">
        <f t="shared" si="1"/>
        <v>399.68</v>
      </c>
      <c r="G30" s="19">
        <f t="shared" si="2"/>
        <v>551.55840000000001</v>
      </c>
      <c r="H30" s="20">
        <f t="shared" si="0"/>
        <v>951.23839999999996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s="10" customFormat="1" ht="21" x14ac:dyDescent="0.35">
      <c r="A31" s="18">
        <v>449.84</v>
      </c>
      <c r="B31" s="15">
        <v>3</v>
      </c>
      <c r="C31" s="15">
        <f>SUM(M57:M59)</f>
        <v>201</v>
      </c>
      <c r="D31" s="15" t="s">
        <v>40</v>
      </c>
      <c r="E31" s="15">
        <v>2011</v>
      </c>
      <c r="F31" s="19">
        <f t="shared" si="1"/>
        <v>1349.52</v>
      </c>
      <c r="G31" s="19">
        <f t="shared" si="2"/>
        <v>1808.3568</v>
      </c>
      <c r="H31" s="20">
        <f t="shared" si="0"/>
        <v>3157.8768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s="10" customFormat="1" ht="21" x14ac:dyDescent="0.35">
      <c r="A32" s="18">
        <v>449.84</v>
      </c>
      <c r="B32" s="15">
        <v>8</v>
      </c>
      <c r="C32" s="15">
        <f>SUM(N48:N55)</f>
        <v>492</v>
      </c>
      <c r="D32" s="15" t="s">
        <v>35</v>
      </c>
      <c r="E32" s="15">
        <v>2012</v>
      </c>
      <c r="F32" s="19">
        <f t="shared" si="1"/>
        <v>3598.72</v>
      </c>
      <c r="G32" s="19">
        <f t="shared" si="2"/>
        <v>4426.4256000000005</v>
      </c>
      <c r="H32" s="20">
        <f t="shared" si="0"/>
        <v>8025.1455999999998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s="10" customFormat="1" ht="21" x14ac:dyDescent="0.35">
      <c r="A33" s="18">
        <v>494.82</v>
      </c>
      <c r="B33" s="15">
        <v>3</v>
      </c>
      <c r="C33" s="15">
        <f>SUM(N57:N59)</f>
        <v>165</v>
      </c>
      <c r="D33" s="15" t="s">
        <v>40</v>
      </c>
      <c r="E33" s="15">
        <v>2012</v>
      </c>
      <c r="F33" s="19">
        <f t="shared" si="1"/>
        <v>1484.46</v>
      </c>
      <c r="G33" s="19">
        <f t="shared" si="2"/>
        <v>1632.9059999999999</v>
      </c>
      <c r="H33" s="20">
        <f t="shared" si="0"/>
        <v>3117.366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s="10" customFormat="1" ht="21" x14ac:dyDescent="0.35">
      <c r="A34" s="18">
        <v>194.82</v>
      </c>
      <c r="B34" s="15">
        <v>1</v>
      </c>
      <c r="C34" s="15">
        <f>SUM(O48)</f>
        <v>53</v>
      </c>
      <c r="D34" s="15" t="s">
        <v>41</v>
      </c>
      <c r="E34" s="15">
        <v>2013</v>
      </c>
      <c r="F34" s="19">
        <f t="shared" si="1"/>
        <v>194.82</v>
      </c>
      <c r="G34" s="19">
        <f t="shared" si="2"/>
        <v>206.50919999999999</v>
      </c>
      <c r="H34" s="20">
        <f t="shared" si="0"/>
        <v>401.32920000000001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s="10" customFormat="1" ht="21" x14ac:dyDescent="0.35">
      <c r="A35" s="18">
        <v>494.82</v>
      </c>
      <c r="B35" s="15">
        <v>3</v>
      </c>
      <c r="C35" s="15">
        <f>SUM(O49:O51)</f>
        <v>153</v>
      </c>
      <c r="D35" s="15" t="s">
        <v>42</v>
      </c>
      <c r="E35" s="15">
        <v>2013</v>
      </c>
      <c r="F35" s="19">
        <f t="shared" si="1"/>
        <v>1484.46</v>
      </c>
      <c r="G35" s="19">
        <f t="shared" si="2"/>
        <v>1514.1492000000001</v>
      </c>
      <c r="H35" s="20">
        <f t="shared" si="0"/>
        <v>2998.6091999999999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s="10" customFormat="1" ht="21" x14ac:dyDescent="0.35">
      <c r="A36" s="18">
        <v>544.29999999999995</v>
      </c>
      <c r="B36" s="15">
        <v>7</v>
      </c>
      <c r="C36" s="15">
        <f>SUM(O53:O59)</f>
        <v>315</v>
      </c>
      <c r="D36" s="15" t="s">
        <v>43</v>
      </c>
      <c r="E36" s="15">
        <v>2013</v>
      </c>
      <c r="F36" s="19">
        <f t="shared" si="1"/>
        <v>3810.0999999999995</v>
      </c>
      <c r="G36" s="19">
        <f t="shared" si="2"/>
        <v>3429.0899999999997</v>
      </c>
      <c r="H36" s="20">
        <f t="shared" si="0"/>
        <v>7239.1899999999987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s="10" customFormat="1" ht="21" x14ac:dyDescent="0.35">
      <c r="A37" s="18">
        <v>582.4</v>
      </c>
      <c r="B37" s="15">
        <v>12</v>
      </c>
      <c r="C37" s="15">
        <f>SUM(P60)</f>
        <v>426</v>
      </c>
      <c r="D37" s="15" t="s">
        <v>29</v>
      </c>
      <c r="E37" s="15">
        <v>2014</v>
      </c>
      <c r="F37" s="19">
        <f t="shared" si="1"/>
        <v>6988.7999999999993</v>
      </c>
      <c r="G37" s="19">
        <f t="shared" si="2"/>
        <v>4962.0479999999998</v>
      </c>
      <c r="H37" s="20">
        <f t="shared" si="0"/>
        <v>11950.847999999998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0" customFormat="1" ht="21" x14ac:dyDescent="0.35">
      <c r="A38" s="18">
        <v>623.16</v>
      </c>
      <c r="B38" s="15">
        <v>7</v>
      </c>
      <c r="C38" s="15">
        <f>SUM(Q48:Q53)</f>
        <v>159</v>
      </c>
      <c r="D38" s="15" t="s">
        <v>44</v>
      </c>
      <c r="E38" s="15">
        <v>2015</v>
      </c>
      <c r="F38" s="19">
        <f t="shared" si="1"/>
        <v>4362.12</v>
      </c>
      <c r="G38" s="19">
        <f t="shared" si="2"/>
        <v>1981.6488000000002</v>
      </c>
      <c r="H38" s="20">
        <f t="shared" si="0"/>
        <v>6343.7687999999998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s="10" customFormat="1" ht="21" x14ac:dyDescent="0.35">
      <c r="A39" s="18">
        <v>123.16</v>
      </c>
      <c r="B39" s="15">
        <v>1</v>
      </c>
      <c r="C39" s="15">
        <f>SUM(Q54)</f>
        <v>23</v>
      </c>
      <c r="D39" s="15" t="s">
        <v>45</v>
      </c>
      <c r="E39" s="15">
        <v>2015</v>
      </c>
      <c r="F39" s="19">
        <f t="shared" si="1"/>
        <v>123.16</v>
      </c>
      <c r="G39" s="19">
        <f t="shared" si="2"/>
        <v>56.653600000000004</v>
      </c>
      <c r="H39" s="20">
        <f t="shared" si="0"/>
        <v>179.81360000000001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s="10" customFormat="1" ht="21" x14ac:dyDescent="0.35">
      <c r="A40" s="18">
        <v>623.16</v>
      </c>
      <c r="B40" s="15">
        <v>2</v>
      </c>
      <c r="C40" s="15">
        <f>SUM(Q54:Q55)</f>
        <v>45</v>
      </c>
      <c r="D40" s="15" t="s">
        <v>38</v>
      </c>
      <c r="E40" s="15">
        <v>2015</v>
      </c>
      <c r="F40" s="19">
        <f t="shared" si="1"/>
        <v>1246.32</v>
      </c>
      <c r="G40" s="19">
        <f t="shared" si="2"/>
        <v>560.84400000000005</v>
      </c>
      <c r="H40" s="20">
        <f t="shared" si="0"/>
        <v>1807.164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s="10" customFormat="1" ht="21" x14ac:dyDescent="0.35">
      <c r="A41" s="18">
        <v>123.16</v>
      </c>
      <c r="B41" s="15">
        <v>1</v>
      </c>
      <c r="C41" s="15">
        <f>SUM(Q56)</f>
        <v>21</v>
      </c>
      <c r="D41" s="15" t="s">
        <v>39</v>
      </c>
      <c r="E41" s="15">
        <v>2015</v>
      </c>
      <c r="F41" s="19">
        <f t="shared" si="1"/>
        <v>123.16</v>
      </c>
      <c r="G41" s="19">
        <f t="shared" si="2"/>
        <v>51.727200000000003</v>
      </c>
      <c r="H41" s="20">
        <f t="shared" si="0"/>
        <v>174.88720000000001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s="10" customFormat="1" ht="21" x14ac:dyDescent="0.35">
      <c r="A42" s="18">
        <v>123.16</v>
      </c>
      <c r="B42" s="15">
        <v>1</v>
      </c>
      <c r="C42" s="15">
        <f>SUM(P57)</f>
        <v>32</v>
      </c>
      <c r="D42" s="15" t="s">
        <v>46</v>
      </c>
      <c r="E42" s="15">
        <v>2015</v>
      </c>
      <c r="F42" s="19">
        <f t="shared" si="1"/>
        <v>123.16</v>
      </c>
      <c r="G42" s="19">
        <f t="shared" si="2"/>
        <v>78.822400000000002</v>
      </c>
      <c r="H42" s="20">
        <f t="shared" si="0"/>
        <v>201.98239999999998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s="10" customFormat="1" ht="21" x14ac:dyDescent="0.35">
      <c r="A43" s="18">
        <v>666.78</v>
      </c>
      <c r="B43" s="15">
        <v>12</v>
      </c>
      <c r="C43" s="15">
        <f>SUM(R60)</f>
        <v>138</v>
      </c>
      <c r="D43" s="15" t="s">
        <v>29</v>
      </c>
      <c r="E43" s="15">
        <v>2016</v>
      </c>
      <c r="F43" s="19">
        <f t="shared" si="1"/>
        <v>8001.36</v>
      </c>
      <c r="G43" s="19">
        <f t="shared" si="2"/>
        <v>1840.3127999999999</v>
      </c>
      <c r="H43" s="20">
        <f t="shared" si="0"/>
        <v>9841.6728000000003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s="10" customFormat="1" ht="21" x14ac:dyDescent="0.35">
      <c r="A44" s="18">
        <v>713.45</v>
      </c>
      <c r="B44" s="15">
        <v>12</v>
      </c>
      <c r="C44" s="15">
        <f>SUM(S60)</f>
        <v>15</v>
      </c>
      <c r="D44" s="15" t="s">
        <v>44</v>
      </c>
      <c r="E44" s="15">
        <v>2017</v>
      </c>
      <c r="F44" s="19">
        <f t="shared" si="1"/>
        <v>8561.4000000000015</v>
      </c>
      <c r="G44" s="19">
        <f t="shared" si="2"/>
        <v>214.03500000000003</v>
      </c>
      <c r="H44" s="20">
        <f t="shared" si="0"/>
        <v>8775.4350000000013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10" customFormat="1" ht="21" x14ac:dyDescent="0.35">
      <c r="A45" s="14" t="s">
        <v>18</v>
      </c>
      <c r="B45" s="14"/>
      <c r="C45" s="14"/>
      <c r="D45" s="14"/>
      <c r="E45" s="14"/>
      <c r="F45" s="22">
        <f>SUM(F12:F44)</f>
        <v>76957.930000000022</v>
      </c>
      <c r="G45" s="22">
        <f>SUM(G12:G44)</f>
        <v>107527.43879999999</v>
      </c>
      <c r="H45" s="23">
        <f>SUM(H12:H44)</f>
        <v>184485.3688</v>
      </c>
      <c r="I45" s="14"/>
      <c r="J45" s="14"/>
      <c r="K45" s="14"/>
      <c r="L45" s="14"/>
      <c r="M45" s="14"/>
      <c r="N45" s="14"/>
      <c r="O45" s="15"/>
      <c r="P45" s="15"/>
      <c r="Q45" s="15"/>
      <c r="R45" s="15"/>
      <c r="S45" s="15"/>
      <c r="T45" s="15"/>
    </row>
    <row r="46" spans="1:20" s="10" customFormat="1" ht="21" x14ac:dyDescent="0.35">
      <c r="A46" s="21"/>
      <c r="B46" s="21"/>
      <c r="C46" s="21"/>
      <c r="D46" s="21"/>
      <c r="E46" s="21"/>
      <c r="F46" s="21"/>
      <c r="G46" s="21"/>
      <c r="H46" s="21"/>
      <c r="I46" s="15"/>
      <c r="J46" s="15"/>
      <c r="K46" s="17"/>
      <c r="L46" s="15"/>
      <c r="M46" s="15"/>
      <c r="N46" s="15"/>
      <c r="O46" s="15"/>
      <c r="P46" s="15"/>
      <c r="Q46" s="15"/>
      <c r="R46" s="15"/>
      <c r="S46" s="15"/>
      <c r="T46" s="15"/>
    </row>
    <row r="47" spans="1:20" s="26" customFormat="1" ht="15.75" x14ac:dyDescent="0.25">
      <c r="A47" s="25"/>
      <c r="B47" s="25">
        <v>2000</v>
      </c>
      <c r="C47" s="25">
        <v>2001</v>
      </c>
      <c r="D47" s="25">
        <v>2002</v>
      </c>
      <c r="E47" s="25">
        <v>2003</v>
      </c>
      <c r="F47" s="25">
        <v>2004</v>
      </c>
      <c r="G47" s="25">
        <v>2005</v>
      </c>
      <c r="H47" s="25">
        <v>2006</v>
      </c>
      <c r="I47" s="25">
        <v>2007</v>
      </c>
      <c r="J47" s="25">
        <v>2008</v>
      </c>
      <c r="K47" s="25">
        <v>2009</v>
      </c>
      <c r="L47" s="25">
        <v>2010</v>
      </c>
      <c r="M47" s="25">
        <v>2011</v>
      </c>
      <c r="N47" s="25">
        <v>2012</v>
      </c>
      <c r="O47" s="25">
        <v>2013</v>
      </c>
      <c r="P47" s="25">
        <v>2014</v>
      </c>
      <c r="Q47" s="25">
        <v>2015</v>
      </c>
      <c r="R47" s="25">
        <v>2016</v>
      </c>
      <c r="S47" s="25">
        <v>2017</v>
      </c>
    </row>
    <row r="48" spans="1:20" s="26" customFormat="1" ht="15.75" x14ac:dyDescent="0.25">
      <c r="A48" s="27" t="s">
        <v>20</v>
      </c>
      <c r="B48" s="28">
        <v>209</v>
      </c>
      <c r="C48" s="28">
        <v>197</v>
      </c>
      <c r="D48" s="28">
        <v>185</v>
      </c>
      <c r="E48" s="28">
        <v>173</v>
      </c>
      <c r="F48" s="28">
        <v>161</v>
      </c>
      <c r="G48" s="28">
        <v>149</v>
      </c>
      <c r="H48" s="28">
        <v>137</v>
      </c>
      <c r="I48" s="28">
        <v>125</v>
      </c>
      <c r="J48" s="28">
        <v>113</v>
      </c>
      <c r="K48" s="28">
        <v>101</v>
      </c>
      <c r="L48" s="28">
        <v>89</v>
      </c>
      <c r="M48" s="28">
        <v>77</v>
      </c>
      <c r="N48" s="28">
        <v>65</v>
      </c>
      <c r="O48" s="28">
        <v>53</v>
      </c>
      <c r="P48" s="28">
        <v>41</v>
      </c>
      <c r="Q48" s="27">
        <v>29</v>
      </c>
      <c r="R48" s="27">
        <v>17</v>
      </c>
      <c r="S48" s="27">
        <v>5</v>
      </c>
    </row>
    <row r="49" spans="1:19" s="26" customFormat="1" ht="15.75" x14ac:dyDescent="0.25">
      <c r="A49" s="27" t="s">
        <v>21</v>
      </c>
      <c r="B49" s="28">
        <v>208</v>
      </c>
      <c r="C49" s="28">
        <v>196</v>
      </c>
      <c r="D49" s="28">
        <v>184</v>
      </c>
      <c r="E49" s="28">
        <v>172</v>
      </c>
      <c r="F49" s="28">
        <v>160</v>
      </c>
      <c r="G49" s="28">
        <v>148</v>
      </c>
      <c r="H49" s="28">
        <v>136</v>
      </c>
      <c r="I49" s="28">
        <v>124</v>
      </c>
      <c r="J49" s="28">
        <v>112</v>
      </c>
      <c r="K49" s="28">
        <v>100</v>
      </c>
      <c r="L49" s="28">
        <v>88</v>
      </c>
      <c r="M49" s="28">
        <v>76</v>
      </c>
      <c r="N49" s="28">
        <v>64</v>
      </c>
      <c r="O49" s="28">
        <v>52</v>
      </c>
      <c r="P49" s="28">
        <v>40</v>
      </c>
      <c r="Q49" s="27">
        <v>28</v>
      </c>
      <c r="R49" s="27">
        <v>16</v>
      </c>
      <c r="S49" s="27">
        <v>4</v>
      </c>
    </row>
    <row r="50" spans="1:19" s="26" customFormat="1" ht="15.75" x14ac:dyDescent="0.25">
      <c r="A50" s="27" t="s">
        <v>6</v>
      </c>
      <c r="B50" s="28">
        <v>207</v>
      </c>
      <c r="C50" s="28">
        <v>195</v>
      </c>
      <c r="D50" s="28">
        <v>183</v>
      </c>
      <c r="E50" s="28">
        <v>171</v>
      </c>
      <c r="F50" s="28">
        <v>159</v>
      </c>
      <c r="G50" s="28">
        <v>147</v>
      </c>
      <c r="H50" s="28">
        <v>135</v>
      </c>
      <c r="I50" s="28">
        <v>123</v>
      </c>
      <c r="J50" s="28">
        <v>111</v>
      </c>
      <c r="K50" s="28">
        <v>99</v>
      </c>
      <c r="L50" s="28">
        <v>87</v>
      </c>
      <c r="M50" s="28">
        <v>75</v>
      </c>
      <c r="N50" s="28">
        <v>63</v>
      </c>
      <c r="O50" s="28">
        <v>51</v>
      </c>
      <c r="P50" s="28">
        <v>39</v>
      </c>
      <c r="Q50" s="27">
        <v>27</v>
      </c>
      <c r="R50" s="27">
        <v>15</v>
      </c>
      <c r="S50" s="27">
        <v>3</v>
      </c>
    </row>
    <row r="51" spans="1:19" s="26" customFormat="1" ht="15.75" x14ac:dyDescent="0.25">
      <c r="A51" s="27" t="s">
        <v>7</v>
      </c>
      <c r="B51" s="28">
        <v>206</v>
      </c>
      <c r="C51" s="28">
        <v>194</v>
      </c>
      <c r="D51" s="28">
        <v>182</v>
      </c>
      <c r="E51" s="28">
        <v>170</v>
      </c>
      <c r="F51" s="28">
        <v>158</v>
      </c>
      <c r="G51" s="28">
        <v>146</v>
      </c>
      <c r="H51" s="28">
        <v>134</v>
      </c>
      <c r="I51" s="28">
        <v>122</v>
      </c>
      <c r="J51" s="28">
        <v>110</v>
      </c>
      <c r="K51" s="28">
        <v>98</v>
      </c>
      <c r="L51" s="28">
        <v>86</v>
      </c>
      <c r="M51" s="28">
        <v>74</v>
      </c>
      <c r="N51" s="28">
        <v>62</v>
      </c>
      <c r="O51" s="28">
        <v>50</v>
      </c>
      <c r="P51" s="28">
        <v>38</v>
      </c>
      <c r="Q51" s="27">
        <v>26</v>
      </c>
      <c r="R51" s="27">
        <v>14</v>
      </c>
      <c r="S51" s="27">
        <v>2</v>
      </c>
    </row>
    <row r="52" spans="1:19" s="26" customFormat="1" ht="15.75" x14ac:dyDescent="0.25">
      <c r="A52" s="27" t="s">
        <v>8</v>
      </c>
      <c r="B52" s="28">
        <v>205</v>
      </c>
      <c r="C52" s="28">
        <v>193</v>
      </c>
      <c r="D52" s="28">
        <v>181</v>
      </c>
      <c r="E52" s="28">
        <v>169</v>
      </c>
      <c r="F52" s="28">
        <v>157</v>
      </c>
      <c r="G52" s="28">
        <v>145</v>
      </c>
      <c r="H52" s="28">
        <v>133</v>
      </c>
      <c r="I52" s="28">
        <v>121</v>
      </c>
      <c r="J52" s="28">
        <v>109</v>
      </c>
      <c r="K52" s="28">
        <v>97</v>
      </c>
      <c r="L52" s="28">
        <v>85</v>
      </c>
      <c r="M52" s="28">
        <v>73</v>
      </c>
      <c r="N52" s="28">
        <v>61</v>
      </c>
      <c r="O52" s="28">
        <v>49</v>
      </c>
      <c r="P52" s="28">
        <v>37</v>
      </c>
      <c r="Q52" s="27">
        <v>25</v>
      </c>
      <c r="R52" s="27">
        <v>13</v>
      </c>
      <c r="S52" s="27">
        <v>1</v>
      </c>
    </row>
    <row r="53" spans="1:19" s="26" customFormat="1" ht="15.75" x14ac:dyDescent="0.25">
      <c r="A53" s="27" t="s">
        <v>9</v>
      </c>
      <c r="B53" s="28">
        <v>204</v>
      </c>
      <c r="C53" s="28">
        <v>192</v>
      </c>
      <c r="D53" s="28">
        <v>180</v>
      </c>
      <c r="E53" s="28">
        <v>168</v>
      </c>
      <c r="F53" s="28">
        <v>156</v>
      </c>
      <c r="G53" s="28">
        <v>144</v>
      </c>
      <c r="H53" s="28">
        <v>132</v>
      </c>
      <c r="I53" s="28">
        <v>120</v>
      </c>
      <c r="J53" s="28">
        <v>108</v>
      </c>
      <c r="K53" s="28">
        <v>96</v>
      </c>
      <c r="L53" s="28">
        <v>84</v>
      </c>
      <c r="M53" s="28">
        <v>72</v>
      </c>
      <c r="N53" s="28">
        <v>60</v>
      </c>
      <c r="O53" s="28">
        <v>48</v>
      </c>
      <c r="P53" s="28">
        <v>36</v>
      </c>
      <c r="Q53" s="27">
        <v>24</v>
      </c>
      <c r="R53" s="27">
        <v>12</v>
      </c>
      <c r="S53" s="27">
        <v>0</v>
      </c>
    </row>
    <row r="54" spans="1:19" s="26" customFormat="1" ht="15.75" x14ac:dyDescent="0.25">
      <c r="A54" s="27" t="s">
        <v>10</v>
      </c>
      <c r="B54" s="28">
        <v>203</v>
      </c>
      <c r="C54" s="28">
        <v>191</v>
      </c>
      <c r="D54" s="28">
        <v>179</v>
      </c>
      <c r="E54" s="28">
        <v>167</v>
      </c>
      <c r="F54" s="28">
        <v>155</v>
      </c>
      <c r="G54" s="28">
        <v>143</v>
      </c>
      <c r="H54" s="28">
        <v>131</v>
      </c>
      <c r="I54" s="28">
        <v>119</v>
      </c>
      <c r="J54" s="28">
        <v>107</v>
      </c>
      <c r="K54" s="28">
        <v>95</v>
      </c>
      <c r="L54" s="28">
        <v>83</v>
      </c>
      <c r="M54" s="28">
        <v>71</v>
      </c>
      <c r="N54" s="28">
        <v>59</v>
      </c>
      <c r="O54" s="28">
        <v>47</v>
      </c>
      <c r="P54" s="28">
        <v>35</v>
      </c>
      <c r="Q54" s="27">
        <v>23</v>
      </c>
      <c r="R54" s="27">
        <v>11</v>
      </c>
      <c r="S54" s="27"/>
    </row>
    <row r="55" spans="1:19" s="26" customFormat="1" ht="15.75" x14ac:dyDescent="0.25">
      <c r="A55" s="27" t="s">
        <v>22</v>
      </c>
      <c r="B55" s="28">
        <v>202</v>
      </c>
      <c r="C55" s="28">
        <v>190</v>
      </c>
      <c r="D55" s="28">
        <v>178</v>
      </c>
      <c r="E55" s="28">
        <v>166</v>
      </c>
      <c r="F55" s="28">
        <v>154</v>
      </c>
      <c r="G55" s="28">
        <v>142</v>
      </c>
      <c r="H55" s="28">
        <v>130</v>
      </c>
      <c r="I55" s="28">
        <v>118</v>
      </c>
      <c r="J55" s="28">
        <v>106</v>
      </c>
      <c r="K55" s="28">
        <v>94</v>
      </c>
      <c r="L55" s="28">
        <v>82</v>
      </c>
      <c r="M55" s="28">
        <v>70</v>
      </c>
      <c r="N55" s="28">
        <v>58</v>
      </c>
      <c r="O55" s="28">
        <v>46</v>
      </c>
      <c r="P55" s="28">
        <v>34</v>
      </c>
      <c r="Q55" s="27">
        <v>22</v>
      </c>
      <c r="R55" s="27">
        <v>10</v>
      </c>
      <c r="S55" s="27"/>
    </row>
    <row r="56" spans="1:19" s="26" customFormat="1" ht="15.75" x14ac:dyDescent="0.25">
      <c r="A56" s="27" t="s">
        <v>23</v>
      </c>
      <c r="B56" s="28">
        <v>201</v>
      </c>
      <c r="C56" s="28">
        <v>189</v>
      </c>
      <c r="D56" s="28">
        <v>177</v>
      </c>
      <c r="E56" s="28">
        <v>165</v>
      </c>
      <c r="F56" s="28">
        <v>153</v>
      </c>
      <c r="G56" s="28">
        <v>141</v>
      </c>
      <c r="H56" s="28">
        <v>129</v>
      </c>
      <c r="I56" s="28">
        <v>117</v>
      </c>
      <c r="J56" s="28">
        <v>105</v>
      </c>
      <c r="K56" s="28">
        <v>93</v>
      </c>
      <c r="L56" s="28">
        <v>81</v>
      </c>
      <c r="M56" s="28">
        <v>69</v>
      </c>
      <c r="N56" s="28">
        <v>57</v>
      </c>
      <c r="O56" s="28">
        <v>45</v>
      </c>
      <c r="P56" s="28">
        <v>33</v>
      </c>
      <c r="Q56" s="27">
        <v>21</v>
      </c>
      <c r="R56" s="27">
        <v>9</v>
      </c>
      <c r="S56" s="27"/>
    </row>
    <row r="57" spans="1:19" s="26" customFormat="1" ht="15.75" x14ac:dyDescent="0.25">
      <c r="A57" s="27" t="s">
        <v>24</v>
      </c>
      <c r="B57" s="28">
        <v>200</v>
      </c>
      <c r="C57" s="28">
        <v>188</v>
      </c>
      <c r="D57" s="28">
        <v>176</v>
      </c>
      <c r="E57" s="28">
        <v>164</v>
      </c>
      <c r="F57" s="28">
        <v>152</v>
      </c>
      <c r="G57" s="28">
        <v>140</v>
      </c>
      <c r="H57" s="28">
        <v>128</v>
      </c>
      <c r="I57" s="28">
        <v>116</v>
      </c>
      <c r="J57" s="28">
        <v>104</v>
      </c>
      <c r="K57" s="28">
        <v>92</v>
      </c>
      <c r="L57" s="28">
        <v>80</v>
      </c>
      <c r="M57" s="28">
        <v>68</v>
      </c>
      <c r="N57" s="28">
        <v>56</v>
      </c>
      <c r="O57" s="28">
        <v>44</v>
      </c>
      <c r="P57" s="28">
        <v>32</v>
      </c>
      <c r="Q57" s="27">
        <v>20</v>
      </c>
      <c r="R57" s="27">
        <v>8</v>
      </c>
      <c r="S57" s="27"/>
    </row>
    <row r="58" spans="1:19" s="26" customFormat="1" ht="15.75" x14ac:dyDescent="0.25">
      <c r="A58" s="27" t="s">
        <v>25</v>
      </c>
      <c r="B58" s="28">
        <v>199</v>
      </c>
      <c r="C58" s="28">
        <v>187</v>
      </c>
      <c r="D58" s="28">
        <v>175</v>
      </c>
      <c r="E58" s="28">
        <v>163</v>
      </c>
      <c r="F58" s="28">
        <v>151</v>
      </c>
      <c r="G58" s="28">
        <v>139</v>
      </c>
      <c r="H58" s="28">
        <v>127</v>
      </c>
      <c r="I58" s="28">
        <v>115</v>
      </c>
      <c r="J58" s="28">
        <v>103</v>
      </c>
      <c r="K58" s="28">
        <v>91</v>
      </c>
      <c r="L58" s="28">
        <v>79</v>
      </c>
      <c r="M58" s="28">
        <v>67</v>
      </c>
      <c r="N58" s="28">
        <v>55</v>
      </c>
      <c r="O58" s="28">
        <v>43</v>
      </c>
      <c r="P58" s="28">
        <v>31</v>
      </c>
      <c r="Q58" s="27">
        <v>19</v>
      </c>
      <c r="R58" s="27">
        <v>7</v>
      </c>
      <c r="S58" s="27"/>
    </row>
    <row r="59" spans="1:19" s="26" customFormat="1" ht="15.75" x14ac:dyDescent="0.25">
      <c r="A59" s="27" t="s">
        <v>11</v>
      </c>
      <c r="B59" s="28">
        <v>198</v>
      </c>
      <c r="C59" s="28">
        <v>186</v>
      </c>
      <c r="D59" s="28">
        <v>174</v>
      </c>
      <c r="E59" s="28">
        <v>162</v>
      </c>
      <c r="F59" s="28">
        <v>150</v>
      </c>
      <c r="G59" s="28">
        <v>138</v>
      </c>
      <c r="H59" s="28">
        <v>126</v>
      </c>
      <c r="I59" s="28">
        <v>114</v>
      </c>
      <c r="J59" s="28">
        <v>102</v>
      </c>
      <c r="K59" s="28">
        <v>90</v>
      </c>
      <c r="L59" s="28">
        <v>78</v>
      </c>
      <c r="M59" s="28">
        <v>66</v>
      </c>
      <c r="N59" s="28">
        <v>54</v>
      </c>
      <c r="O59" s="28">
        <v>42</v>
      </c>
      <c r="P59" s="29">
        <v>30</v>
      </c>
      <c r="Q59" s="27">
        <v>18</v>
      </c>
      <c r="R59" s="27">
        <v>6</v>
      </c>
      <c r="S59" s="27"/>
    </row>
    <row r="60" spans="1:19" s="26" customFormat="1" ht="15.75" customHeight="1" x14ac:dyDescent="0.25">
      <c r="A60" s="30" t="s">
        <v>18</v>
      </c>
      <c r="B60" s="28">
        <f t="shared" ref="B60:S60" si="3">SUM(B48:B59)</f>
        <v>2442</v>
      </c>
      <c r="C60" s="28">
        <f t="shared" si="3"/>
        <v>2298</v>
      </c>
      <c r="D60" s="28">
        <f t="shared" si="3"/>
        <v>2154</v>
      </c>
      <c r="E60" s="28">
        <f t="shared" si="3"/>
        <v>2010</v>
      </c>
      <c r="F60" s="28">
        <f t="shared" si="3"/>
        <v>1866</v>
      </c>
      <c r="G60" s="28">
        <f t="shared" si="3"/>
        <v>1722</v>
      </c>
      <c r="H60" s="28">
        <f t="shared" si="3"/>
        <v>1578</v>
      </c>
      <c r="I60" s="28">
        <f t="shared" si="3"/>
        <v>1434</v>
      </c>
      <c r="J60" s="28">
        <f t="shared" si="3"/>
        <v>1290</v>
      </c>
      <c r="K60" s="28">
        <f t="shared" si="3"/>
        <v>1146</v>
      </c>
      <c r="L60" s="28">
        <f t="shared" si="3"/>
        <v>1002</v>
      </c>
      <c r="M60" s="28">
        <f t="shared" si="3"/>
        <v>858</v>
      </c>
      <c r="N60" s="28">
        <f t="shared" si="3"/>
        <v>714</v>
      </c>
      <c r="O60" s="28">
        <f t="shared" si="3"/>
        <v>570</v>
      </c>
      <c r="P60" s="28">
        <f t="shared" si="3"/>
        <v>426</v>
      </c>
      <c r="Q60" s="28">
        <f t="shared" si="3"/>
        <v>282</v>
      </c>
      <c r="R60" s="28">
        <f t="shared" si="3"/>
        <v>138</v>
      </c>
      <c r="S60" s="28">
        <f t="shared" si="3"/>
        <v>15</v>
      </c>
    </row>
    <row r="61" spans="1:19" s="10" customFormat="1" ht="21" x14ac:dyDescent="0.35">
      <c r="A61" s="13"/>
    </row>
    <row r="62" spans="1:19" x14ac:dyDescent="0.25">
      <c r="A62" s="5"/>
    </row>
    <row r="63" spans="1:19" x14ac:dyDescent="0.25">
      <c r="A63" s="5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</row>
  </sheetData>
  <pageMargins left="0.7" right="0.7" top="0.75" bottom="0.75" header="0.3" footer="0.3"/>
  <pageSetup paperSize="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2</dc:creator>
  <cp:lastModifiedBy>Diasan Abria Diaz Jr.</cp:lastModifiedBy>
  <cp:lastPrinted>2017-03-22T08:24:09Z</cp:lastPrinted>
  <dcterms:created xsi:type="dcterms:W3CDTF">2013-08-02T05:58:45Z</dcterms:created>
  <dcterms:modified xsi:type="dcterms:W3CDTF">2017-07-02T08:09:58Z</dcterms:modified>
</cp:coreProperties>
</file>