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kabeer" sheetId="1" r:id="rId1"/>
    <sheet name="UTAM" sheetId="2" r:id="rId2"/>
    <sheet name="JAVED " sheetId="3" r:id="rId3"/>
  </sheets>
  <calcPr calcId="144525"/>
</workbook>
</file>

<file path=xl/calcChain.xml><?xml version="1.0" encoding="utf-8"?>
<calcChain xmlns="http://schemas.openxmlformats.org/spreadsheetml/2006/main">
  <c r="G35" i="3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F118" i="2"/>
  <c r="D118"/>
  <c r="G118" s="1"/>
  <c r="G52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51"/>
  <c r="G38"/>
  <c r="G39" s="1"/>
  <c r="G40" s="1"/>
  <c r="G41" s="1"/>
  <c r="G42" s="1"/>
  <c r="G43" s="1"/>
  <c r="G44" s="1"/>
  <c r="G45" s="1"/>
  <c r="G46" s="1"/>
  <c r="G47" s="1"/>
  <c r="G48" s="1"/>
  <c r="G49" s="1"/>
  <c r="G50" s="1"/>
  <c r="G37"/>
  <c r="G10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7"/>
  <c r="G8" s="1"/>
  <c r="G6"/>
  <c r="F107" i="1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</calcChain>
</file>

<file path=xl/sharedStrings.xml><?xml version="1.0" encoding="utf-8"?>
<sst xmlns="http://schemas.openxmlformats.org/spreadsheetml/2006/main" count="354" uniqueCount="183">
  <si>
    <t>kaber</t>
  </si>
  <si>
    <t>PETTY CASH RECORD</t>
  </si>
  <si>
    <t>DATE</t>
  </si>
  <si>
    <t>DR</t>
  </si>
  <si>
    <t>CR</t>
  </si>
  <si>
    <t>Description</t>
  </si>
  <si>
    <t>Received cash</t>
  </si>
  <si>
    <t>description</t>
  </si>
  <si>
    <t>Paid cash</t>
  </si>
  <si>
    <t>Balance</t>
  </si>
  <si>
    <t>opening balance</t>
  </si>
  <si>
    <t>cash withdrawl/Noor bank</t>
  </si>
  <si>
    <t>Paid Majid</t>
  </si>
  <si>
    <t>cash chq#106139</t>
  </si>
  <si>
    <t>Paid Utam</t>
  </si>
  <si>
    <t>Ply wood</t>
  </si>
  <si>
    <t>Al saray building/suplier</t>
  </si>
  <si>
    <t>shine sus co/sub contracter</t>
  </si>
  <si>
    <t>Deposit ADIB</t>
  </si>
  <si>
    <t>ATM/Noor Bank</t>
  </si>
  <si>
    <t>Labour camp</t>
  </si>
  <si>
    <t>sajjad salary</t>
  </si>
  <si>
    <t>car loan</t>
  </si>
  <si>
    <t>withdrawl 100145</t>
  </si>
  <si>
    <t>withdrawl 100153</t>
  </si>
  <si>
    <t>Paid JAWED</t>
  </si>
  <si>
    <t>Hanif garage/pick up</t>
  </si>
  <si>
    <t>withdrawl 100154</t>
  </si>
  <si>
    <t>Garage</t>
  </si>
  <si>
    <t>withdrawl 100156</t>
  </si>
  <si>
    <t>Interglobal/suplier</t>
  </si>
  <si>
    <t>withdrawl 100117</t>
  </si>
  <si>
    <t>withdrawl 100160</t>
  </si>
  <si>
    <t>Delta /gum machine</t>
  </si>
  <si>
    <t>withdrawl 100171</t>
  </si>
  <si>
    <t>Javed account salary</t>
  </si>
  <si>
    <t>usman comission</t>
  </si>
  <si>
    <t>bank loan not paid</t>
  </si>
  <si>
    <t>Rak bank  loan</t>
  </si>
  <si>
    <t>withdrawl 100177</t>
  </si>
  <si>
    <t>withdrawl 100163</t>
  </si>
  <si>
    <t>cash paid comision</t>
  </si>
  <si>
    <t>cash paid to masom</t>
  </si>
  <si>
    <t>petty cash paid</t>
  </si>
  <si>
    <t>deposit UNB</t>
  </si>
  <si>
    <t>BMW Expnce kabir</t>
  </si>
  <si>
    <t>cash piad javed</t>
  </si>
  <si>
    <t>al kiran comision</t>
  </si>
  <si>
    <t>kabir paid cash</t>
  </si>
  <si>
    <t>UTAM PAID</t>
  </si>
  <si>
    <t>noor bankdeposit</t>
  </si>
  <si>
    <t>Delta chen suplier</t>
  </si>
  <si>
    <t>utam/javbid acnt</t>
  </si>
  <si>
    <t>visa expence (noorzaman)</t>
  </si>
  <si>
    <t>cash deposit fgb loan</t>
  </si>
  <si>
    <t>cash deposit javid</t>
  </si>
  <si>
    <t>rom rent/LABOUR</t>
  </si>
  <si>
    <t xml:space="preserve">Javed account </t>
  </si>
  <si>
    <t>Adjusted kabir acnt</t>
  </si>
  <si>
    <t>javid account</t>
  </si>
  <si>
    <t xml:space="preserve">kabir personal </t>
  </si>
  <si>
    <t>labour wps salary</t>
  </si>
  <si>
    <t>Labour rent</t>
  </si>
  <si>
    <t>cash withdrawl</t>
  </si>
  <si>
    <t>unb for loan</t>
  </si>
  <si>
    <t>office comision</t>
  </si>
  <si>
    <t>100098 withdrawl</t>
  </si>
  <si>
    <t>WPS SALARY</t>
  </si>
  <si>
    <t>KABEER PERSONAL</t>
  </si>
  <si>
    <t>UTAM ACCOUNT</t>
  </si>
  <si>
    <t>utam</t>
  </si>
  <si>
    <t>Petty cash</t>
  </si>
  <si>
    <t>opening</t>
  </si>
  <si>
    <t xml:space="preserve">Cash Received </t>
  </si>
  <si>
    <t>unis khan cheq replacement</t>
  </si>
  <si>
    <t>unis khan jan balance paid</t>
  </si>
  <si>
    <t>GRP(Material)</t>
  </si>
  <si>
    <t>Bau tech</t>
  </si>
  <si>
    <t xml:space="preserve"> </t>
  </si>
  <si>
    <t>wps salary 4 april</t>
  </si>
  <si>
    <t>usman april bill</t>
  </si>
  <si>
    <t>PU spry charge navid</t>
  </si>
  <si>
    <t>yasir mehmod</t>
  </si>
  <si>
    <t>Adv cheq replacement</t>
  </si>
  <si>
    <t>Afzal sub contracter</t>
  </si>
  <si>
    <t>Majid acount javid</t>
  </si>
  <si>
    <t>Labour charge Navid</t>
  </si>
  <si>
    <t>Material for store</t>
  </si>
  <si>
    <t>Anees bill</t>
  </si>
  <si>
    <t>ply wood labour charge</t>
  </si>
  <si>
    <t>utam point(MARCH</t>
  </si>
  <si>
    <t xml:space="preserve">Majid acount </t>
  </si>
  <si>
    <t>Nasib for march</t>
  </si>
  <si>
    <t>Mudir khan</t>
  </si>
  <si>
    <t>Office expence</t>
  </si>
  <si>
    <t>watch man cleanng/april</t>
  </si>
  <si>
    <t xml:space="preserve">Rent irani </t>
  </si>
  <si>
    <t>salary/april</t>
  </si>
  <si>
    <t>Refreshment</t>
  </si>
  <si>
    <t>kabeer sir bil</t>
  </si>
  <si>
    <t>navid labour suply</t>
  </si>
  <si>
    <t>al sana/march</t>
  </si>
  <si>
    <t xml:space="preserve">3 BLZR </t>
  </si>
  <si>
    <t>Usman bill</t>
  </si>
  <si>
    <t>Aness bill</t>
  </si>
  <si>
    <t>Teraco</t>
  </si>
  <si>
    <t>nasib adv /transport</t>
  </si>
  <si>
    <t>Waqar salary</t>
  </si>
  <si>
    <t>Waqar over time</t>
  </si>
  <si>
    <t xml:space="preserve">passing waqar </t>
  </si>
  <si>
    <t>Javed account</t>
  </si>
  <si>
    <t xml:space="preserve">Material </t>
  </si>
  <si>
    <t xml:space="preserve">Ismail salary </t>
  </si>
  <si>
    <t xml:space="preserve"> usman bill</t>
  </si>
  <si>
    <t>rent for room may</t>
  </si>
  <si>
    <t>Misciliniuos exp</t>
  </si>
  <si>
    <t>fridge</t>
  </si>
  <si>
    <t xml:space="preserve">KABIR </t>
  </si>
  <si>
    <t>Javed account(massom+rizwan)</t>
  </si>
  <si>
    <t>Javed account/grp</t>
  </si>
  <si>
    <t>Javed account/passing</t>
  </si>
  <si>
    <t>Materials</t>
  </si>
  <si>
    <t>ismail(javed acnt)</t>
  </si>
  <si>
    <t>I D Typing/utam</t>
  </si>
  <si>
    <t>Materail</t>
  </si>
  <si>
    <t>light fix(watchman)</t>
  </si>
  <si>
    <t>labour safety item</t>
  </si>
  <si>
    <t>javed account</t>
  </si>
  <si>
    <t>cash taken from malor</t>
  </si>
  <si>
    <t>visa adv payment received</t>
  </si>
  <si>
    <t xml:space="preserve">Rak bankloan deposit </t>
  </si>
  <si>
    <t>labour rent payment</t>
  </si>
  <si>
    <t>Materials GRP(Nasib)</t>
  </si>
  <si>
    <t>Navid Sub con</t>
  </si>
  <si>
    <t>shane sub contracter</t>
  </si>
  <si>
    <t>usman salary</t>
  </si>
  <si>
    <t>Anees salary</t>
  </si>
  <si>
    <t>utam roy</t>
  </si>
  <si>
    <t>Majid for GRP</t>
  </si>
  <si>
    <t>Saaqab salary</t>
  </si>
  <si>
    <t>petty cash lost</t>
  </si>
  <si>
    <t>anees bill</t>
  </si>
  <si>
    <t>Ganga salary/adv</t>
  </si>
  <si>
    <t>uttam</t>
  </si>
  <si>
    <t>Masum return amount</t>
  </si>
  <si>
    <t>USMAN ADV</t>
  </si>
  <si>
    <t>navid sub contracter</t>
  </si>
  <si>
    <t>Nasib</t>
  </si>
  <si>
    <t>Anees adv</t>
  </si>
  <si>
    <t>javed paid</t>
  </si>
  <si>
    <t>Javed account APRIL</t>
  </si>
  <si>
    <t>material for store</t>
  </si>
  <si>
    <t>cash received</t>
  </si>
  <si>
    <t>water</t>
  </si>
  <si>
    <t>BANK DEPOSIT</t>
  </si>
  <si>
    <t>KABIR BILL</t>
  </si>
  <si>
    <t>UNIS KHAN feb bill</t>
  </si>
  <si>
    <t>awazel material</t>
  </si>
  <si>
    <t>HP TONER/OFFICE</t>
  </si>
  <si>
    <t>PETTY CASH</t>
  </si>
  <si>
    <t>JAVED ACCOUNT</t>
  </si>
  <si>
    <t xml:space="preserve">DATE </t>
  </si>
  <si>
    <t xml:space="preserve">DESCRIPTION </t>
  </si>
  <si>
    <t xml:space="preserve">CASH RECEIVED </t>
  </si>
  <si>
    <t>CASH PAID</t>
  </si>
  <si>
    <t>BALANCE</t>
  </si>
  <si>
    <t xml:space="preserve">Cash deposit </t>
  </si>
  <si>
    <t>Room rent(saraki</t>
  </si>
  <si>
    <t>Cash deposit /kabir</t>
  </si>
  <si>
    <t>Cash deposit /utam</t>
  </si>
  <si>
    <t>bill received</t>
  </si>
  <si>
    <t>cash deposit/lbr salary</t>
  </si>
  <si>
    <t>cash deposit</t>
  </si>
  <si>
    <t>cash deposit/by ismail</t>
  </si>
  <si>
    <t>cash deposit/majid</t>
  </si>
  <si>
    <t>cash deposit/room rent</t>
  </si>
  <si>
    <t>cash paid /usman</t>
  </si>
  <si>
    <t>cash paid usman</t>
  </si>
  <si>
    <t>cash paid /gulam</t>
  </si>
  <si>
    <t>cash paid /wakar</t>
  </si>
  <si>
    <t xml:space="preserve">cash paid </t>
  </si>
  <si>
    <t>cash paid</t>
  </si>
  <si>
    <t>cash paid/ROOM RENT</t>
  </si>
</sst>
</file>

<file path=xl/styles.xml><?xml version="1.0" encoding="utf-8"?>
<styleSheet xmlns="http://schemas.openxmlformats.org/spreadsheetml/2006/main">
  <numFmts count="1">
    <numFmt numFmtId="164" formatCode="[$د.إ.‏-3801]\ #,##0.00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8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2" fontId="3" fillId="0" borderId="1" xfId="0" applyNumberFormat="1" applyFont="1" applyBorder="1"/>
    <xf numFmtId="0" fontId="4" fillId="0" borderId="1" xfId="0" applyFont="1" applyBorder="1"/>
    <xf numFmtId="2" fontId="4" fillId="0" borderId="1" xfId="0" applyNumberFormat="1" applyFont="1" applyBorder="1"/>
    <xf numFmtId="164" fontId="4" fillId="0" borderId="1" xfId="0" applyNumberFormat="1" applyFont="1" applyBorder="1"/>
    <xf numFmtId="14" fontId="0" fillId="0" borderId="1" xfId="0" applyNumberFormat="1" applyBorder="1"/>
    <xf numFmtId="2" fontId="0" fillId="0" borderId="1" xfId="1" applyNumberFormat="1" applyFont="1" applyBorder="1"/>
    <xf numFmtId="2" fontId="0" fillId="0" borderId="0" xfId="0" applyNumberFormat="1"/>
    <xf numFmtId="164" fontId="0" fillId="0" borderId="0" xfId="0" applyNumberFormat="1"/>
    <xf numFmtId="2" fontId="6" fillId="0" borderId="1" xfId="0" applyNumberFormat="1" applyFont="1" applyBorder="1"/>
    <xf numFmtId="0" fontId="8" fillId="0" borderId="1" xfId="0" applyFont="1" applyBorder="1"/>
    <xf numFmtId="2" fontId="8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opLeftCell="A85" workbookViewId="0">
      <selection activeCell="K7" sqref="K7"/>
    </sheetView>
  </sheetViews>
  <sheetFormatPr defaultRowHeight="15"/>
  <sheetData>
    <row r="2" spans="1:7" ht="28.5">
      <c r="A2" s="1"/>
      <c r="B2" s="1" t="s">
        <v>0</v>
      </c>
      <c r="C2" s="2"/>
      <c r="D2" s="15" t="s">
        <v>1</v>
      </c>
      <c r="E2" s="15"/>
      <c r="F2" s="15"/>
      <c r="G2" s="15"/>
    </row>
    <row r="3" spans="1:7">
      <c r="A3" s="1" t="s">
        <v>2</v>
      </c>
      <c r="B3" s="1"/>
      <c r="C3" s="2" t="s">
        <v>3</v>
      </c>
      <c r="D3" s="3"/>
      <c r="E3" s="4" t="s">
        <v>4</v>
      </c>
      <c r="F3" s="1"/>
      <c r="G3" s="1"/>
    </row>
    <row r="4" spans="1:7" ht="21">
      <c r="A4" s="5"/>
      <c r="B4" s="5" t="s">
        <v>5</v>
      </c>
      <c r="C4" s="6" t="s">
        <v>6</v>
      </c>
      <c r="D4" s="7" t="s">
        <v>7</v>
      </c>
      <c r="E4" s="6" t="s">
        <v>8</v>
      </c>
      <c r="F4" s="5" t="s">
        <v>9</v>
      </c>
      <c r="G4" s="5"/>
    </row>
    <row r="5" spans="1:7" ht="21">
      <c r="A5" s="8">
        <v>42856</v>
      </c>
      <c r="B5" s="1" t="s">
        <v>10</v>
      </c>
      <c r="C5" s="2">
        <v>400</v>
      </c>
      <c r="D5" s="7"/>
      <c r="E5" s="6"/>
      <c r="F5" s="2">
        <f>C5-D5</f>
        <v>400</v>
      </c>
      <c r="G5" s="1"/>
    </row>
    <row r="6" spans="1:7">
      <c r="A6" s="8">
        <v>42856</v>
      </c>
      <c r="B6" s="1" t="s">
        <v>11</v>
      </c>
      <c r="C6" s="2">
        <v>4000</v>
      </c>
      <c r="D6" s="3" t="s">
        <v>12</v>
      </c>
      <c r="E6" s="2">
        <v>3000</v>
      </c>
      <c r="F6" s="2">
        <f>C5+C6-E6</f>
        <v>1400</v>
      </c>
      <c r="G6" s="1"/>
    </row>
    <row r="7" spans="1:7">
      <c r="A7" s="8">
        <v>42856</v>
      </c>
      <c r="B7" s="1" t="s">
        <v>13</v>
      </c>
      <c r="C7" s="2">
        <v>60000</v>
      </c>
      <c r="D7" s="3" t="s">
        <v>14</v>
      </c>
      <c r="E7" s="2">
        <v>644</v>
      </c>
      <c r="F7" s="2">
        <f t="shared" ref="F7:F70" si="0">C6+C7-E7</f>
        <v>63356</v>
      </c>
      <c r="G7" s="1"/>
    </row>
    <row r="8" spans="1:7">
      <c r="A8" s="8">
        <v>42856</v>
      </c>
      <c r="B8" s="1"/>
      <c r="C8" s="2"/>
      <c r="D8" s="3" t="s">
        <v>14</v>
      </c>
      <c r="E8" s="2">
        <v>30000</v>
      </c>
      <c r="F8" s="2">
        <f t="shared" si="0"/>
        <v>30000</v>
      </c>
      <c r="G8" s="1"/>
    </row>
    <row r="9" spans="1:7">
      <c r="A9" s="8">
        <v>42856</v>
      </c>
      <c r="B9" s="1"/>
      <c r="C9" s="2"/>
      <c r="D9" s="3" t="s">
        <v>15</v>
      </c>
      <c r="E9" s="2">
        <v>1520</v>
      </c>
      <c r="F9" s="2">
        <f t="shared" si="0"/>
        <v>-1520</v>
      </c>
      <c r="G9" s="1"/>
    </row>
    <row r="10" spans="1:7">
      <c r="A10" s="8">
        <v>42856</v>
      </c>
      <c r="B10" s="1"/>
      <c r="C10" s="2"/>
      <c r="D10" s="3" t="s">
        <v>16</v>
      </c>
      <c r="E10" s="2">
        <v>10000</v>
      </c>
      <c r="F10" s="2">
        <f t="shared" si="0"/>
        <v>-10000</v>
      </c>
      <c r="G10" s="1"/>
    </row>
    <row r="11" spans="1:7">
      <c r="A11" s="8">
        <v>42856</v>
      </c>
      <c r="B11" s="1"/>
      <c r="C11" s="2"/>
      <c r="D11" s="3" t="s">
        <v>17</v>
      </c>
      <c r="E11" s="2">
        <v>30000</v>
      </c>
      <c r="F11" s="2">
        <f t="shared" si="0"/>
        <v>-30000</v>
      </c>
      <c r="G11" s="1"/>
    </row>
    <row r="12" spans="1:7">
      <c r="A12" s="8">
        <v>42857</v>
      </c>
      <c r="B12" s="1" t="s">
        <v>11</v>
      </c>
      <c r="C12" s="9">
        <v>9000</v>
      </c>
      <c r="D12" s="3" t="s">
        <v>14</v>
      </c>
      <c r="E12" s="2">
        <v>15480</v>
      </c>
      <c r="F12" s="2">
        <f t="shared" si="0"/>
        <v>-6480</v>
      </c>
      <c r="G12" s="1"/>
    </row>
    <row r="13" spans="1:7">
      <c r="A13" s="8">
        <v>42857</v>
      </c>
      <c r="B13" s="1" t="s">
        <v>11</v>
      </c>
      <c r="C13" s="2">
        <v>10000</v>
      </c>
      <c r="D13" s="3" t="s">
        <v>18</v>
      </c>
      <c r="E13" s="2">
        <v>9000</v>
      </c>
      <c r="F13" s="2">
        <f t="shared" si="0"/>
        <v>10000</v>
      </c>
      <c r="G13" s="1"/>
    </row>
    <row r="14" spans="1:7">
      <c r="A14" s="8">
        <v>42857</v>
      </c>
      <c r="B14" s="3" t="s">
        <v>19</v>
      </c>
      <c r="C14" s="2">
        <v>5000</v>
      </c>
      <c r="D14" s="3" t="s">
        <v>20</v>
      </c>
      <c r="E14" s="2">
        <v>6000</v>
      </c>
      <c r="F14" s="2">
        <f t="shared" si="0"/>
        <v>9000</v>
      </c>
      <c r="G14" s="1"/>
    </row>
    <row r="15" spans="1:7">
      <c r="A15" s="8">
        <v>42857</v>
      </c>
      <c r="B15" s="1"/>
      <c r="C15" s="2"/>
      <c r="D15" s="3" t="s">
        <v>21</v>
      </c>
      <c r="E15" s="2">
        <v>2000</v>
      </c>
      <c r="F15" s="2">
        <f t="shared" si="0"/>
        <v>3000</v>
      </c>
      <c r="G15" s="1"/>
    </row>
    <row r="16" spans="1:7">
      <c r="A16" s="8">
        <v>42857</v>
      </c>
      <c r="B16" s="1"/>
      <c r="C16" s="2"/>
      <c r="D16" s="3" t="s">
        <v>22</v>
      </c>
      <c r="E16" s="2">
        <v>1100</v>
      </c>
      <c r="F16" s="2">
        <f t="shared" si="0"/>
        <v>-1100</v>
      </c>
      <c r="G16" s="1"/>
    </row>
    <row r="17" spans="1:7">
      <c r="A17" s="8">
        <v>42858</v>
      </c>
      <c r="B17" s="1" t="s">
        <v>11</v>
      </c>
      <c r="C17" s="2">
        <v>5000</v>
      </c>
      <c r="D17" s="3" t="s">
        <v>12</v>
      </c>
      <c r="E17" s="2">
        <v>4500</v>
      </c>
      <c r="F17" s="2">
        <f t="shared" si="0"/>
        <v>500</v>
      </c>
      <c r="G17" s="1"/>
    </row>
    <row r="18" spans="1:7">
      <c r="A18" s="8">
        <v>42859</v>
      </c>
      <c r="B18" s="1" t="s">
        <v>23</v>
      </c>
      <c r="C18" s="2">
        <v>16100</v>
      </c>
      <c r="D18" s="3" t="s">
        <v>18</v>
      </c>
      <c r="E18" s="2">
        <v>5000</v>
      </c>
      <c r="F18" s="2">
        <f t="shared" si="0"/>
        <v>16100</v>
      </c>
      <c r="G18" s="1"/>
    </row>
    <row r="19" spans="1:7">
      <c r="A19" s="8">
        <v>42859</v>
      </c>
      <c r="B19" s="1"/>
      <c r="C19" s="2"/>
      <c r="D19" s="3" t="s">
        <v>14</v>
      </c>
      <c r="E19" s="2">
        <v>14500</v>
      </c>
      <c r="F19" s="2">
        <f t="shared" si="0"/>
        <v>1600</v>
      </c>
      <c r="G19" s="1"/>
    </row>
    <row r="20" spans="1:7">
      <c r="A20" s="8">
        <v>42861</v>
      </c>
      <c r="B20" s="1" t="s">
        <v>24</v>
      </c>
      <c r="C20" s="2">
        <v>20000</v>
      </c>
      <c r="D20" s="3" t="s">
        <v>25</v>
      </c>
      <c r="E20" s="2">
        <v>2000</v>
      </c>
      <c r="F20" s="2">
        <f t="shared" si="0"/>
        <v>18000</v>
      </c>
      <c r="G20" s="1"/>
    </row>
    <row r="21" spans="1:7">
      <c r="A21" s="8">
        <v>42861</v>
      </c>
      <c r="B21" s="1"/>
      <c r="C21" s="2"/>
      <c r="D21" s="3" t="s">
        <v>18</v>
      </c>
      <c r="E21" s="2">
        <v>13400</v>
      </c>
      <c r="F21" s="2">
        <f t="shared" si="0"/>
        <v>6600</v>
      </c>
      <c r="G21" s="1"/>
    </row>
    <row r="22" spans="1:7">
      <c r="A22" s="8">
        <v>42861</v>
      </c>
      <c r="B22" s="1"/>
      <c r="C22" s="2"/>
      <c r="D22" s="3" t="s">
        <v>26</v>
      </c>
      <c r="E22" s="2">
        <v>2500</v>
      </c>
      <c r="F22" s="2">
        <f t="shared" si="0"/>
        <v>-2500</v>
      </c>
      <c r="G22" s="1"/>
    </row>
    <row r="23" spans="1:7">
      <c r="A23" s="8">
        <v>42861</v>
      </c>
      <c r="B23" s="1" t="s">
        <v>27</v>
      </c>
      <c r="C23" s="2">
        <v>16000</v>
      </c>
      <c r="D23" s="3" t="s">
        <v>28</v>
      </c>
      <c r="E23" s="2">
        <v>1780</v>
      </c>
      <c r="F23" s="2">
        <f t="shared" si="0"/>
        <v>14220</v>
      </c>
      <c r="G23" s="1"/>
    </row>
    <row r="24" spans="1:7">
      <c r="A24" s="8">
        <v>42862</v>
      </c>
      <c r="B24" s="1"/>
      <c r="C24" s="2"/>
      <c r="D24" s="3" t="s">
        <v>14</v>
      </c>
      <c r="E24" s="2">
        <v>14000</v>
      </c>
      <c r="F24" s="2">
        <f t="shared" si="0"/>
        <v>2000</v>
      </c>
      <c r="G24" s="1"/>
    </row>
    <row r="25" spans="1:7">
      <c r="A25" s="8">
        <v>42862</v>
      </c>
      <c r="B25" s="1" t="s">
        <v>29</v>
      </c>
      <c r="C25" s="2">
        <v>7500</v>
      </c>
      <c r="D25" s="3" t="s">
        <v>30</v>
      </c>
      <c r="E25" s="2">
        <v>2000</v>
      </c>
      <c r="F25" s="2">
        <f t="shared" si="0"/>
        <v>5500</v>
      </c>
      <c r="G25" s="1"/>
    </row>
    <row r="26" spans="1:7">
      <c r="A26" s="8">
        <v>42863</v>
      </c>
      <c r="B26" s="1" t="s">
        <v>31</v>
      </c>
      <c r="C26" s="2">
        <v>9000</v>
      </c>
      <c r="D26" s="3" t="s">
        <v>18</v>
      </c>
      <c r="E26" s="2">
        <v>7500</v>
      </c>
      <c r="F26" s="2">
        <f t="shared" si="0"/>
        <v>9000</v>
      </c>
      <c r="G26" s="1"/>
    </row>
    <row r="27" spans="1:7">
      <c r="A27" s="8">
        <v>42864</v>
      </c>
      <c r="B27" s="1" t="s">
        <v>32</v>
      </c>
      <c r="C27" s="2">
        <v>18500</v>
      </c>
      <c r="D27" s="3" t="s">
        <v>18</v>
      </c>
      <c r="E27" s="2">
        <v>9000</v>
      </c>
      <c r="F27" s="2">
        <f t="shared" si="0"/>
        <v>18500</v>
      </c>
      <c r="G27" s="1"/>
    </row>
    <row r="28" spans="1:7">
      <c r="A28" s="8">
        <v>42864</v>
      </c>
      <c r="B28" s="1" t="s">
        <v>19</v>
      </c>
      <c r="C28" s="2">
        <v>5000</v>
      </c>
      <c r="D28" s="3" t="s">
        <v>16</v>
      </c>
      <c r="E28" s="2">
        <v>10000</v>
      </c>
      <c r="F28" s="2">
        <f t="shared" si="0"/>
        <v>13500</v>
      </c>
      <c r="G28" s="1"/>
    </row>
    <row r="29" spans="1:7">
      <c r="A29" s="8">
        <v>42864</v>
      </c>
      <c r="B29" s="1"/>
      <c r="C29" s="2"/>
      <c r="D29" s="3" t="s">
        <v>17</v>
      </c>
      <c r="E29" s="2">
        <v>1500</v>
      </c>
      <c r="F29" s="2">
        <f t="shared" si="0"/>
        <v>3500</v>
      </c>
      <c r="G29" s="1"/>
    </row>
    <row r="30" spans="1:7">
      <c r="A30" s="8">
        <v>42864</v>
      </c>
      <c r="B30" s="1"/>
      <c r="C30" s="2"/>
      <c r="D30" s="3" t="s">
        <v>33</v>
      </c>
      <c r="E30" s="2">
        <v>6200</v>
      </c>
      <c r="F30" s="2">
        <f t="shared" si="0"/>
        <v>-6200</v>
      </c>
      <c r="G30" s="1"/>
    </row>
    <row r="31" spans="1:7">
      <c r="A31" s="8">
        <v>42864</v>
      </c>
      <c r="B31" s="1"/>
      <c r="C31" s="2"/>
      <c r="D31" s="3" t="s">
        <v>18</v>
      </c>
      <c r="E31" s="2">
        <v>3500</v>
      </c>
      <c r="F31" s="2">
        <f t="shared" si="0"/>
        <v>-3500</v>
      </c>
      <c r="G31" s="1"/>
    </row>
    <row r="32" spans="1:7">
      <c r="A32" s="8">
        <v>42866</v>
      </c>
      <c r="B32" s="1" t="s">
        <v>34</v>
      </c>
      <c r="C32" s="2">
        <v>16000</v>
      </c>
      <c r="D32" s="3" t="s">
        <v>14</v>
      </c>
      <c r="E32" s="2">
        <v>2300</v>
      </c>
      <c r="F32" s="2">
        <f t="shared" si="0"/>
        <v>13700</v>
      </c>
      <c r="G32" s="1"/>
    </row>
    <row r="33" spans="1:7">
      <c r="A33" s="8">
        <v>42866</v>
      </c>
      <c r="B33" s="1"/>
      <c r="C33" s="2"/>
      <c r="D33" s="3" t="s">
        <v>35</v>
      </c>
      <c r="E33" s="2">
        <v>9500</v>
      </c>
      <c r="F33" s="2">
        <f t="shared" si="0"/>
        <v>6500</v>
      </c>
      <c r="G33" s="1"/>
    </row>
    <row r="34" spans="1:7">
      <c r="A34" s="8">
        <v>42861</v>
      </c>
      <c r="B34" s="1"/>
      <c r="C34" s="2"/>
      <c r="D34" s="3" t="s">
        <v>14</v>
      </c>
      <c r="E34" s="2">
        <v>5500</v>
      </c>
      <c r="F34" s="2">
        <f t="shared" si="0"/>
        <v>-5500</v>
      </c>
      <c r="G34" s="1"/>
    </row>
    <row r="35" spans="1:7">
      <c r="A35" s="8">
        <v>42868</v>
      </c>
      <c r="B35" s="1" t="s">
        <v>11</v>
      </c>
      <c r="C35" s="2">
        <v>2000</v>
      </c>
      <c r="D35" s="3" t="s">
        <v>14</v>
      </c>
      <c r="E35" s="2">
        <v>2820</v>
      </c>
      <c r="F35" s="2">
        <f t="shared" si="0"/>
        <v>-820</v>
      </c>
      <c r="G35" s="1"/>
    </row>
    <row r="36" spans="1:7">
      <c r="A36" s="8">
        <v>42869</v>
      </c>
      <c r="B36" s="1" t="s">
        <v>11</v>
      </c>
      <c r="C36" s="2">
        <v>3000</v>
      </c>
      <c r="D36" s="3" t="s">
        <v>14</v>
      </c>
      <c r="E36" s="2">
        <v>2000</v>
      </c>
      <c r="F36" s="2">
        <f t="shared" si="0"/>
        <v>3000</v>
      </c>
      <c r="G36" s="1"/>
    </row>
    <row r="37" spans="1:7">
      <c r="A37" s="8">
        <v>42870</v>
      </c>
      <c r="B37" s="1" t="s">
        <v>11</v>
      </c>
      <c r="C37" s="2">
        <v>5000</v>
      </c>
      <c r="D37" s="3" t="s">
        <v>36</v>
      </c>
      <c r="E37" s="2">
        <v>3000</v>
      </c>
      <c r="F37" s="2">
        <f t="shared" si="0"/>
        <v>5000</v>
      </c>
      <c r="G37" s="1"/>
    </row>
    <row r="38" spans="1:7">
      <c r="A38" s="8">
        <v>42870</v>
      </c>
      <c r="B38" s="1" t="s">
        <v>11</v>
      </c>
      <c r="C38" s="2">
        <v>800</v>
      </c>
      <c r="D38" s="3" t="s">
        <v>18</v>
      </c>
      <c r="E38" s="2">
        <v>5800</v>
      </c>
      <c r="F38" s="2">
        <f t="shared" si="0"/>
        <v>0</v>
      </c>
      <c r="G38" s="1"/>
    </row>
    <row r="39" spans="1:7">
      <c r="A39" s="8">
        <v>42871</v>
      </c>
      <c r="B39" s="1" t="s">
        <v>11</v>
      </c>
      <c r="C39" s="2">
        <v>2000</v>
      </c>
      <c r="D39" s="3"/>
      <c r="E39" s="2"/>
      <c r="F39" s="2">
        <f t="shared" si="0"/>
        <v>2800</v>
      </c>
      <c r="G39" s="1"/>
    </row>
    <row r="40" spans="1:7">
      <c r="A40" s="8">
        <v>42871</v>
      </c>
      <c r="B40" s="1" t="s">
        <v>11</v>
      </c>
      <c r="C40" s="2">
        <v>8000</v>
      </c>
      <c r="D40" s="3" t="s">
        <v>14</v>
      </c>
      <c r="E40" s="2">
        <v>2000</v>
      </c>
      <c r="F40" s="2">
        <f t="shared" si="0"/>
        <v>8000</v>
      </c>
      <c r="G40" s="1"/>
    </row>
    <row r="41" spans="1:7">
      <c r="A41" s="8">
        <v>42871</v>
      </c>
      <c r="B41" s="1" t="s">
        <v>37</v>
      </c>
      <c r="C41" s="2">
        <v>6000</v>
      </c>
      <c r="D41" s="3" t="s">
        <v>38</v>
      </c>
      <c r="E41" s="2">
        <v>6000</v>
      </c>
      <c r="F41" s="2">
        <f t="shared" si="0"/>
        <v>8000</v>
      </c>
      <c r="G41" s="1"/>
    </row>
    <row r="42" spans="1:7">
      <c r="A42" s="8">
        <v>42872</v>
      </c>
      <c r="B42" s="1"/>
      <c r="C42" s="2"/>
      <c r="D42" s="3" t="s">
        <v>18</v>
      </c>
      <c r="E42" s="2">
        <v>2000</v>
      </c>
      <c r="F42" s="2">
        <f t="shared" si="0"/>
        <v>4000</v>
      </c>
      <c r="G42" s="1"/>
    </row>
    <row r="43" spans="1:7">
      <c r="A43" s="8">
        <v>42872</v>
      </c>
      <c r="B43" s="1" t="s">
        <v>39</v>
      </c>
      <c r="C43" s="2">
        <v>26750</v>
      </c>
      <c r="D43" s="3" t="s">
        <v>14</v>
      </c>
      <c r="E43" s="2">
        <v>5000</v>
      </c>
      <c r="F43" s="2">
        <f t="shared" si="0"/>
        <v>21750</v>
      </c>
      <c r="G43" s="1"/>
    </row>
    <row r="44" spans="1:7">
      <c r="A44" s="8">
        <v>42872</v>
      </c>
      <c r="B44" s="1" t="s">
        <v>40</v>
      </c>
      <c r="C44" s="2">
        <v>12080</v>
      </c>
      <c r="D44" s="3"/>
      <c r="E44" s="2"/>
      <c r="F44" s="2">
        <f t="shared" si="0"/>
        <v>38830</v>
      </c>
      <c r="G44" s="1"/>
    </row>
    <row r="45" spans="1:7">
      <c r="A45" s="8">
        <v>42874</v>
      </c>
      <c r="B45" s="1" t="s">
        <v>11</v>
      </c>
      <c r="C45" s="2">
        <v>1500</v>
      </c>
      <c r="D45" s="3" t="s">
        <v>14</v>
      </c>
      <c r="E45" s="2">
        <v>38830</v>
      </c>
      <c r="F45" s="2">
        <f t="shared" si="0"/>
        <v>-25250</v>
      </c>
      <c r="G45" s="1"/>
    </row>
    <row r="46" spans="1:7">
      <c r="A46" s="8">
        <v>42875</v>
      </c>
      <c r="B46" s="1" t="s">
        <v>11</v>
      </c>
      <c r="C46" s="2">
        <v>12000</v>
      </c>
      <c r="D46" s="3" t="s">
        <v>41</v>
      </c>
      <c r="E46" s="2">
        <v>1500</v>
      </c>
      <c r="F46" s="2">
        <f t="shared" si="0"/>
        <v>12000</v>
      </c>
      <c r="G46" s="1"/>
    </row>
    <row r="47" spans="1:7">
      <c r="A47" s="8">
        <v>42875</v>
      </c>
      <c r="B47" s="1" t="s">
        <v>11</v>
      </c>
      <c r="C47" s="2">
        <v>1000</v>
      </c>
      <c r="D47" s="3" t="s">
        <v>18</v>
      </c>
      <c r="E47" s="2">
        <v>12000</v>
      </c>
      <c r="F47" s="2">
        <f t="shared" si="0"/>
        <v>1000</v>
      </c>
      <c r="G47" s="1"/>
    </row>
    <row r="48" spans="1:7">
      <c r="A48" s="8">
        <v>42876</v>
      </c>
      <c r="B48" s="1"/>
      <c r="C48" s="2"/>
      <c r="D48" s="3"/>
      <c r="E48" s="2"/>
      <c r="F48" s="2">
        <f t="shared" si="0"/>
        <v>1000</v>
      </c>
      <c r="G48" s="1"/>
    </row>
    <row r="49" spans="1:7">
      <c r="A49" s="8">
        <v>42876</v>
      </c>
      <c r="B49" s="1"/>
      <c r="C49" s="2"/>
      <c r="D49" s="3" t="s">
        <v>42</v>
      </c>
      <c r="E49" s="2">
        <v>1500</v>
      </c>
      <c r="F49" s="2">
        <f t="shared" si="0"/>
        <v>-1500</v>
      </c>
      <c r="G49" s="1"/>
    </row>
    <row r="50" spans="1:7">
      <c r="A50" s="8">
        <v>42876</v>
      </c>
      <c r="B50" s="1"/>
      <c r="C50" s="2"/>
      <c r="D50" s="3" t="s">
        <v>14</v>
      </c>
      <c r="E50" s="2">
        <v>500</v>
      </c>
      <c r="F50" s="2">
        <f t="shared" si="0"/>
        <v>-500</v>
      </c>
      <c r="G50" s="1"/>
    </row>
    <row r="51" spans="1:7">
      <c r="A51" s="8">
        <v>42877</v>
      </c>
      <c r="B51" s="1" t="s">
        <v>11</v>
      </c>
      <c r="C51" s="2">
        <v>8900</v>
      </c>
      <c r="D51" s="3" t="s">
        <v>14</v>
      </c>
      <c r="E51" s="2">
        <v>500</v>
      </c>
      <c r="F51" s="2">
        <f t="shared" si="0"/>
        <v>8400</v>
      </c>
      <c r="G51" s="1"/>
    </row>
    <row r="52" spans="1:7">
      <c r="A52" s="8">
        <v>42877</v>
      </c>
      <c r="B52" s="1"/>
      <c r="C52" s="2"/>
      <c r="D52" s="3" t="s">
        <v>14</v>
      </c>
      <c r="E52" s="2">
        <v>8400</v>
      </c>
      <c r="F52" s="2">
        <f t="shared" si="0"/>
        <v>500</v>
      </c>
      <c r="G52" s="1"/>
    </row>
    <row r="53" spans="1:7">
      <c r="A53" s="8">
        <v>42878</v>
      </c>
      <c r="B53" s="1" t="s">
        <v>11</v>
      </c>
      <c r="C53" s="2">
        <v>2000</v>
      </c>
      <c r="D53" s="3" t="s">
        <v>14</v>
      </c>
      <c r="E53" s="2">
        <v>500</v>
      </c>
      <c r="F53" s="2">
        <f t="shared" si="0"/>
        <v>1500</v>
      </c>
      <c r="G53" s="1"/>
    </row>
    <row r="54" spans="1:7">
      <c r="A54" s="8">
        <v>42878</v>
      </c>
      <c r="B54" s="1"/>
      <c r="C54" s="2"/>
      <c r="D54" s="3" t="s">
        <v>18</v>
      </c>
      <c r="E54" s="2">
        <v>2000</v>
      </c>
      <c r="F54" s="2">
        <f t="shared" si="0"/>
        <v>0</v>
      </c>
      <c r="G54" s="1"/>
    </row>
    <row r="55" spans="1:7">
      <c r="A55" s="8">
        <v>42878</v>
      </c>
      <c r="B55" s="1"/>
      <c r="C55" s="2"/>
      <c r="D55" s="3"/>
      <c r="E55" s="2"/>
      <c r="F55" s="2">
        <f t="shared" si="0"/>
        <v>0</v>
      </c>
      <c r="G55" s="1"/>
    </row>
    <row r="56" spans="1:7">
      <c r="A56" s="8">
        <v>42879</v>
      </c>
      <c r="B56" s="1" t="s">
        <v>11</v>
      </c>
      <c r="C56" s="2">
        <v>1000</v>
      </c>
      <c r="D56" s="3" t="s">
        <v>43</v>
      </c>
      <c r="E56" s="2">
        <v>1000</v>
      </c>
      <c r="F56" s="2">
        <f t="shared" si="0"/>
        <v>0</v>
      </c>
      <c r="G56" s="1"/>
    </row>
    <row r="57" spans="1:7">
      <c r="A57" s="8">
        <v>42879</v>
      </c>
      <c r="B57" s="1" t="s">
        <v>11</v>
      </c>
      <c r="C57" s="2">
        <v>15000</v>
      </c>
      <c r="D57" s="3" t="s">
        <v>18</v>
      </c>
      <c r="E57" s="2">
        <v>15000</v>
      </c>
      <c r="F57" s="2">
        <f t="shared" si="0"/>
        <v>1000</v>
      </c>
      <c r="G57" s="1"/>
    </row>
    <row r="58" spans="1:7">
      <c r="A58" s="8">
        <v>42880</v>
      </c>
      <c r="B58" s="1" t="s">
        <v>11</v>
      </c>
      <c r="C58" s="2">
        <v>20000</v>
      </c>
      <c r="D58" s="3" t="s">
        <v>44</v>
      </c>
      <c r="E58" s="2">
        <v>13000</v>
      </c>
      <c r="F58" s="2">
        <f t="shared" si="0"/>
        <v>22000</v>
      </c>
      <c r="G58" s="1"/>
    </row>
    <row r="59" spans="1:7">
      <c r="A59" s="8">
        <v>42880</v>
      </c>
      <c r="B59" s="1"/>
      <c r="C59" s="2"/>
      <c r="D59" s="3" t="s">
        <v>14</v>
      </c>
      <c r="E59" s="2">
        <v>7000</v>
      </c>
      <c r="F59" s="2">
        <f t="shared" si="0"/>
        <v>13000</v>
      </c>
      <c r="G59" s="1"/>
    </row>
    <row r="60" spans="1:7">
      <c r="A60" s="8">
        <v>42881</v>
      </c>
      <c r="B60" s="1" t="s">
        <v>11</v>
      </c>
      <c r="C60" s="2">
        <v>2000</v>
      </c>
      <c r="D60" s="3" t="s">
        <v>45</v>
      </c>
      <c r="E60" s="2">
        <v>1000</v>
      </c>
      <c r="F60" s="2">
        <f t="shared" si="0"/>
        <v>1000</v>
      </c>
      <c r="G60" s="1"/>
    </row>
    <row r="61" spans="1:7">
      <c r="A61" s="8">
        <v>42882</v>
      </c>
      <c r="B61" s="1" t="s">
        <v>11</v>
      </c>
      <c r="C61" s="2">
        <v>5300</v>
      </c>
      <c r="D61" s="3" t="s">
        <v>46</v>
      </c>
      <c r="E61" s="2">
        <v>3800</v>
      </c>
      <c r="F61" s="2">
        <f t="shared" si="0"/>
        <v>3500</v>
      </c>
      <c r="G61" s="1"/>
    </row>
    <row r="62" spans="1:7">
      <c r="A62" s="1"/>
      <c r="B62" s="1"/>
      <c r="C62" s="2"/>
      <c r="D62" s="3" t="s">
        <v>47</v>
      </c>
      <c r="E62" s="2">
        <v>1500</v>
      </c>
      <c r="F62" s="2">
        <f t="shared" si="0"/>
        <v>3800</v>
      </c>
      <c r="G62" s="1"/>
    </row>
    <row r="63" spans="1:7">
      <c r="A63" s="1"/>
      <c r="B63" s="1"/>
      <c r="C63" s="2"/>
      <c r="D63" s="3" t="s">
        <v>48</v>
      </c>
      <c r="E63" s="2">
        <v>244</v>
      </c>
      <c r="F63" s="2">
        <f t="shared" si="0"/>
        <v>-244</v>
      </c>
      <c r="G63" s="1"/>
    </row>
    <row r="64" spans="1:7">
      <c r="A64" s="8">
        <v>42883</v>
      </c>
      <c r="B64" s="1" t="s">
        <v>11</v>
      </c>
      <c r="C64" s="2">
        <v>10000</v>
      </c>
      <c r="D64" s="3" t="s">
        <v>49</v>
      </c>
      <c r="E64" s="2">
        <v>9000</v>
      </c>
      <c r="F64" s="2">
        <f t="shared" si="0"/>
        <v>1000</v>
      </c>
      <c r="G64" s="1"/>
    </row>
    <row r="65" spans="1:7">
      <c r="A65" s="8">
        <v>42883</v>
      </c>
      <c r="B65" s="1" t="s">
        <v>11</v>
      </c>
      <c r="C65" s="2">
        <v>10000</v>
      </c>
      <c r="D65" s="3" t="s">
        <v>48</v>
      </c>
      <c r="E65" s="2">
        <v>1000</v>
      </c>
      <c r="F65" s="2">
        <f t="shared" si="0"/>
        <v>19000</v>
      </c>
      <c r="G65" s="1"/>
    </row>
    <row r="66" spans="1:7">
      <c r="A66" s="8">
        <v>42883</v>
      </c>
      <c r="B66" s="1" t="s">
        <v>11</v>
      </c>
      <c r="C66" s="2">
        <v>3500</v>
      </c>
      <c r="D66" s="3" t="s">
        <v>16</v>
      </c>
      <c r="E66" s="2">
        <v>5000</v>
      </c>
      <c r="F66" s="2">
        <f t="shared" si="0"/>
        <v>8500</v>
      </c>
      <c r="G66" s="1"/>
    </row>
    <row r="67" spans="1:7">
      <c r="A67" s="8">
        <v>42883</v>
      </c>
      <c r="B67" s="1" t="s">
        <v>11</v>
      </c>
      <c r="C67" s="2">
        <v>8000</v>
      </c>
      <c r="D67" s="3" t="s">
        <v>50</v>
      </c>
      <c r="E67" s="2">
        <v>6500</v>
      </c>
      <c r="F67" s="2">
        <f t="shared" si="0"/>
        <v>5000</v>
      </c>
      <c r="G67" s="1"/>
    </row>
    <row r="68" spans="1:7">
      <c r="A68" s="8">
        <v>42883</v>
      </c>
      <c r="B68" s="1" t="s">
        <v>11</v>
      </c>
      <c r="C68" s="2">
        <v>5000</v>
      </c>
      <c r="D68" s="3" t="s">
        <v>18</v>
      </c>
      <c r="E68" s="2">
        <v>12700</v>
      </c>
      <c r="F68" s="2">
        <f t="shared" si="0"/>
        <v>300</v>
      </c>
      <c r="G68" s="1"/>
    </row>
    <row r="69" spans="1:7">
      <c r="A69" s="8">
        <v>42884</v>
      </c>
      <c r="B69" s="1" t="s">
        <v>11</v>
      </c>
      <c r="C69" s="2">
        <v>16000</v>
      </c>
      <c r="D69" s="3" t="s">
        <v>51</v>
      </c>
      <c r="E69" s="2">
        <v>10000</v>
      </c>
      <c r="F69" s="2">
        <f t="shared" si="0"/>
        <v>11000</v>
      </c>
      <c r="G69" s="1"/>
    </row>
    <row r="70" spans="1:7">
      <c r="A70" s="8">
        <v>42885</v>
      </c>
      <c r="B70" s="1" t="s">
        <v>11</v>
      </c>
      <c r="C70" s="2">
        <v>14000</v>
      </c>
      <c r="D70" s="3" t="s">
        <v>51</v>
      </c>
      <c r="E70" s="2">
        <v>7000</v>
      </c>
      <c r="F70" s="2">
        <f t="shared" si="0"/>
        <v>23000</v>
      </c>
      <c r="G70" s="1"/>
    </row>
    <row r="71" spans="1:7">
      <c r="A71" s="8">
        <v>42885</v>
      </c>
      <c r="B71" s="1"/>
      <c r="C71" s="2"/>
      <c r="D71" s="3" t="s">
        <v>52</v>
      </c>
      <c r="E71" s="2">
        <v>900</v>
      </c>
      <c r="F71" s="2">
        <f t="shared" ref="F71:F107" si="1">C70+C71-E71</f>
        <v>13100</v>
      </c>
      <c r="G71" s="1"/>
    </row>
    <row r="72" spans="1:7">
      <c r="A72" s="8">
        <v>42885</v>
      </c>
      <c r="B72" s="1"/>
      <c r="C72" s="2"/>
      <c r="D72" s="3" t="s">
        <v>53</v>
      </c>
      <c r="E72" s="2">
        <v>3000</v>
      </c>
      <c r="F72" s="2">
        <f t="shared" si="1"/>
        <v>-3000</v>
      </c>
      <c r="G72" s="1"/>
    </row>
    <row r="73" spans="1:7">
      <c r="A73" s="8">
        <v>42885</v>
      </c>
      <c r="B73" s="1"/>
      <c r="C73" s="2"/>
      <c r="D73" s="3" t="s">
        <v>17</v>
      </c>
      <c r="E73" s="2">
        <v>1500</v>
      </c>
      <c r="F73" s="2">
        <f t="shared" si="1"/>
        <v>-1500</v>
      </c>
      <c r="G73" s="1"/>
    </row>
    <row r="74" spans="1:7">
      <c r="A74" s="8">
        <v>42885</v>
      </c>
      <c r="B74" s="1"/>
      <c r="C74" s="2"/>
      <c r="D74" s="3" t="s">
        <v>18</v>
      </c>
      <c r="E74" s="2">
        <v>7000</v>
      </c>
      <c r="F74" s="2">
        <f t="shared" si="1"/>
        <v>-7000</v>
      </c>
      <c r="G74" s="1"/>
    </row>
    <row r="75" spans="1:7">
      <c r="A75" s="8">
        <v>42885</v>
      </c>
      <c r="B75" s="1"/>
      <c r="C75" s="2"/>
      <c r="D75" s="3" t="s">
        <v>49</v>
      </c>
      <c r="E75" s="2">
        <v>300</v>
      </c>
      <c r="F75" s="2">
        <f t="shared" si="1"/>
        <v>-300</v>
      </c>
      <c r="G75" s="1"/>
    </row>
    <row r="76" spans="1:7">
      <c r="A76" s="8">
        <v>42886</v>
      </c>
      <c r="B76" s="1" t="s">
        <v>11</v>
      </c>
      <c r="C76" s="2">
        <v>10000</v>
      </c>
      <c r="D76" s="3" t="s">
        <v>54</v>
      </c>
      <c r="E76" s="2">
        <v>8500</v>
      </c>
      <c r="F76" s="2">
        <f t="shared" si="1"/>
        <v>1500</v>
      </c>
      <c r="G76" s="1"/>
    </row>
    <row r="77" spans="1:7">
      <c r="A77" s="8">
        <v>42886</v>
      </c>
      <c r="B77" s="1"/>
      <c r="C77" s="2"/>
      <c r="D77" s="3" t="s">
        <v>55</v>
      </c>
      <c r="E77" s="2">
        <v>1000</v>
      </c>
      <c r="F77" s="2">
        <f t="shared" si="1"/>
        <v>9000</v>
      </c>
      <c r="G77" s="1"/>
    </row>
    <row r="78" spans="1:7">
      <c r="A78" s="8">
        <v>42886</v>
      </c>
      <c r="B78" s="1"/>
      <c r="C78" s="2"/>
      <c r="D78" s="3" t="s">
        <v>49</v>
      </c>
      <c r="E78" s="2">
        <v>500</v>
      </c>
      <c r="F78" s="2">
        <f t="shared" si="1"/>
        <v>-500</v>
      </c>
      <c r="G78" s="1"/>
    </row>
    <row r="79" spans="1:7">
      <c r="C79" s="10"/>
      <c r="D79" s="11"/>
      <c r="E79" s="10"/>
      <c r="F79" s="10">
        <f t="shared" si="1"/>
        <v>0</v>
      </c>
    </row>
    <row r="80" spans="1:7">
      <c r="A80" s="8">
        <v>42889</v>
      </c>
      <c r="B80" s="1" t="s">
        <v>11</v>
      </c>
      <c r="C80" s="2">
        <v>500</v>
      </c>
      <c r="D80" s="3" t="s">
        <v>49</v>
      </c>
      <c r="E80" s="2">
        <v>500</v>
      </c>
      <c r="F80" s="2">
        <f t="shared" si="1"/>
        <v>0</v>
      </c>
    </row>
    <row r="81" spans="1:6">
      <c r="A81" s="1"/>
      <c r="B81" s="1" t="s">
        <v>11</v>
      </c>
      <c r="C81" s="2">
        <v>10000</v>
      </c>
      <c r="D81" s="3" t="s">
        <v>49</v>
      </c>
      <c r="E81" s="2">
        <v>10000</v>
      </c>
      <c r="F81" s="2">
        <f t="shared" si="1"/>
        <v>500</v>
      </c>
    </row>
    <row r="82" spans="1:6">
      <c r="A82" s="8">
        <v>42892</v>
      </c>
      <c r="B82" s="1" t="s">
        <v>11</v>
      </c>
      <c r="C82" s="2">
        <v>2000</v>
      </c>
      <c r="D82" s="3" t="s">
        <v>45</v>
      </c>
      <c r="E82" s="2">
        <v>1000</v>
      </c>
      <c r="F82" s="2">
        <f t="shared" si="1"/>
        <v>11000</v>
      </c>
    </row>
    <row r="83" spans="1:6">
      <c r="A83" s="1"/>
      <c r="B83" s="1"/>
      <c r="C83" s="2"/>
      <c r="D83" s="3" t="s">
        <v>49</v>
      </c>
      <c r="E83" s="2">
        <v>1000</v>
      </c>
      <c r="F83" s="2">
        <f t="shared" si="1"/>
        <v>1000</v>
      </c>
    </row>
    <row r="84" spans="1:6">
      <c r="A84" s="8">
        <v>42894</v>
      </c>
      <c r="B84" s="1" t="s">
        <v>11</v>
      </c>
      <c r="C84" s="2">
        <v>10000</v>
      </c>
      <c r="D84" s="3" t="s">
        <v>49</v>
      </c>
      <c r="E84" s="2">
        <v>800</v>
      </c>
      <c r="F84" s="2">
        <f t="shared" si="1"/>
        <v>9200</v>
      </c>
    </row>
    <row r="85" spans="1:6">
      <c r="A85" s="1"/>
      <c r="B85" s="1"/>
      <c r="C85" s="2"/>
      <c r="D85" s="3" t="s">
        <v>18</v>
      </c>
      <c r="E85" s="2">
        <v>9200</v>
      </c>
      <c r="F85" s="2">
        <f t="shared" si="1"/>
        <v>800</v>
      </c>
    </row>
    <row r="86" spans="1:6">
      <c r="A86" s="1"/>
      <c r="B86" s="1"/>
      <c r="C86" s="2"/>
      <c r="D86" s="3"/>
      <c r="E86" s="2"/>
      <c r="F86" s="2">
        <f t="shared" si="1"/>
        <v>0</v>
      </c>
    </row>
    <row r="87" spans="1:6">
      <c r="A87" s="8">
        <v>42895</v>
      </c>
      <c r="B87" s="1" t="s">
        <v>11</v>
      </c>
      <c r="C87" s="2">
        <v>3500</v>
      </c>
      <c r="D87" s="3" t="s">
        <v>56</v>
      </c>
      <c r="E87" s="2">
        <v>3000</v>
      </c>
      <c r="F87" s="2">
        <f t="shared" si="1"/>
        <v>500</v>
      </c>
    </row>
    <row r="88" spans="1:6">
      <c r="A88" s="1"/>
      <c r="B88" s="1"/>
      <c r="C88" s="2"/>
      <c r="D88" s="3" t="s">
        <v>57</v>
      </c>
      <c r="E88" s="2">
        <v>500</v>
      </c>
      <c r="F88" s="2">
        <f t="shared" si="1"/>
        <v>3000</v>
      </c>
    </row>
    <row r="89" spans="1:6">
      <c r="A89" s="1"/>
      <c r="B89" s="1"/>
      <c r="C89" s="2"/>
      <c r="D89" s="3" t="s">
        <v>57</v>
      </c>
      <c r="E89" s="2">
        <v>130</v>
      </c>
      <c r="F89" s="2">
        <f t="shared" si="1"/>
        <v>-130</v>
      </c>
    </row>
    <row r="90" spans="1:6">
      <c r="A90" s="1"/>
      <c r="B90" s="1"/>
      <c r="C90" s="2"/>
      <c r="D90" s="3" t="s">
        <v>58</v>
      </c>
      <c r="E90" s="2">
        <v>3600</v>
      </c>
      <c r="F90" s="2">
        <f t="shared" si="1"/>
        <v>-3600</v>
      </c>
    </row>
    <row r="91" spans="1:6">
      <c r="A91" s="1"/>
      <c r="B91" s="1"/>
      <c r="C91" s="2"/>
      <c r="D91" s="3" t="s">
        <v>59</v>
      </c>
      <c r="E91" s="2">
        <v>500</v>
      </c>
      <c r="F91" s="2">
        <f t="shared" si="1"/>
        <v>-500</v>
      </c>
    </row>
    <row r="92" spans="1:6">
      <c r="A92" s="8">
        <v>42896</v>
      </c>
      <c r="B92" s="1" t="s">
        <v>11</v>
      </c>
      <c r="C92" s="2">
        <v>2500</v>
      </c>
      <c r="D92" s="3" t="s">
        <v>60</v>
      </c>
      <c r="E92" s="2">
        <v>2000</v>
      </c>
      <c r="F92" s="2">
        <f t="shared" si="1"/>
        <v>500</v>
      </c>
    </row>
    <row r="93" spans="1:6">
      <c r="A93" s="1"/>
      <c r="B93" s="1"/>
      <c r="C93" s="2"/>
      <c r="D93" s="3" t="s">
        <v>49</v>
      </c>
      <c r="E93" s="2">
        <v>500</v>
      </c>
      <c r="F93" s="2">
        <f t="shared" si="1"/>
        <v>2000</v>
      </c>
    </row>
    <row r="94" spans="1:6">
      <c r="A94" s="8">
        <v>42897</v>
      </c>
      <c r="B94" s="1" t="s">
        <v>11</v>
      </c>
      <c r="C94" s="2">
        <v>10200</v>
      </c>
      <c r="D94" s="3" t="s">
        <v>61</v>
      </c>
      <c r="E94" s="2">
        <v>10180</v>
      </c>
      <c r="F94" s="2">
        <f t="shared" si="1"/>
        <v>20</v>
      </c>
    </row>
    <row r="95" spans="1:6">
      <c r="A95" s="1"/>
      <c r="B95" s="1"/>
      <c r="C95" s="2"/>
      <c r="D95" s="3" t="s">
        <v>49</v>
      </c>
      <c r="E95" s="2">
        <v>20</v>
      </c>
      <c r="F95" s="2">
        <f t="shared" si="1"/>
        <v>10180</v>
      </c>
    </row>
    <row r="96" spans="1:6">
      <c r="A96" s="8">
        <v>42897</v>
      </c>
      <c r="B96" s="1" t="s">
        <v>11</v>
      </c>
      <c r="C96" s="2">
        <v>4000</v>
      </c>
      <c r="D96" s="3" t="s">
        <v>62</v>
      </c>
      <c r="E96" s="2">
        <v>3000</v>
      </c>
      <c r="F96" s="2">
        <f t="shared" si="1"/>
        <v>1000</v>
      </c>
    </row>
    <row r="97" spans="1:6">
      <c r="A97" s="1"/>
      <c r="B97" s="1"/>
      <c r="C97" s="2"/>
      <c r="D97" s="3" t="s">
        <v>59</v>
      </c>
      <c r="E97" s="2">
        <v>1000</v>
      </c>
      <c r="F97" s="2">
        <f t="shared" si="1"/>
        <v>3000</v>
      </c>
    </row>
    <row r="98" spans="1:6">
      <c r="A98" s="8">
        <v>42898</v>
      </c>
      <c r="B98" s="1" t="s">
        <v>63</v>
      </c>
      <c r="C98" s="2">
        <v>1500</v>
      </c>
      <c r="D98" s="3" t="s">
        <v>49</v>
      </c>
      <c r="E98" s="2">
        <v>1500</v>
      </c>
      <c r="F98" s="2">
        <f t="shared" si="1"/>
        <v>0</v>
      </c>
    </row>
    <row r="99" spans="1:6">
      <c r="A99" s="8">
        <v>42899</v>
      </c>
      <c r="B99" s="1" t="s">
        <v>63</v>
      </c>
      <c r="C99" s="2">
        <v>8500</v>
      </c>
      <c r="D99" s="3" t="s">
        <v>49</v>
      </c>
      <c r="E99" s="2">
        <v>8500</v>
      </c>
      <c r="F99" s="2">
        <f t="shared" si="1"/>
        <v>1500</v>
      </c>
    </row>
    <row r="100" spans="1:6">
      <c r="A100" s="8">
        <v>42900</v>
      </c>
      <c r="B100" s="1" t="s">
        <v>63</v>
      </c>
      <c r="C100" s="2">
        <v>12500</v>
      </c>
      <c r="D100" s="3" t="s">
        <v>64</v>
      </c>
      <c r="E100" s="2">
        <v>7000</v>
      </c>
      <c r="F100" s="2">
        <f t="shared" si="1"/>
        <v>14000</v>
      </c>
    </row>
    <row r="101" spans="1:6">
      <c r="A101" s="1"/>
      <c r="B101" s="1"/>
      <c r="C101" s="2"/>
      <c r="D101" s="3" t="s">
        <v>65</v>
      </c>
      <c r="E101" s="2">
        <v>5000</v>
      </c>
      <c r="F101" s="2">
        <f t="shared" si="1"/>
        <v>7500</v>
      </c>
    </row>
    <row r="102" spans="1:6">
      <c r="A102" s="8">
        <v>42900</v>
      </c>
      <c r="B102" s="1" t="s">
        <v>63</v>
      </c>
      <c r="C102" s="2">
        <v>1800</v>
      </c>
      <c r="D102" s="3" t="s">
        <v>59</v>
      </c>
      <c r="E102" s="2">
        <v>500</v>
      </c>
      <c r="F102" s="2">
        <f t="shared" si="1"/>
        <v>1300</v>
      </c>
    </row>
    <row r="103" spans="1:6">
      <c r="A103" s="8">
        <v>42900</v>
      </c>
      <c r="B103" s="1"/>
      <c r="C103" s="2"/>
      <c r="D103" s="3" t="s">
        <v>49</v>
      </c>
      <c r="E103" s="2">
        <v>1800</v>
      </c>
      <c r="F103" s="2">
        <f t="shared" si="1"/>
        <v>0</v>
      </c>
    </row>
    <row r="104" spans="1:6">
      <c r="A104" s="8">
        <v>42900</v>
      </c>
      <c r="B104" s="1" t="s">
        <v>66</v>
      </c>
      <c r="C104" s="2">
        <v>31736</v>
      </c>
      <c r="D104" s="3" t="s">
        <v>56</v>
      </c>
      <c r="E104" s="2">
        <v>6000</v>
      </c>
      <c r="F104" s="2">
        <f t="shared" si="1"/>
        <v>25736</v>
      </c>
    </row>
    <row r="105" spans="1:6">
      <c r="A105" s="8">
        <v>42901</v>
      </c>
      <c r="B105" s="1"/>
      <c r="C105" s="2"/>
      <c r="D105" s="3" t="s">
        <v>67</v>
      </c>
      <c r="E105" s="2">
        <v>14855</v>
      </c>
      <c r="F105" s="2">
        <f t="shared" si="1"/>
        <v>16881</v>
      </c>
    </row>
    <row r="106" spans="1:6">
      <c r="A106" s="8">
        <v>42901</v>
      </c>
      <c r="B106" s="1"/>
      <c r="C106" s="2"/>
      <c r="D106" s="3" t="s">
        <v>68</v>
      </c>
      <c r="E106" s="2">
        <v>5000</v>
      </c>
      <c r="F106" s="2">
        <f t="shared" si="1"/>
        <v>-5000</v>
      </c>
    </row>
    <row r="107" spans="1:6">
      <c r="A107" s="8">
        <v>42901</v>
      </c>
      <c r="B107" s="1"/>
      <c r="C107" s="2"/>
      <c r="D107" s="3" t="s">
        <v>69</v>
      </c>
      <c r="E107" s="2">
        <v>5881</v>
      </c>
      <c r="F107" s="2">
        <f t="shared" si="1"/>
        <v>-5881</v>
      </c>
    </row>
  </sheetData>
  <mergeCells count="1">
    <mergeCell ref="D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18"/>
  <sheetViews>
    <sheetView workbookViewId="0">
      <selection activeCell="G6" sqref="G6"/>
    </sheetView>
  </sheetViews>
  <sheetFormatPr defaultRowHeight="15"/>
  <cols>
    <col min="5" max="5" width="21.7109375" customWidth="1"/>
  </cols>
  <sheetData>
    <row r="1" spans="1:8" ht="26.25">
      <c r="D1" s="10"/>
      <c r="F1" s="10" t="s">
        <v>70</v>
      </c>
      <c r="G1" s="16" t="s">
        <v>71</v>
      </c>
      <c r="H1" s="16"/>
    </row>
    <row r="2" spans="1:8">
      <c r="D2" s="10"/>
      <c r="F2" s="10"/>
    </row>
    <row r="3" spans="1:8">
      <c r="D3" s="10"/>
      <c r="F3" s="10"/>
    </row>
    <row r="4" spans="1:8" ht="21">
      <c r="A4" s="1" t="s">
        <v>2</v>
      </c>
      <c r="B4" s="1"/>
      <c r="C4" s="5" t="s">
        <v>5</v>
      </c>
      <c r="D4" s="6" t="s">
        <v>6</v>
      </c>
      <c r="E4" s="7" t="s">
        <v>7</v>
      </c>
      <c r="F4" s="6" t="s">
        <v>8</v>
      </c>
      <c r="G4" s="5" t="s">
        <v>9</v>
      </c>
    </row>
    <row r="5" spans="1:8">
      <c r="A5" s="1"/>
      <c r="B5" s="1"/>
      <c r="C5" s="1" t="s">
        <v>72</v>
      </c>
      <c r="D5" s="2"/>
      <c r="E5" s="1"/>
      <c r="F5" s="2">
        <v>-33.6</v>
      </c>
      <c r="G5" s="1"/>
    </row>
    <row r="6" spans="1:8">
      <c r="A6" s="8">
        <v>42856</v>
      </c>
      <c r="B6" s="1"/>
      <c r="C6" s="1" t="s">
        <v>73</v>
      </c>
      <c r="D6" s="2">
        <v>30000</v>
      </c>
      <c r="E6" s="1" t="s">
        <v>74</v>
      </c>
      <c r="F6" s="2">
        <v>5300</v>
      </c>
      <c r="G6" s="2">
        <f>F5+D6-F6</f>
        <v>24666.400000000001</v>
      </c>
    </row>
    <row r="7" spans="1:8">
      <c r="A7" s="8">
        <v>42856</v>
      </c>
      <c r="B7" s="1"/>
      <c r="C7" s="1"/>
      <c r="D7" s="2"/>
      <c r="E7" s="1" t="s">
        <v>75</v>
      </c>
      <c r="F7" s="2">
        <v>1733</v>
      </c>
      <c r="G7" s="2">
        <f>G6-F7</f>
        <v>22933.4</v>
      </c>
    </row>
    <row r="8" spans="1:8">
      <c r="A8" s="8">
        <v>42856</v>
      </c>
      <c r="B8" s="1"/>
      <c r="C8" s="1"/>
      <c r="D8" s="2"/>
      <c r="E8" s="1" t="s">
        <v>76</v>
      </c>
      <c r="F8" s="2">
        <v>13200</v>
      </c>
      <c r="G8" s="2">
        <f>G7-F8</f>
        <v>9733.4000000000015</v>
      </c>
    </row>
    <row r="9" spans="1:8">
      <c r="A9" s="8">
        <v>42857</v>
      </c>
      <c r="B9" s="1"/>
      <c r="C9" s="1" t="s">
        <v>73</v>
      </c>
      <c r="D9" s="2">
        <v>15480</v>
      </c>
      <c r="E9" s="1" t="s">
        <v>77</v>
      </c>
      <c r="F9" s="2">
        <v>3000</v>
      </c>
      <c r="G9" s="2" t="s">
        <v>78</v>
      </c>
    </row>
    <row r="10" spans="1:8">
      <c r="A10" s="8">
        <v>42857</v>
      </c>
      <c r="B10" s="1"/>
      <c r="C10" s="1"/>
      <c r="D10" s="2"/>
      <c r="E10" s="1" t="s">
        <v>79</v>
      </c>
      <c r="F10" s="2">
        <v>10180</v>
      </c>
      <c r="G10" s="2" t="e">
        <f t="shared" ref="G10:G32" si="0">G9+D10-F10</f>
        <v>#VALUE!</v>
      </c>
    </row>
    <row r="11" spans="1:8">
      <c r="A11" s="8">
        <v>42857</v>
      </c>
      <c r="B11" s="1"/>
      <c r="C11" s="1"/>
      <c r="D11" s="2"/>
      <c r="E11" s="1" t="s">
        <v>80</v>
      </c>
      <c r="F11" s="2">
        <v>150</v>
      </c>
      <c r="G11" s="2" t="e">
        <f t="shared" si="0"/>
        <v>#VALUE!</v>
      </c>
    </row>
    <row r="12" spans="1:8">
      <c r="A12" s="8">
        <v>42857</v>
      </c>
      <c r="B12" s="1"/>
      <c r="C12" s="1"/>
      <c r="D12" s="2"/>
      <c r="E12" s="1" t="s">
        <v>81</v>
      </c>
      <c r="F12" s="2">
        <v>1300</v>
      </c>
      <c r="G12" s="2" t="e">
        <f t="shared" si="0"/>
        <v>#VALUE!</v>
      </c>
    </row>
    <row r="13" spans="1:8">
      <c r="A13" s="8">
        <v>42857</v>
      </c>
      <c r="B13" s="1"/>
      <c r="C13" s="1"/>
      <c r="D13" s="2"/>
      <c r="E13" s="1" t="s">
        <v>82</v>
      </c>
      <c r="F13" s="2">
        <v>3200</v>
      </c>
      <c r="G13" s="2" t="e">
        <f t="shared" si="0"/>
        <v>#VALUE!</v>
      </c>
    </row>
    <row r="14" spans="1:8">
      <c r="A14" s="8">
        <v>42857</v>
      </c>
      <c r="B14" s="1"/>
      <c r="C14" s="1"/>
      <c r="D14" s="2"/>
      <c r="E14" s="1" t="s">
        <v>83</v>
      </c>
      <c r="F14" s="2">
        <v>800</v>
      </c>
      <c r="G14" s="2" t="e">
        <f t="shared" si="0"/>
        <v>#VALUE!</v>
      </c>
    </row>
    <row r="15" spans="1:8">
      <c r="A15" s="8">
        <v>42857</v>
      </c>
      <c r="B15" s="1"/>
      <c r="C15" s="1"/>
      <c r="D15" s="2"/>
      <c r="E15" s="1" t="s">
        <v>84</v>
      </c>
      <c r="F15" s="2">
        <v>2500</v>
      </c>
      <c r="G15" s="2" t="e">
        <f t="shared" si="0"/>
        <v>#VALUE!</v>
      </c>
    </row>
    <row r="16" spans="1:8">
      <c r="A16" s="8">
        <v>42857</v>
      </c>
      <c r="B16" s="1"/>
      <c r="C16" s="1"/>
      <c r="D16" s="2"/>
      <c r="E16" s="1" t="s">
        <v>85</v>
      </c>
      <c r="F16" s="2">
        <v>100</v>
      </c>
      <c r="G16" s="2" t="e">
        <f t="shared" si="0"/>
        <v>#VALUE!</v>
      </c>
    </row>
    <row r="17" spans="1:7">
      <c r="A17" s="8">
        <v>42857</v>
      </c>
      <c r="B17" s="1"/>
      <c r="C17" s="1"/>
      <c r="D17" s="2"/>
      <c r="E17" s="1" t="s">
        <v>86</v>
      </c>
      <c r="F17" s="2">
        <v>1620</v>
      </c>
      <c r="G17" s="2" t="e">
        <f t="shared" si="0"/>
        <v>#VALUE!</v>
      </c>
    </row>
    <row r="18" spans="1:7">
      <c r="A18" s="8">
        <v>42857</v>
      </c>
      <c r="B18" s="1"/>
      <c r="C18" s="1"/>
      <c r="D18" s="2"/>
      <c r="E18" s="1" t="s">
        <v>87</v>
      </c>
      <c r="F18" s="2">
        <v>320</v>
      </c>
      <c r="G18" s="2" t="e">
        <f t="shared" si="0"/>
        <v>#VALUE!</v>
      </c>
    </row>
    <row r="19" spans="1:7">
      <c r="A19" s="8">
        <v>42857</v>
      </c>
      <c r="B19" s="1"/>
      <c r="C19" s="1"/>
      <c r="D19" s="2"/>
      <c r="E19" s="1" t="s">
        <v>88</v>
      </c>
      <c r="F19" s="2">
        <v>100</v>
      </c>
      <c r="G19" s="2" t="e">
        <f t="shared" si="0"/>
        <v>#VALUE!</v>
      </c>
    </row>
    <row r="20" spans="1:7">
      <c r="A20" s="8">
        <v>42857</v>
      </c>
      <c r="B20" s="1"/>
      <c r="C20" s="1"/>
      <c r="D20" s="2"/>
      <c r="E20" s="1" t="s">
        <v>89</v>
      </c>
      <c r="F20" s="2">
        <v>55</v>
      </c>
      <c r="G20" s="2" t="e">
        <f t="shared" si="0"/>
        <v>#VALUE!</v>
      </c>
    </row>
    <row r="21" spans="1:7">
      <c r="A21" s="8">
        <v>42857</v>
      </c>
      <c r="B21" s="1"/>
      <c r="C21" s="1"/>
      <c r="D21" s="2"/>
      <c r="E21" s="1" t="s">
        <v>90</v>
      </c>
      <c r="F21" s="2">
        <v>250</v>
      </c>
      <c r="G21" s="2" t="e">
        <f t="shared" si="0"/>
        <v>#VALUE!</v>
      </c>
    </row>
    <row r="22" spans="1:7">
      <c r="A22" s="8">
        <v>42858</v>
      </c>
      <c r="B22" s="1"/>
      <c r="C22" s="1" t="s">
        <v>73</v>
      </c>
      <c r="D22" s="2">
        <v>500</v>
      </c>
      <c r="E22" s="1" t="s">
        <v>91</v>
      </c>
      <c r="F22" s="2">
        <v>1500</v>
      </c>
      <c r="G22" s="2" t="e">
        <f>G21+D22-F22</f>
        <v>#VALUE!</v>
      </c>
    </row>
    <row r="23" spans="1:7">
      <c r="A23" s="8">
        <v>42858</v>
      </c>
      <c r="B23" s="1"/>
      <c r="C23" s="1"/>
      <c r="D23" s="2"/>
      <c r="E23" s="1" t="s">
        <v>92</v>
      </c>
      <c r="F23" s="2">
        <v>720</v>
      </c>
      <c r="G23" s="2" t="e">
        <f t="shared" ref="G23:G30" si="1">G22+D23-F23</f>
        <v>#VALUE!</v>
      </c>
    </row>
    <row r="24" spans="1:7">
      <c r="A24" s="8">
        <v>42859</v>
      </c>
      <c r="B24" s="1"/>
      <c r="C24" s="1" t="s">
        <v>73</v>
      </c>
      <c r="D24" s="2">
        <v>14500</v>
      </c>
      <c r="E24" s="1" t="s">
        <v>93</v>
      </c>
      <c r="F24" s="2">
        <v>1070</v>
      </c>
      <c r="G24" s="2" t="e">
        <f t="shared" si="1"/>
        <v>#VALUE!</v>
      </c>
    </row>
    <row r="25" spans="1:7">
      <c r="A25" s="8">
        <v>42859</v>
      </c>
      <c r="B25" s="1"/>
      <c r="C25" s="1"/>
      <c r="D25" s="2"/>
      <c r="E25" s="1" t="s">
        <v>88</v>
      </c>
      <c r="F25" s="2">
        <v>50</v>
      </c>
      <c r="G25" s="2" t="e">
        <f t="shared" si="1"/>
        <v>#VALUE!</v>
      </c>
    </row>
    <row r="26" spans="1:7">
      <c r="A26" s="8">
        <v>42859</v>
      </c>
      <c r="B26" s="1"/>
      <c r="C26" s="1"/>
      <c r="D26" s="2"/>
      <c r="E26" s="1" t="s">
        <v>94</v>
      </c>
      <c r="F26" s="2">
        <v>30</v>
      </c>
      <c r="G26" s="2" t="e">
        <f t="shared" si="1"/>
        <v>#VALUE!</v>
      </c>
    </row>
    <row r="27" spans="1:7">
      <c r="A27" s="8">
        <v>42859</v>
      </c>
      <c r="B27" s="1"/>
      <c r="C27" s="1"/>
      <c r="D27" s="2"/>
      <c r="E27" s="1" t="s">
        <v>95</v>
      </c>
      <c r="F27" s="2">
        <v>280</v>
      </c>
      <c r="G27" s="2" t="e">
        <f t="shared" si="1"/>
        <v>#VALUE!</v>
      </c>
    </row>
    <row r="28" spans="1:7">
      <c r="A28" s="8">
        <v>42859</v>
      </c>
      <c r="B28" s="1"/>
      <c r="C28" s="1" t="s">
        <v>96</v>
      </c>
      <c r="D28" s="2">
        <v>1500</v>
      </c>
      <c r="E28" s="1" t="s">
        <v>97</v>
      </c>
      <c r="F28" s="2">
        <v>13880</v>
      </c>
      <c r="G28" s="2" t="e">
        <f>G27+D28-F28</f>
        <v>#VALUE!</v>
      </c>
    </row>
    <row r="29" spans="1:7">
      <c r="A29" s="8">
        <v>42859</v>
      </c>
      <c r="B29" s="1"/>
      <c r="C29" s="1"/>
      <c r="D29" s="2"/>
      <c r="E29" s="1" t="s">
        <v>98</v>
      </c>
      <c r="F29" s="2">
        <v>11</v>
      </c>
      <c r="G29" s="2" t="e">
        <f t="shared" si="1"/>
        <v>#VALUE!</v>
      </c>
    </row>
    <row r="30" spans="1:7">
      <c r="A30" s="8">
        <v>42859</v>
      </c>
      <c r="B30" s="1"/>
      <c r="C30" s="1"/>
      <c r="D30" s="2"/>
      <c r="E30" s="1" t="s">
        <v>99</v>
      </c>
      <c r="F30" s="2">
        <v>338</v>
      </c>
      <c r="G30" s="2" t="e">
        <f t="shared" si="1"/>
        <v>#VALUE!</v>
      </c>
    </row>
    <row r="31" spans="1:7">
      <c r="A31" s="8">
        <v>42861</v>
      </c>
      <c r="B31" s="1"/>
      <c r="C31" s="1" t="s">
        <v>73</v>
      </c>
      <c r="D31" s="2">
        <v>2820</v>
      </c>
      <c r="E31" s="1" t="s">
        <v>100</v>
      </c>
      <c r="F31" s="2">
        <v>2000</v>
      </c>
      <c r="G31" s="2" t="e">
        <f t="shared" si="0"/>
        <v>#VALUE!</v>
      </c>
    </row>
    <row r="32" spans="1:7">
      <c r="A32" s="8">
        <v>42861</v>
      </c>
      <c r="B32" s="1"/>
      <c r="C32" s="1"/>
      <c r="D32" s="2"/>
      <c r="E32" s="1" t="s">
        <v>101</v>
      </c>
      <c r="F32" s="2">
        <v>1000</v>
      </c>
      <c r="G32" s="2" t="e">
        <f t="shared" si="0"/>
        <v>#VALUE!</v>
      </c>
    </row>
    <row r="33" spans="1:7">
      <c r="A33" s="8">
        <v>42861</v>
      </c>
      <c r="B33" s="1"/>
      <c r="C33" s="1"/>
      <c r="D33" s="2"/>
      <c r="E33" s="1" t="s">
        <v>102</v>
      </c>
      <c r="F33" s="2">
        <v>95</v>
      </c>
      <c r="G33" s="2" t="e">
        <f>G32-F33</f>
        <v>#VALUE!</v>
      </c>
    </row>
    <row r="34" spans="1:7">
      <c r="A34" s="8">
        <v>42861</v>
      </c>
      <c r="B34" s="1"/>
      <c r="C34" s="1"/>
      <c r="D34" s="2"/>
      <c r="E34" s="1" t="s">
        <v>103</v>
      </c>
      <c r="F34" s="2">
        <v>100</v>
      </c>
      <c r="G34" s="2" t="e">
        <f>G33-F34</f>
        <v>#VALUE!</v>
      </c>
    </row>
    <row r="35" spans="1:7">
      <c r="A35" s="8">
        <v>42861</v>
      </c>
      <c r="B35" s="1"/>
      <c r="C35" s="1"/>
      <c r="D35" s="2"/>
      <c r="E35" s="1" t="s">
        <v>98</v>
      </c>
      <c r="F35" s="2">
        <v>18.5</v>
      </c>
      <c r="G35" s="2" t="e">
        <f>G34-F35</f>
        <v>#VALUE!</v>
      </c>
    </row>
    <row r="36" spans="1:7">
      <c r="A36" s="8">
        <v>42861</v>
      </c>
      <c r="B36" s="1"/>
      <c r="C36" s="1"/>
      <c r="D36" s="2"/>
      <c r="E36" s="1" t="s">
        <v>104</v>
      </c>
      <c r="F36" s="2">
        <v>50</v>
      </c>
      <c r="G36" s="2" t="e">
        <f>G35-F36</f>
        <v>#VALUE!</v>
      </c>
    </row>
    <row r="37" spans="1:7">
      <c r="A37" s="8">
        <v>42862</v>
      </c>
      <c r="B37" s="1"/>
      <c r="C37" s="1" t="s">
        <v>73</v>
      </c>
      <c r="D37" s="2">
        <v>14000</v>
      </c>
      <c r="E37" s="1" t="s">
        <v>105</v>
      </c>
      <c r="F37" s="2">
        <v>9326</v>
      </c>
      <c r="G37" s="2">
        <f>D37-F37-184</f>
        <v>4490</v>
      </c>
    </row>
    <row r="38" spans="1:7">
      <c r="A38" s="8">
        <v>42862</v>
      </c>
      <c r="B38" s="1"/>
      <c r="C38" s="1"/>
      <c r="D38" s="2"/>
      <c r="E38" s="1" t="s">
        <v>106</v>
      </c>
      <c r="F38" s="2">
        <v>174</v>
      </c>
      <c r="G38" s="2">
        <f>G37-F38</f>
        <v>4316</v>
      </c>
    </row>
    <row r="39" spans="1:7">
      <c r="A39" s="8">
        <v>42862</v>
      </c>
      <c r="B39" s="1"/>
      <c r="C39" s="1"/>
      <c r="D39" s="2"/>
      <c r="E39" s="1" t="s">
        <v>104</v>
      </c>
      <c r="F39" s="2">
        <v>120</v>
      </c>
      <c r="G39" s="2">
        <f t="shared" ref="G39:G50" si="2">G38-F39</f>
        <v>4196</v>
      </c>
    </row>
    <row r="40" spans="1:7">
      <c r="A40" s="8">
        <v>42862</v>
      </c>
      <c r="B40" s="1"/>
      <c r="C40" s="1" t="s">
        <v>73</v>
      </c>
      <c r="D40" s="2">
        <v>10</v>
      </c>
      <c r="E40" s="1" t="s">
        <v>107</v>
      </c>
      <c r="F40" s="2">
        <v>700</v>
      </c>
      <c r="G40" s="2">
        <f>G39+D40-F40</f>
        <v>3506</v>
      </c>
    </row>
    <row r="41" spans="1:7">
      <c r="A41" s="8">
        <v>42862</v>
      </c>
      <c r="B41" s="1"/>
      <c r="C41" s="1"/>
      <c r="D41" s="2"/>
      <c r="E41" s="1" t="s">
        <v>108</v>
      </c>
      <c r="F41" s="2">
        <v>200</v>
      </c>
      <c r="G41" s="2">
        <f t="shared" si="2"/>
        <v>3306</v>
      </c>
    </row>
    <row r="42" spans="1:7">
      <c r="A42" s="8">
        <v>42862</v>
      </c>
      <c r="B42" s="1"/>
      <c r="C42" s="1"/>
      <c r="D42" s="2"/>
      <c r="E42" s="1" t="s">
        <v>109</v>
      </c>
      <c r="F42" s="2">
        <v>100</v>
      </c>
      <c r="G42" s="2">
        <f t="shared" si="2"/>
        <v>3206</v>
      </c>
    </row>
    <row r="43" spans="1:7">
      <c r="A43" s="8">
        <v>42862</v>
      </c>
      <c r="B43" s="1"/>
      <c r="C43" s="1"/>
      <c r="D43" s="2"/>
      <c r="E43" s="1" t="s">
        <v>84</v>
      </c>
      <c r="F43" s="2">
        <v>1500</v>
      </c>
      <c r="G43" s="2">
        <f t="shared" si="2"/>
        <v>1706</v>
      </c>
    </row>
    <row r="44" spans="1:7">
      <c r="A44" s="8">
        <v>42862</v>
      </c>
      <c r="B44" s="1"/>
      <c r="C44" s="1"/>
      <c r="D44" s="2"/>
      <c r="E44" s="1" t="s">
        <v>110</v>
      </c>
      <c r="F44" s="2">
        <v>500</v>
      </c>
      <c r="G44" s="2">
        <f t="shared" si="2"/>
        <v>1206</v>
      </c>
    </row>
    <row r="45" spans="1:7">
      <c r="A45" s="8">
        <v>42863</v>
      </c>
      <c r="B45" s="1"/>
      <c r="C45" s="1"/>
      <c r="D45" s="2"/>
      <c r="E45" s="1" t="s">
        <v>111</v>
      </c>
      <c r="F45" s="2">
        <v>60</v>
      </c>
      <c r="G45" s="2">
        <f t="shared" si="2"/>
        <v>1146</v>
      </c>
    </row>
    <row r="46" spans="1:7">
      <c r="A46" s="8">
        <v>42863</v>
      </c>
      <c r="B46" s="1"/>
      <c r="C46" s="1"/>
      <c r="D46" s="2"/>
      <c r="E46" s="1" t="s">
        <v>88</v>
      </c>
      <c r="F46" s="2">
        <v>50</v>
      </c>
      <c r="G46" s="2">
        <f t="shared" si="2"/>
        <v>1096</v>
      </c>
    </row>
    <row r="47" spans="1:7">
      <c r="A47" s="8">
        <v>42863</v>
      </c>
      <c r="B47" s="1"/>
      <c r="C47" s="1"/>
      <c r="D47" s="2"/>
      <c r="E47" s="1" t="s">
        <v>112</v>
      </c>
      <c r="F47" s="2">
        <v>1050</v>
      </c>
      <c r="G47" s="2">
        <f t="shared" si="2"/>
        <v>46</v>
      </c>
    </row>
    <row r="48" spans="1:7">
      <c r="A48" s="8">
        <v>42863</v>
      </c>
      <c r="B48" s="1"/>
      <c r="C48" s="1"/>
      <c r="D48" s="2"/>
      <c r="E48" s="1" t="s">
        <v>113</v>
      </c>
      <c r="F48" s="2">
        <v>70</v>
      </c>
      <c r="G48" s="2">
        <f t="shared" si="2"/>
        <v>-24</v>
      </c>
    </row>
    <row r="49" spans="1:7">
      <c r="A49" s="8">
        <v>42863</v>
      </c>
      <c r="B49" s="1"/>
      <c r="C49" s="1"/>
      <c r="D49" s="2"/>
      <c r="E49" s="1" t="s">
        <v>114</v>
      </c>
      <c r="F49" s="2">
        <v>200</v>
      </c>
      <c r="G49" s="2">
        <f t="shared" si="2"/>
        <v>-224</v>
      </c>
    </row>
    <row r="50" spans="1:7">
      <c r="A50" s="8">
        <v>42863</v>
      </c>
      <c r="B50" s="1"/>
      <c r="C50" s="1"/>
      <c r="D50" s="2"/>
      <c r="E50" s="1" t="s">
        <v>115</v>
      </c>
      <c r="F50" s="2">
        <v>24</v>
      </c>
      <c r="G50" s="2">
        <f t="shared" si="2"/>
        <v>-248</v>
      </c>
    </row>
    <row r="51" spans="1:7">
      <c r="A51" s="8">
        <v>42863</v>
      </c>
      <c r="B51" s="1"/>
      <c r="C51" s="1" t="s">
        <v>73</v>
      </c>
      <c r="D51" s="2">
        <v>1800</v>
      </c>
      <c r="E51" s="1" t="s">
        <v>110</v>
      </c>
      <c r="F51" s="2">
        <v>500</v>
      </c>
      <c r="G51" s="2">
        <f>D51-F51-248</f>
        <v>1052</v>
      </c>
    </row>
    <row r="52" spans="1:7">
      <c r="A52" s="8">
        <v>42865</v>
      </c>
      <c r="B52" s="1"/>
      <c r="C52" s="1" t="s">
        <v>73</v>
      </c>
      <c r="D52" s="2">
        <v>500</v>
      </c>
      <c r="E52" s="1" t="s">
        <v>116</v>
      </c>
      <c r="F52" s="2">
        <v>150</v>
      </c>
      <c r="G52" s="2">
        <f>G51+D52-F52</f>
        <v>1402</v>
      </c>
    </row>
    <row r="53" spans="1:7">
      <c r="A53" s="8">
        <v>42866</v>
      </c>
      <c r="B53" s="1"/>
      <c r="C53" s="1" t="s">
        <v>73</v>
      </c>
      <c r="D53" s="2">
        <v>1800</v>
      </c>
      <c r="E53" s="1" t="s">
        <v>100</v>
      </c>
      <c r="F53" s="2">
        <v>2000</v>
      </c>
      <c r="G53" s="2">
        <f t="shared" ref="G53:G75" si="3">G52+D53-F53</f>
        <v>1202</v>
      </c>
    </row>
    <row r="54" spans="1:7">
      <c r="A54" s="8">
        <v>42866</v>
      </c>
      <c r="B54" s="1"/>
      <c r="C54" s="1"/>
      <c r="D54" s="2"/>
      <c r="E54" s="1" t="s">
        <v>117</v>
      </c>
      <c r="F54" s="2">
        <v>1358</v>
      </c>
      <c r="G54" s="2">
        <f t="shared" si="3"/>
        <v>-156</v>
      </c>
    </row>
    <row r="55" spans="1:7">
      <c r="A55" s="8">
        <v>42866</v>
      </c>
      <c r="B55" s="1"/>
      <c r="C55" s="1" t="s">
        <v>73</v>
      </c>
      <c r="D55" s="2">
        <v>5500</v>
      </c>
      <c r="E55" s="1" t="s">
        <v>118</v>
      </c>
      <c r="F55" s="2">
        <v>2500</v>
      </c>
      <c r="G55" s="2">
        <f t="shared" si="3"/>
        <v>2844</v>
      </c>
    </row>
    <row r="56" spans="1:7">
      <c r="A56" s="8">
        <v>42868</v>
      </c>
      <c r="B56" s="1"/>
      <c r="C56" s="1" t="s">
        <v>73</v>
      </c>
      <c r="D56" s="2">
        <v>2000</v>
      </c>
      <c r="E56" s="1" t="s">
        <v>103</v>
      </c>
      <c r="F56" s="2">
        <v>300</v>
      </c>
      <c r="G56" s="2">
        <f t="shared" si="3"/>
        <v>4544</v>
      </c>
    </row>
    <row r="57" spans="1:7">
      <c r="A57" s="8">
        <v>42868</v>
      </c>
      <c r="B57" s="1"/>
      <c r="C57" s="1"/>
      <c r="D57" s="2"/>
      <c r="E57" s="1" t="s">
        <v>119</v>
      </c>
      <c r="F57" s="2">
        <v>2000</v>
      </c>
      <c r="G57" s="2">
        <f t="shared" si="3"/>
        <v>2544</v>
      </c>
    </row>
    <row r="58" spans="1:7">
      <c r="A58" s="8">
        <v>42869</v>
      </c>
      <c r="B58" s="1"/>
      <c r="C58" s="1"/>
      <c r="D58" s="2"/>
      <c r="E58" s="1" t="s">
        <v>120</v>
      </c>
      <c r="F58" s="2">
        <v>200</v>
      </c>
      <c r="G58" s="2">
        <f t="shared" si="3"/>
        <v>2344</v>
      </c>
    </row>
    <row r="59" spans="1:7">
      <c r="A59" s="8">
        <v>42869</v>
      </c>
      <c r="B59" s="1"/>
      <c r="C59" s="1"/>
      <c r="D59" s="2"/>
      <c r="E59" s="1" t="s">
        <v>120</v>
      </c>
      <c r="F59" s="2">
        <v>300</v>
      </c>
      <c r="G59" s="2">
        <f t="shared" si="3"/>
        <v>2044</v>
      </c>
    </row>
    <row r="60" spans="1:7">
      <c r="A60" s="8">
        <v>42869</v>
      </c>
      <c r="B60" s="1"/>
      <c r="C60" s="1"/>
      <c r="D60" s="2"/>
      <c r="E60" s="1" t="s">
        <v>121</v>
      </c>
      <c r="F60" s="2">
        <v>450</v>
      </c>
      <c r="G60" s="2">
        <f t="shared" si="3"/>
        <v>1594</v>
      </c>
    </row>
    <row r="61" spans="1:7">
      <c r="A61" s="8">
        <v>42869</v>
      </c>
      <c r="B61" s="1"/>
      <c r="C61" s="1"/>
      <c r="D61" s="2"/>
      <c r="E61" s="1" t="s">
        <v>88</v>
      </c>
      <c r="F61" s="2">
        <v>50</v>
      </c>
      <c r="G61" s="2">
        <f t="shared" si="3"/>
        <v>1544</v>
      </c>
    </row>
    <row r="62" spans="1:7">
      <c r="A62" s="8">
        <v>42871</v>
      </c>
      <c r="B62" s="1"/>
      <c r="C62" s="1" t="s">
        <v>73</v>
      </c>
      <c r="D62" s="2">
        <v>2000</v>
      </c>
      <c r="E62" s="1" t="s">
        <v>122</v>
      </c>
      <c r="F62" s="2">
        <v>200</v>
      </c>
      <c r="G62" s="2">
        <f t="shared" si="3"/>
        <v>3344</v>
      </c>
    </row>
    <row r="63" spans="1:7">
      <c r="A63" s="8">
        <v>42871</v>
      </c>
      <c r="B63" s="1"/>
      <c r="C63" s="1"/>
      <c r="D63" s="2"/>
      <c r="E63" s="1" t="s">
        <v>103</v>
      </c>
      <c r="F63" s="2">
        <v>206.65</v>
      </c>
      <c r="G63" s="2">
        <f t="shared" si="3"/>
        <v>3137.35</v>
      </c>
    </row>
    <row r="64" spans="1:7">
      <c r="A64" s="8">
        <v>42871</v>
      </c>
      <c r="B64" s="1"/>
      <c r="C64" s="1"/>
      <c r="D64" s="2"/>
      <c r="E64" s="1" t="s">
        <v>88</v>
      </c>
      <c r="F64" s="2">
        <v>150</v>
      </c>
      <c r="G64" s="2">
        <f t="shared" si="3"/>
        <v>2987.35</v>
      </c>
    </row>
    <row r="65" spans="1:7">
      <c r="A65" s="8">
        <v>42871</v>
      </c>
      <c r="B65" s="1"/>
      <c r="C65" s="1"/>
      <c r="D65" s="2"/>
      <c r="E65" s="1" t="s">
        <v>123</v>
      </c>
      <c r="F65" s="2">
        <v>370</v>
      </c>
      <c r="G65" s="2">
        <f t="shared" si="3"/>
        <v>2617.35</v>
      </c>
    </row>
    <row r="66" spans="1:7">
      <c r="A66" s="8">
        <v>42871</v>
      </c>
      <c r="B66" s="1"/>
      <c r="C66" s="1"/>
      <c r="D66" s="2"/>
      <c r="E66" s="1" t="s">
        <v>124</v>
      </c>
      <c r="F66" s="2">
        <v>236</v>
      </c>
      <c r="G66" s="2">
        <f t="shared" si="3"/>
        <v>2381.35</v>
      </c>
    </row>
    <row r="67" spans="1:7">
      <c r="A67" s="8">
        <v>42871</v>
      </c>
      <c r="B67" s="1"/>
      <c r="C67" s="1"/>
      <c r="D67" s="2"/>
      <c r="E67" s="1" t="s">
        <v>124</v>
      </c>
      <c r="F67" s="2">
        <v>12</v>
      </c>
      <c r="G67" s="2">
        <f t="shared" si="3"/>
        <v>2369.35</v>
      </c>
    </row>
    <row r="68" spans="1:7">
      <c r="A68" s="8">
        <v>42871</v>
      </c>
      <c r="B68" s="1"/>
      <c r="C68" s="1"/>
      <c r="D68" s="2"/>
      <c r="E68" s="1" t="s">
        <v>125</v>
      </c>
      <c r="F68" s="2">
        <v>25</v>
      </c>
      <c r="G68" s="2">
        <f t="shared" si="3"/>
        <v>2344.35</v>
      </c>
    </row>
    <row r="69" spans="1:7">
      <c r="A69" s="8">
        <v>42871</v>
      </c>
      <c r="B69" s="1"/>
      <c r="C69" s="1"/>
      <c r="D69" s="2"/>
      <c r="E69" s="1" t="s">
        <v>126</v>
      </c>
      <c r="F69" s="2">
        <v>105</v>
      </c>
      <c r="G69" s="2">
        <f t="shared" si="3"/>
        <v>2239.35</v>
      </c>
    </row>
    <row r="70" spans="1:7">
      <c r="A70" s="8">
        <v>42871</v>
      </c>
      <c r="B70" s="1"/>
      <c r="C70" s="1"/>
      <c r="D70" s="2"/>
      <c r="E70" s="1" t="s">
        <v>127</v>
      </c>
      <c r="F70" s="2">
        <v>500</v>
      </c>
      <c r="G70" s="2">
        <f t="shared" si="3"/>
        <v>1739.35</v>
      </c>
    </row>
    <row r="71" spans="1:7">
      <c r="A71" s="8">
        <v>42872</v>
      </c>
      <c r="B71" s="1"/>
      <c r="C71" s="1" t="s">
        <v>73</v>
      </c>
      <c r="D71" s="2">
        <v>5000</v>
      </c>
      <c r="E71" s="1"/>
      <c r="F71" s="2"/>
      <c r="G71" s="2">
        <f>G70+D71</f>
        <v>6739.35</v>
      </c>
    </row>
    <row r="72" spans="1:7">
      <c r="A72" s="8">
        <v>42873</v>
      </c>
      <c r="B72" s="1"/>
      <c r="C72" s="1" t="s">
        <v>128</v>
      </c>
      <c r="D72" s="2">
        <v>100</v>
      </c>
      <c r="E72" s="1" t="s">
        <v>88</v>
      </c>
      <c r="F72" s="2">
        <v>100</v>
      </c>
      <c r="G72" s="2">
        <f t="shared" si="3"/>
        <v>6739.35</v>
      </c>
    </row>
    <row r="73" spans="1:7">
      <c r="A73" s="8">
        <v>42873</v>
      </c>
      <c r="B73" s="1"/>
      <c r="C73" s="1" t="s">
        <v>73</v>
      </c>
      <c r="D73" s="2">
        <v>26750</v>
      </c>
      <c r="E73" s="1" t="s">
        <v>76</v>
      </c>
      <c r="F73" s="2">
        <v>5000</v>
      </c>
      <c r="G73" s="2">
        <f t="shared" si="3"/>
        <v>28489.35</v>
      </c>
    </row>
    <row r="74" spans="1:7">
      <c r="A74" s="8">
        <v>42873</v>
      </c>
      <c r="B74" s="1"/>
      <c r="C74" s="1" t="s">
        <v>129</v>
      </c>
      <c r="D74" s="2">
        <v>3000</v>
      </c>
      <c r="E74" s="1"/>
      <c r="F74" s="2"/>
      <c r="G74" s="2">
        <f t="shared" si="3"/>
        <v>31489.35</v>
      </c>
    </row>
    <row r="75" spans="1:7">
      <c r="A75" s="8">
        <v>42873</v>
      </c>
      <c r="B75" s="1"/>
      <c r="C75" s="1" t="s">
        <v>73</v>
      </c>
      <c r="D75" s="2">
        <v>12080</v>
      </c>
      <c r="E75" s="1"/>
      <c r="F75" s="2"/>
      <c r="G75" s="2">
        <f t="shared" si="3"/>
        <v>43569.35</v>
      </c>
    </row>
    <row r="76" spans="1:7">
      <c r="A76" s="8">
        <v>42873</v>
      </c>
      <c r="B76" s="1"/>
      <c r="C76" s="1"/>
      <c r="D76" s="2"/>
      <c r="E76" s="1" t="s">
        <v>130</v>
      </c>
      <c r="F76" s="2">
        <v>6000</v>
      </c>
      <c r="G76" s="2">
        <f>G75-F76</f>
        <v>37569.35</v>
      </c>
    </row>
    <row r="77" spans="1:7">
      <c r="A77" s="8">
        <v>42873</v>
      </c>
      <c r="B77" s="1"/>
      <c r="C77" s="1"/>
      <c r="D77" s="2"/>
      <c r="E77" s="1" t="s">
        <v>131</v>
      </c>
      <c r="F77" s="2">
        <v>6000</v>
      </c>
      <c r="G77" s="2">
        <f t="shared" ref="G77:G89" si="4">G76-F77</f>
        <v>31569.35</v>
      </c>
    </row>
    <row r="78" spans="1:7">
      <c r="A78" s="8">
        <v>42873</v>
      </c>
      <c r="B78" s="1"/>
      <c r="C78" s="1"/>
      <c r="D78" s="2"/>
      <c r="E78" s="1" t="s">
        <v>132</v>
      </c>
      <c r="F78" s="2">
        <v>6000</v>
      </c>
      <c r="G78" s="2">
        <f t="shared" si="4"/>
        <v>25569.35</v>
      </c>
    </row>
    <row r="79" spans="1:7">
      <c r="A79" s="8">
        <v>42873</v>
      </c>
      <c r="B79" s="1"/>
      <c r="C79" s="1"/>
      <c r="D79" s="2"/>
      <c r="E79" s="1" t="s">
        <v>133</v>
      </c>
      <c r="F79" s="2">
        <v>1500</v>
      </c>
      <c r="G79" s="2">
        <f t="shared" si="4"/>
        <v>24069.35</v>
      </c>
    </row>
    <row r="80" spans="1:7">
      <c r="A80" s="8">
        <v>42873</v>
      </c>
      <c r="B80" s="1"/>
      <c r="C80" s="1"/>
      <c r="D80" s="2"/>
      <c r="E80" s="1" t="s">
        <v>84</v>
      </c>
      <c r="F80" s="2">
        <v>1500</v>
      </c>
      <c r="G80" s="2">
        <f t="shared" si="4"/>
        <v>22569.35</v>
      </c>
    </row>
    <row r="81" spans="1:7">
      <c r="A81" s="8">
        <v>42873</v>
      </c>
      <c r="B81" s="1"/>
      <c r="C81" s="1"/>
      <c r="D81" s="2"/>
      <c r="E81" s="1" t="s">
        <v>134</v>
      </c>
      <c r="F81" s="2">
        <v>1500</v>
      </c>
      <c r="G81" s="2">
        <f t="shared" si="4"/>
        <v>21069.35</v>
      </c>
    </row>
    <row r="82" spans="1:7">
      <c r="A82" s="8">
        <v>42873</v>
      </c>
      <c r="B82" s="1"/>
      <c r="C82" s="1"/>
      <c r="D82" s="2"/>
      <c r="E82" s="1" t="s">
        <v>135</v>
      </c>
      <c r="F82" s="2">
        <v>7000</v>
      </c>
      <c r="G82" s="2">
        <f t="shared" si="4"/>
        <v>14069.349999999999</v>
      </c>
    </row>
    <row r="83" spans="1:7">
      <c r="A83" s="8">
        <v>42873</v>
      </c>
      <c r="B83" s="1"/>
      <c r="C83" s="1"/>
      <c r="D83" s="2"/>
      <c r="E83" s="1" t="s">
        <v>136</v>
      </c>
      <c r="F83" s="2">
        <v>2800</v>
      </c>
      <c r="G83" s="2">
        <f t="shared" si="4"/>
        <v>11269.349999999999</v>
      </c>
    </row>
    <row r="84" spans="1:7">
      <c r="A84" s="8">
        <v>42873</v>
      </c>
      <c r="B84" s="1"/>
      <c r="C84" s="1"/>
      <c r="D84" s="2"/>
      <c r="E84" s="1" t="s">
        <v>137</v>
      </c>
      <c r="F84" s="2">
        <v>1200</v>
      </c>
      <c r="G84" s="2">
        <f t="shared" si="4"/>
        <v>10069.349999999999</v>
      </c>
    </row>
    <row r="85" spans="1:7">
      <c r="A85" s="8">
        <v>42873</v>
      </c>
      <c r="B85" s="1"/>
      <c r="C85" s="1"/>
      <c r="D85" s="2"/>
      <c r="E85" s="1" t="s">
        <v>127</v>
      </c>
      <c r="F85" s="2">
        <v>5500</v>
      </c>
      <c r="G85" s="2">
        <f t="shared" si="4"/>
        <v>4569.3499999999985</v>
      </c>
    </row>
    <row r="86" spans="1:7">
      <c r="A86" s="8">
        <v>42873</v>
      </c>
      <c r="B86" s="1"/>
      <c r="C86" s="1"/>
      <c r="D86" s="2"/>
      <c r="E86" s="1" t="s">
        <v>138</v>
      </c>
      <c r="F86" s="2">
        <v>1500</v>
      </c>
      <c r="G86" s="2">
        <f t="shared" si="4"/>
        <v>3069.3499999999985</v>
      </c>
    </row>
    <row r="87" spans="1:7">
      <c r="A87" s="8">
        <v>42873</v>
      </c>
      <c r="B87" s="1"/>
      <c r="C87" s="1"/>
      <c r="D87" s="2"/>
      <c r="E87" s="1" t="s">
        <v>139</v>
      </c>
      <c r="F87" s="2">
        <v>1000</v>
      </c>
      <c r="G87" s="2">
        <f t="shared" si="4"/>
        <v>2069.3499999999985</v>
      </c>
    </row>
    <row r="88" spans="1:7">
      <c r="A88" s="8">
        <v>42873</v>
      </c>
      <c r="B88" s="1"/>
      <c r="C88" s="1"/>
      <c r="D88" s="2"/>
      <c r="E88" s="1" t="s">
        <v>140</v>
      </c>
      <c r="F88" s="2">
        <v>1500</v>
      </c>
      <c r="G88" s="2">
        <f t="shared" si="4"/>
        <v>569.34999999999854</v>
      </c>
    </row>
    <row r="89" spans="1:7">
      <c r="A89" s="8">
        <v>42873</v>
      </c>
      <c r="B89" s="1"/>
      <c r="C89" s="1"/>
      <c r="D89" s="2"/>
      <c r="E89" s="1" t="s">
        <v>99</v>
      </c>
      <c r="F89" s="2">
        <v>100</v>
      </c>
      <c r="G89" s="2">
        <f t="shared" si="4"/>
        <v>469.34999999999854</v>
      </c>
    </row>
    <row r="90" spans="1:7">
      <c r="A90" s="8">
        <v>42876</v>
      </c>
      <c r="B90" s="1"/>
      <c r="C90" s="1" t="s">
        <v>73</v>
      </c>
      <c r="D90" s="2">
        <v>500</v>
      </c>
      <c r="E90" s="1" t="s">
        <v>141</v>
      </c>
      <c r="F90" s="2">
        <v>610</v>
      </c>
      <c r="G90" s="2">
        <f>G89+D90-F90</f>
        <v>359.34999999999854</v>
      </c>
    </row>
    <row r="91" spans="1:7">
      <c r="A91" s="8">
        <v>42876</v>
      </c>
      <c r="B91" s="1"/>
      <c r="C91" s="1" t="s">
        <v>73</v>
      </c>
      <c r="D91" s="2">
        <v>500</v>
      </c>
      <c r="E91" s="1" t="s">
        <v>99</v>
      </c>
      <c r="F91" s="2">
        <v>500</v>
      </c>
      <c r="G91" s="2">
        <f t="shared" ref="G91:G117" si="5">G90+D91-F91</f>
        <v>359.34999999999854</v>
      </c>
    </row>
    <row r="92" spans="1:7">
      <c r="A92" s="8">
        <v>42876</v>
      </c>
      <c r="B92" s="1"/>
      <c r="C92" s="1"/>
      <c r="D92" s="2"/>
      <c r="E92" s="1" t="s">
        <v>142</v>
      </c>
      <c r="F92" s="2">
        <v>200</v>
      </c>
      <c r="G92" s="2">
        <f t="shared" si="5"/>
        <v>159.34999999999854</v>
      </c>
    </row>
    <row r="93" spans="1:7">
      <c r="A93" s="8">
        <v>42876</v>
      </c>
      <c r="B93" s="1"/>
      <c r="C93" s="1" t="s">
        <v>73</v>
      </c>
      <c r="D93" s="2">
        <v>8400</v>
      </c>
      <c r="E93" s="1" t="s">
        <v>143</v>
      </c>
      <c r="F93" s="2">
        <v>27</v>
      </c>
      <c r="G93" s="2">
        <f t="shared" si="5"/>
        <v>8532.3499999999985</v>
      </c>
    </row>
    <row r="94" spans="1:7">
      <c r="A94" s="8">
        <v>42877</v>
      </c>
      <c r="B94" s="1"/>
      <c r="C94" s="1" t="s">
        <v>73</v>
      </c>
      <c r="D94" s="2">
        <v>500</v>
      </c>
      <c r="E94" s="1" t="s">
        <v>132</v>
      </c>
      <c r="F94" s="2">
        <v>8230</v>
      </c>
      <c r="G94" s="2">
        <f t="shared" si="5"/>
        <v>802.34999999999854</v>
      </c>
    </row>
    <row r="95" spans="1:7">
      <c r="A95" s="8">
        <v>42877</v>
      </c>
      <c r="B95" s="1"/>
      <c r="C95" s="1"/>
      <c r="D95" s="2"/>
      <c r="E95" s="1" t="s">
        <v>99</v>
      </c>
      <c r="F95" s="2">
        <v>500</v>
      </c>
      <c r="G95" s="2">
        <f t="shared" si="5"/>
        <v>302.34999999999854</v>
      </c>
    </row>
    <row r="96" spans="1:7">
      <c r="A96" s="8">
        <v>42878</v>
      </c>
      <c r="B96" s="1"/>
      <c r="C96" s="1" t="s">
        <v>144</v>
      </c>
      <c r="D96" s="2">
        <v>1500</v>
      </c>
      <c r="E96" s="1" t="s">
        <v>145</v>
      </c>
      <c r="F96" s="2">
        <v>1500</v>
      </c>
      <c r="G96" s="2">
        <f t="shared" si="5"/>
        <v>302.34999999999854</v>
      </c>
    </row>
    <row r="97" spans="1:7">
      <c r="A97" s="8">
        <v>42880</v>
      </c>
      <c r="B97" s="1"/>
      <c r="C97" s="1" t="s">
        <v>73</v>
      </c>
      <c r="D97" s="2">
        <v>7000</v>
      </c>
      <c r="E97" s="1" t="s">
        <v>146</v>
      </c>
      <c r="F97" s="2">
        <v>1500</v>
      </c>
      <c r="G97" s="2">
        <f t="shared" si="5"/>
        <v>5802.3499999999985</v>
      </c>
    </row>
    <row r="98" spans="1:7">
      <c r="A98" s="8">
        <v>42880</v>
      </c>
      <c r="B98" s="1"/>
      <c r="C98" s="1"/>
      <c r="D98" s="2"/>
      <c r="E98" s="1" t="s">
        <v>147</v>
      </c>
      <c r="F98" s="2">
        <v>1000</v>
      </c>
      <c r="G98" s="2">
        <f t="shared" si="5"/>
        <v>4802.3499999999985</v>
      </c>
    </row>
    <row r="99" spans="1:7">
      <c r="A99" s="8">
        <v>42880</v>
      </c>
      <c r="B99" s="1"/>
      <c r="C99" s="1"/>
      <c r="D99" s="2"/>
      <c r="E99" s="1" t="s">
        <v>148</v>
      </c>
      <c r="F99" s="2">
        <v>150</v>
      </c>
      <c r="G99" s="2">
        <f t="shared" si="5"/>
        <v>4652.3499999999985</v>
      </c>
    </row>
    <row r="100" spans="1:7">
      <c r="A100" s="8">
        <v>42880</v>
      </c>
      <c r="B100" s="1"/>
      <c r="C100" s="1"/>
      <c r="D100" s="2"/>
      <c r="E100" s="1" t="s">
        <v>88</v>
      </c>
      <c r="F100" s="2">
        <v>300.5</v>
      </c>
      <c r="G100" s="2">
        <f t="shared" si="5"/>
        <v>4351.8499999999985</v>
      </c>
    </row>
    <row r="101" spans="1:7">
      <c r="A101" s="8">
        <v>42880</v>
      </c>
      <c r="B101" s="1"/>
      <c r="C101" s="1"/>
      <c r="D101" s="2"/>
      <c r="E101" s="1" t="s">
        <v>98</v>
      </c>
      <c r="F101" s="2">
        <v>40</v>
      </c>
      <c r="G101" s="2">
        <f t="shared" si="5"/>
        <v>4311.8499999999985</v>
      </c>
    </row>
    <row r="102" spans="1:7">
      <c r="A102" s="8">
        <v>42880</v>
      </c>
      <c r="B102" s="1"/>
      <c r="C102" s="1"/>
      <c r="D102" s="12"/>
      <c r="E102" s="1" t="s">
        <v>149</v>
      </c>
      <c r="F102" s="2">
        <v>3500</v>
      </c>
      <c r="G102" s="2">
        <f>G101+D102-F102</f>
        <v>811.84999999999854</v>
      </c>
    </row>
    <row r="103" spans="1:7">
      <c r="A103" s="8">
        <v>42882</v>
      </c>
      <c r="B103" s="1"/>
      <c r="C103" s="1"/>
      <c r="D103" s="2"/>
      <c r="E103" s="1" t="s">
        <v>90</v>
      </c>
      <c r="F103" s="2">
        <v>250</v>
      </c>
      <c r="G103" s="2">
        <f t="shared" si="5"/>
        <v>561.84999999999854</v>
      </c>
    </row>
    <row r="104" spans="1:7">
      <c r="A104" s="8">
        <v>42882</v>
      </c>
      <c r="B104" s="1"/>
      <c r="C104" s="1" t="s">
        <v>73</v>
      </c>
      <c r="D104" s="2">
        <v>2000</v>
      </c>
      <c r="E104" s="1" t="s">
        <v>150</v>
      </c>
      <c r="F104" s="2">
        <v>500</v>
      </c>
      <c r="G104" s="2">
        <f t="shared" si="5"/>
        <v>2061.8499999999985</v>
      </c>
    </row>
    <row r="105" spans="1:7">
      <c r="A105" s="8">
        <v>42882</v>
      </c>
      <c r="B105" s="1"/>
      <c r="C105" s="1"/>
      <c r="D105" s="2"/>
      <c r="E105" s="1" t="s">
        <v>151</v>
      </c>
      <c r="F105" s="2">
        <v>450</v>
      </c>
      <c r="G105" s="2">
        <f t="shared" si="5"/>
        <v>1611.8499999999985</v>
      </c>
    </row>
    <row r="106" spans="1:7">
      <c r="A106" s="8">
        <v>42883</v>
      </c>
      <c r="B106" s="1"/>
      <c r="C106" s="1" t="s">
        <v>152</v>
      </c>
      <c r="D106" s="2">
        <v>9000</v>
      </c>
      <c r="E106" s="1" t="s">
        <v>153</v>
      </c>
      <c r="F106" s="2">
        <v>7</v>
      </c>
      <c r="G106" s="2">
        <f t="shared" si="5"/>
        <v>10604.849999999999</v>
      </c>
    </row>
    <row r="107" spans="1:7">
      <c r="A107" s="8">
        <v>42883</v>
      </c>
      <c r="B107" s="1"/>
      <c r="C107" s="1"/>
      <c r="D107" s="2"/>
      <c r="E107" s="1" t="s">
        <v>76</v>
      </c>
      <c r="F107" s="2">
        <v>6800</v>
      </c>
      <c r="G107" s="2">
        <f t="shared" si="5"/>
        <v>3804.8499999999985</v>
      </c>
    </row>
    <row r="108" spans="1:7">
      <c r="A108" s="8">
        <v>42883</v>
      </c>
      <c r="B108" s="1"/>
      <c r="C108" s="1"/>
      <c r="D108" s="2"/>
      <c r="E108" s="1" t="s">
        <v>149</v>
      </c>
      <c r="F108" s="2">
        <v>500</v>
      </c>
      <c r="G108" s="2">
        <f t="shared" si="5"/>
        <v>3304.8499999999985</v>
      </c>
    </row>
    <row r="109" spans="1:7">
      <c r="A109" s="8">
        <v>42883</v>
      </c>
      <c r="B109" s="1"/>
      <c r="C109" s="1"/>
      <c r="D109" s="2"/>
      <c r="E109" s="1" t="s">
        <v>154</v>
      </c>
      <c r="F109" s="2">
        <v>2500</v>
      </c>
      <c r="G109" s="2">
        <f t="shared" si="5"/>
        <v>804.84999999999854</v>
      </c>
    </row>
    <row r="110" spans="1:7">
      <c r="A110" s="8">
        <v>42883</v>
      </c>
      <c r="B110" s="1"/>
      <c r="C110" s="1"/>
      <c r="D110" s="2"/>
      <c r="E110" s="1" t="s">
        <v>155</v>
      </c>
      <c r="F110" s="2">
        <v>50</v>
      </c>
      <c r="G110" s="2">
        <f t="shared" si="5"/>
        <v>754.84999999999854</v>
      </c>
    </row>
    <row r="111" spans="1:7">
      <c r="A111" s="8">
        <v>42883</v>
      </c>
      <c r="B111" s="1"/>
      <c r="C111" s="1" t="s">
        <v>152</v>
      </c>
      <c r="D111" s="2">
        <v>3000</v>
      </c>
      <c r="E111" s="1" t="s">
        <v>156</v>
      </c>
      <c r="F111" s="2">
        <v>975</v>
      </c>
      <c r="G111" s="2">
        <f t="shared" si="5"/>
        <v>2779.8499999999985</v>
      </c>
    </row>
    <row r="112" spans="1:7">
      <c r="A112" s="8">
        <v>42883</v>
      </c>
      <c r="B112" s="1"/>
      <c r="C112" s="1"/>
      <c r="D112" s="2"/>
      <c r="E112" s="1" t="s">
        <v>157</v>
      </c>
      <c r="F112" s="2">
        <v>1675</v>
      </c>
      <c r="G112" s="2">
        <f t="shared" si="5"/>
        <v>1104.8499999999985</v>
      </c>
    </row>
    <row r="113" spans="1:7">
      <c r="A113" s="8">
        <v>42884</v>
      </c>
      <c r="B113" s="1"/>
      <c r="C113" s="1"/>
      <c r="D113" s="2"/>
      <c r="E113" s="1" t="s">
        <v>158</v>
      </c>
      <c r="F113" s="2">
        <v>90</v>
      </c>
      <c r="G113" s="2">
        <f t="shared" si="5"/>
        <v>1014.8499999999985</v>
      </c>
    </row>
    <row r="114" spans="1:7">
      <c r="A114" s="8">
        <v>42885</v>
      </c>
      <c r="B114" s="1"/>
      <c r="C114" s="1"/>
      <c r="D114" s="2"/>
      <c r="E114" s="1" t="s">
        <v>149</v>
      </c>
      <c r="F114" s="2">
        <v>500</v>
      </c>
      <c r="G114" s="2">
        <f t="shared" si="5"/>
        <v>514.84999999999854</v>
      </c>
    </row>
    <row r="115" spans="1:7">
      <c r="A115" s="8">
        <v>42885</v>
      </c>
      <c r="B115" s="1"/>
      <c r="C115" s="1" t="s">
        <v>152</v>
      </c>
      <c r="D115" s="2">
        <v>300</v>
      </c>
      <c r="E115" s="1" t="s">
        <v>155</v>
      </c>
      <c r="F115" s="2">
        <v>100</v>
      </c>
      <c r="G115" s="2">
        <f t="shared" si="5"/>
        <v>714.84999999999854</v>
      </c>
    </row>
    <row r="116" spans="1:7">
      <c r="A116" s="8">
        <v>42885</v>
      </c>
      <c r="B116" s="1"/>
      <c r="C116" s="1"/>
      <c r="D116" s="2"/>
      <c r="E116" s="1" t="s">
        <v>155</v>
      </c>
      <c r="F116" s="2">
        <v>300</v>
      </c>
      <c r="G116" s="2">
        <f t="shared" si="5"/>
        <v>414.84999999999854</v>
      </c>
    </row>
    <row r="117" spans="1:7">
      <c r="A117" s="8">
        <v>42885</v>
      </c>
      <c r="B117" s="1"/>
      <c r="C117" s="1"/>
      <c r="D117" s="2"/>
      <c r="E117" s="1" t="s">
        <v>155</v>
      </c>
      <c r="F117" s="2">
        <v>100</v>
      </c>
      <c r="G117" s="2">
        <f t="shared" si="5"/>
        <v>314.84999999999854</v>
      </c>
    </row>
    <row r="118" spans="1:7">
      <c r="D118" s="10">
        <f>SUM(D5:D117)</f>
        <v>172040</v>
      </c>
      <c r="F118" s="10">
        <f>SUM(F5:F117)</f>
        <v>171658.05</v>
      </c>
      <c r="G118" s="10">
        <f>D118-F118</f>
        <v>381.95000000001164</v>
      </c>
    </row>
  </sheetData>
  <mergeCells count="1"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7"/>
  <sheetViews>
    <sheetView tabSelected="1" topLeftCell="A10" workbookViewId="0">
      <selection activeCell="Q13" sqref="Q13"/>
    </sheetView>
  </sheetViews>
  <sheetFormatPr defaultRowHeight="15"/>
  <sheetData>
    <row r="1" spans="1:9" ht="23.25">
      <c r="C1" s="10"/>
      <c r="F1" s="10"/>
      <c r="G1" s="17" t="s">
        <v>159</v>
      </c>
      <c r="H1" s="17"/>
      <c r="I1" t="s">
        <v>160</v>
      </c>
    </row>
    <row r="2" spans="1:9">
      <c r="C2" s="10"/>
      <c r="F2" s="10"/>
      <c r="G2" s="10"/>
    </row>
    <row r="3" spans="1:9" ht="18.75">
      <c r="A3" s="13" t="s">
        <v>161</v>
      </c>
      <c r="B3" s="13" t="s">
        <v>162</v>
      </c>
      <c r="C3" s="14" t="s">
        <v>163</v>
      </c>
      <c r="D3" s="13"/>
      <c r="E3" s="13" t="s">
        <v>162</v>
      </c>
      <c r="F3" s="14" t="s">
        <v>164</v>
      </c>
      <c r="G3" s="14" t="s">
        <v>165</v>
      </c>
    </row>
    <row r="4" spans="1:9">
      <c r="A4" s="8">
        <v>42859</v>
      </c>
      <c r="B4" s="1" t="s">
        <v>166</v>
      </c>
      <c r="C4" s="2">
        <v>1000</v>
      </c>
      <c r="D4" s="1"/>
      <c r="E4" s="1"/>
      <c r="F4" s="2"/>
      <c r="G4" s="2">
        <f>C4-F4</f>
        <v>1000</v>
      </c>
    </row>
    <row r="5" spans="1:9">
      <c r="A5" s="8">
        <v>42862</v>
      </c>
      <c r="B5" s="1" t="s">
        <v>166</v>
      </c>
      <c r="C5" s="2">
        <v>1000</v>
      </c>
      <c r="D5" s="1"/>
      <c r="E5" s="1"/>
      <c r="F5" s="2"/>
      <c r="G5" s="2">
        <f t="shared" ref="G5:G35" si="0">C5-F5</f>
        <v>1000</v>
      </c>
    </row>
    <row r="6" spans="1:9">
      <c r="A6" s="8">
        <v>42862</v>
      </c>
      <c r="B6" s="1" t="s">
        <v>167</v>
      </c>
      <c r="C6" s="2">
        <v>2500</v>
      </c>
      <c r="D6" s="1"/>
      <c r="E6" s="1"/>
      <c r="F6" s="2"/>
      <c r="G6" s="2">
        <f t="shared" si="0"/>
        <v>2500</v>
      </c>
    </row>
    <row r="7" spans="1:9">
      <c r="A7" s="8">
        <v>42863</v>
      </c>
      <c r="B7" s="1" t="s">
        <v>166</v>
      </c>
      <c r="C7" s="2">
        <v>100</v>
      </c>
      <c r="D7" s="1"/>
      <c r="E7" s="1"/>
      <c r="F7" s="2"/>
      <c r="G7" s="2">
        <f t="shared" si="0"/>
        <v>100</v>
      </c>
    </row>
    <row r="8" spans="1:9">
      <c r="A8" s="8">
        <v>42864</v>
      </c>
      <c r="B8" s="1" t="s">
        <v>166</v>
      </c>
      <c r="C8" s="2">
        <v>500</v>
      </c>
      <c r="D8" s="1"/>
      <c r="E8" s="1"/>
      <c r="F8" s="2"/>
      <c r="G8" s="2">
        <f t="shared" si="0"/>
        <v>500</v>
      </c>
    </row>
    <row r="9" spans="1:9">
      <c r="A9" s="8">
        <v>42865</v>
      </c>
      <c r="B9" s="1" t="s">
        <v>168</v>
      </c>
      <c r="C9" s="2">
        <v>1000</v>
      </c>
      <c r="D9" s="1"/>
      <c r="E9" s="1"/>
      <c r="F9" s="2"/>
      <c r="G9" s="2">
        <f t="shared" si="0"/>
        <v>1000</v>
      </c>
    </row>
    <row r="10" spans="1:9">
      <c r="A10" s="8">
        <v>42865</v>
      </c>
      <c r="B10" s="1" t="s">
        <v>169</v>
      </c>
      <c r="C10" s="2">
        <v>500</v>
      </c>
      <c r="D10" s="1"/>
      <c r="E10" s="1" t="s">
        <v>170</v>
      </c>
      <c r="F10" s="2">
        <v>5657</v>
      </c>
      <c r="G10" s="2">
        <f t="shared" si="0"/>
        <v>-5157</v>
      </c>
    </row>
    <row r="11" spans="1:9">
      <c r="A11" s="8">
        <v>42866</v>
      </c>
      <c r="B11" s="1" t="s">
        <v>171</v>
      </c>
      <c r="C11" s="2">
        <v>9500</v>
      </c>
      <c r="D11" s="1"/>
      <c r="E11" s="1"/>
      <c r="F11" s="2"/>
      <c r="G11" s="2">
        <f t="shared" si="0"/>
        <v>9500</v>
      </c>
    </row>
    <row r="12" spans="1:9">
      <c r="A12" s="8">
        <v>42866</v>
      </c>
      <c r="B12" s="1" t="s">
        <v>172</v>
      </c>
      <c r="C12" s="2">
        <v>2500</v>
      </c>
      <c r="D12" s="1"/>
      <c r="E12" s="1"/>
      <c r="F12" s="2"/>
      <c r="G12" s="2">
        <f t="shared" si="0"/>
        <v>2500</v>
      </c>
    </row>
    <row r="13" spans="1:9">
      <c r="A13" s="8">
        <v>42866</v>
      </c>
      <c r="B13" s="1" t="s">
        <v>173</v>
      </c>
      <c r="C13" s="2">
        <v>200</v>
      </c>
      <c r="D13" s="1"/>
      <c r="E13" s="1"/>
      <c r="F13" s="2"/>
      <c r="G13" s="2">
        <f t="shared" si="0"/>
        <v>200</v>
      </c>
    </row>
    <row r="14" spans="1:9">
      <c r="A14" s="8">
        <v>42869</v>
      </c>
      <c r="B14" s="1" t="s">
        <v>174</v>
      </c>
      <c r="C14" s="2">
        <v>2000</v>
      </c>
      <c r="D14" s="1"/>
      <c r="E14" s="1"/>
      <c r="F14" s="2"/>
      <c r="G14" s="2">
        <f t="shared" si="0"/>
        <v>2000</v>
      </c>
    </row>
    <row r="15" spans="1:9">
      <c r="A15" s="8">
        <v>42869</v>
      </c>
      <c r="B15" s="1" t="s">
        <v>174</v>
      </c>
      <c r="C15" s="2">
        <v>200</v>
      </c>
      <c r="D15" s="1"/>
      <c r="E15" s="1"/>
      <c r="F15" s="2"/>
      <c r="G15" s="2">
        <f t="shared" si="0"/>
        <v>200</v>
      </c>
    </row>
    <row r="16" spans="1:9">
      <c r="A16" s="8">
        <v>42869</v>
      </c>
      <c r="B16" s="1" t="s">
        <v>172</v>
      </c>
      <c r="C16" s="2">
        <v>300</v>
      </c>
      <c r="D16" s="1"/>
      <c r="E16" s="1"/>
      <c r="F16" s="2"/>
      <c r="G16" s="2">
        <f t="shared" si="0"/>
        <v>300</v>
      </c>
    </row>
    <row r="17" spans="1:7">
      <c r="A17" s="8">
        <v>42870</v>
      </c>
      <c r="B17" s="1" t="s">
        <v>175</v>
      </c>
      <c r="C17" s="2">
        <v>500</v>
      </c>
      <c r="D17" s="1"/>
      <c r="E17" s="1" t="s">
        <v>170</v>
      </c>
      <c r="F17" s="2">
        <v>14122</v>
      </c>
      <c r="G17" s="2">
        <f t="shared" si="0"/>
        <v>-13622</v>
      </c>
    </row>
    <row r="18" spans="1:7">
      <c r="A18" s="8">
        <v>42871</v>
      </c>
      <c r="B18" s="1" t="s">
        <v>176</v>
      </c>
      <c r="C18" s="2">
        <v>500</v>
      </c>
      <c r="D18" s="1"/>
      <c r="E18" s="1"/>
      <c r="F18" s="2"/>
      <c r="G18" s="2">
        <f t="shared" si="0"/>
        <v>500</v>
      </c>
    </row>
    <row r="19" spans="1:7">
      <c r="A19" s="8">
        <v>42871</v>
      </c>
      <c r="B19" s="1" t="s">
        <v>175</v>
      </c>
      <c r="C19" s="2">
        <v>500</v>
      </c>
      <c r="D19" s="1"/>
      <c r="E19" s="1"/>
      <c r="F19" s="2"/>
      <c r="G19" s="2">
        <f t="shared" si="0"/>
        <v>500</v>
      </c>
    </row>
    <row r="20" spans="1:7">
      <c r="A20" s="8">
        <v>42872</v>
      </c>
      <c r="B20" s="1" t="s">
        <v>177</v>
      </c>
      <c r="C20" s="2">
        <v>500</v>
      </c>
      <c r="D20" s="1"/>
      <c r="E20" s="1"/>
      <c r="F20" s="2"/>
      <c r="G20" s="2">
        <f t="shared" si="0"/>
        <v>500</v>
      </c>
    </row>
    <row r="21" spans="1:7">
      <c r="A21" s="8">
        <v>42876</v>
      </c>
      <c r="B21" s="1" t="s">
        <v>178</v>
      </c>
      <c r="C21" s="2">
        <v>1200</v>
      </c>
      <c r="D21" s="1"/>
      <c r="E21" s="1"/>
      <c r="F21" s="2"/>
      <c r="G21" s="2">
        <f t="shared" si="0"/>
        <v>1200</v>
      </c>
    </row>
    <row r="22" spans="1:7">
      <c r="A22" s="8">
        <v>42877</v>
      </c>
      <c r="B22" s="1" t="s">
        <v>172</v>
      </c>
      <c r="C22" s="2">
        <v>3300</v>
      </c>
      <c r="D22" s="1"/>
      <c r="E22" s="1"/>
      <c r="F22" s="2"/>
      <c r="G22" s="2">
        <f t="shared" si="0"/>
        <v>3300</v>
      </c>
    </row>
    <row r="23" spans="1:7">
      <c r="A23" s="8">
        <v>42878</v>
      </c>
      <c r="B23" s="1" t="s">
        <v>179</v>
      </c>
      <c r="C23" s="2">
        <v>500</v>
      </c>
      <c r="D23" s="1"/>
      <c r="E23" s="1"/>
      <c r="F23" s="2"/>
      <c r="G23" s="2">
        <f t="shared" si="0"/>
        <v>500</v>
      </c>
    </row>
    <row r="24" spans="1:7">
      <c r="A24" s="8">
        <v>42878</v>
      </c>
      <c r="B24" s="1" t="s">
        <v>180</v>
      </c>
      <c r="C24" s="2">
        <v>2920</v>
      </c>
      <c r="D24" s="1"/>
      <c r="E24" s="1" t="s">
        <v>170</v>
      </c>
      <c r="F24" s="2">
        <v>10835</v>
      </c>
      <c r="G24" s="2">
        <f t="shared" si="0"/>
        <v>-7915</v>
      </c>
    </row>
    <row r="25" spans="1:7">
      <c r="A25" s="8">
        <v>42878</v>
      </c>
      <c r="B25" s="1" t="s">
        <v>172</v>
      </c>
      <c r="C25" s="2">
        <v>1000</v>
      </c>
      <c r="D25" s="1"/>
      <c r="E25" s="1"/>
      <c r="F25" s="2"/>
      <c r="G25" s="2">
        <f t="shared" si="0"/>
        <v>1000</v>
      </c>
    </row>
    <row r="26" spans="1:7">
      <c r="A26" s="8">
        <v>42880</v>
      </c>
      <c r="B26" s="1" t="s">
        <v>181</v>
      </c>
      <c r="C26" s="2">
        <v>3500</v>
      </c>
      <c r="D26" s="1"/>
      <c r="E26" s="1"/>
      <c r="F26" s="2"/>
      <c r="G26" s="2">
        <f t="shared" si="0"/>
        <v>3500</v>
      </c>
    </row>
    <row r="27" spans="1:7">
      <c r="A27" s="8">
        <v>42882</v>
      </c>
      <c r="B27" s="1" t="s">
        <v>181</v>
      </c>
      <c r="C27" s="2">
        <v>500</v>
      </c>
      <c r="D27" s="1"/>
      <c r="E27" s="1"/>
      <c r="F27" s="2"/>
      <c r="G27" s="2">
        <f t="shared" si="0"/>
        <v>500</v>
      </c>
    </row>
    <row r="28" spans="1:7">
      <c r="A28" s="8">
        <v>42883</v>
      </c>
      <c r="B28" s="1" t="s">
        <v>181</v>
      </c>
      <c r="C28" s="2">
        <v>500</v>
      </c>
      <c r="D28" s="1"/>
      <c r="E28" s="1"/>
      <c r="F28" s="2"/>
      <c r="G28" s="2">
        <f t="shared" si="0"/>
        <v>500</v>
      </c>
    </row>
    <row r="29" spans="1:7">
      <c r="A29" s="8">
        <v>42884</v>
      </c>
      <c r="B29" s="1" t="s">
        <v>181</v>
      </c>
      <c r="C29" s="2">
        <v>500</v>
      </c>
      <c r="D29" s="1"/>
      <c r="E29" s="1"/>
      <c r="F29" s="2"/>
      <c r="G29" s="2">
        <f t="shared" si="0"/>
        <v>500</v>
      </c>
    </row>
    <row r="30" spans="1:7">
      <c r="A30" s="8">
        <v>42884</v>
      </c>
      <c r="B30" s="1" t="s">
        <v>181</v>
      </c>
      <c r="C30" s="2">
        <v>900</v>
      </c>
      <c r="D30" s="1"/>
      <c r="E30" s="1"/>
      <c r="F30" s="2"/>
      <c r="G30" s="2">
        <f t="shared" si="0"/>
        <v>900</v>
      </c>
    </row>
    <row r="31" spans="1:7">
      <c r="A31" s="8">
        <v>42887</v>
      </c>
      <c r="B31" s="1" t="s">
        <v>181</v>
      </c>
      <c r="C31" s="2">
        <v>1000</v>
      </c>
      <c r="D31" s="1"/>
      <c r="E31" s="1"/>
      <c r="F31" s="2"/>
      <c r="G31" s="2">
        <f t="shared" si="0"/>
        <v>1000</v>
      </c>
    </row>
    <row r="32" spans="1:7">
      <c r="A32" s="8">
        <v>42889</v>
      </c>
      <c r="B32" s="1" t="s">
        <v>181</v>
      </c>
      <c r="C32" s="2">
        <v>500</v>
      </c>
      <c r="D32" s="1"/>
      <c r="E32" s="1"/>
      <c r="F32" s="2"/>
      <c r="G32" s="2">
        <f t="shared" si="0"/>
        <v>500</v>
      </c>
    </row>
    <row r="33" spans="1:7">
      <c r="A33" s="8">
        <v>42889</v>
      </c>
      <c r="B33" s="1" t="s">
        <v>181</v>
      </c>
      <c r="C33" s="2">
        <v>500</v>
      </c>
      <c r="D33" s="1"/>
      <c r="E33" s="1"/>
      <c r="F33" s="2"/>
      <c r="G33" s="2">
        <f t="shared" si="0"/>
        <v>500</v>
      </c>
    </row>
    <row r="34" spans="1:7">
      <c r="A34" s="8">
        <v>42889</v>
      </c>
      <c r="B34" s="1" t="s">
        <v>182</v>
      </c>
      <c r="C34" s="2">
        <v>2500</v>
      </c>
      <c r="D34" s="1"/>
      <c r="E34" s="1"/>
      <c r="F34" s="2"/>
      <c r="G34" s="2">
        <f t="shared" si="0"/>
        <v>2500</v>
      </c>
    </row>
    <row r="35" spans="1:7">
      <c r="A35" s="8">
        <v>42892</v>
      </c>
      <c r="B35" s="1" t="s">
        <v>181</v>
      </c>
      <c r="C35" s="2">
        <v>3500</v>
      </c>
      <c r="D35" s="1"/>
      <c r="E35" s="1"/>
      <c r="F35" s="2"/>
      <c r="G35" s="2">
        <f t="shared" si="0"/>
        <v>3500</v>
      </c>
    </row>
    <row r="36" spans="1:7">
      <c r="A36" s="1"/>
      <c r="B36" s="1"/>
      <c r="C36" s="2"/>
      <c r="D36" s="1"/>
      <c r="E36" s="1" t="s">
        <v>170</v>
      </c>
      <c r="F36" s="2"/>
      <c r="G36" s="2">
        <v>14547</v>
      </c>
    </row>
    <row r="37" spans="1:7">
      <c r="A37" s="8">
        <v>42895</v>
      </c>
      <c r="B37" s="1" t="s">
        <v>181</v>
      </c>
      <c r="C37" s="2">
        <v>500</v>
      </c>
      <c r="D37" s="1"/>
      <c r="E37" s="1"/>
      <c r="F37" s="2"/>
      <c r="G37" s="2"/>
    </row>
  </sheetData>
  <mergeCells count="1"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kabeer</vt:lpstr>
      <vt:lpstr>UTAM</vt:lpstr>
      <vt:lpstr>JAVED 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2017-07-25T07:01:19Z</dcterms:modified>
</cp:coreProperties>
</file>