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beer" sheetId="1" state="visible" r:id="rId2"/>
    <sheet name="UTAM" sheetId="2" state="visible" r:id="rId3"/>
    <sheet name="JAVED 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<sst xmlns="http://schemas.openxmlformats.org/spreadsheetml/2006/main" count="354" uniqueCount="183">
  <si>
    <t xml:space="preserve">kaber</t>
  </si>
  <si>
    <t xml:space="preserve">PETTY CASH RECORD</t>
  </si>
  <si>
    <t xml:space="preserve">DATE</t>
  </si>
  <si>
    <t xml:space="preserve">DR</t>
  </si>
  <si>
    <t xml:space="preserve">CR</t>
  </si>
  <si>
    <t xml:space="preserve">Description</t>
  </si>
  <si>
    <t xml:space="preserve">Received cash</t>
  </si>
  <si>
    <t xml:space="preserve">description</t>
  </si>
  <si>
    <t xml:space="preserve">Paid cash</t>
  </si>
  <si>
    <t xml:space="preserve">Balance</t>
  </si>
  <si>
    <t xml:space="preserve">opening balance</t>
  </si>
  <si>
    <t xml:space="preserve">cash withdrawl/Noor bank</t>
  </si>
  <si>
    <t xml:space="preserve">Paid Majid</t>
  </si>
  <si>
    <t xml:space="preserve">cash chq#106139</t>
  </si>
  <si>
    <t xml:space="preserve">Paid Utam</t>
  </si>
  <si>
    <t xml:space="preserve">Ply wood</t>
  </si>
  <si>
    <t xml:space="preserve">Al saray building/suplier</t>
  </si>
  <si>
    <t xml:space="preserve">shine sus co/sub contracter</t>
  </si>
  <si>
    <t xml:space="preserve">Deposit ADIB</t>
  </si>
  <si>
    <t xml:space="preserve">ATM/Noor Bank</t>
  </si>
  <si>
    <t xml:space="preserve">Labour camp</t>
  </si>
  <si>
    <t xml:space="preserve">sajjad salary</t>
  </si>
  <si>
    <t xml:space="preserve">car loan</t>
  </si>
  <si>
    <t xml:space="preserve">withdrawl 100145</t>
  </si>
  <si>
    <t xml:space="preserve">withdrawl 100153</t>
  </si>
  <si>
    <t xml:space="preserve">Paid JAWED</t>
  </si>
  <si>
    <t xml:space="preserve">Hanif garage/pick up</t>
  </si>
  <si>
    <t xml:space="preserve">withdrawl 100154</t>
  </si>
  <si>
    <t xml:space="preserve">Garage</t>
  </si>
  <si>
    <t xml:space="preserve">withdrawl 100156</t>
  </si>
  <si>
    <t xml:space="preserve">Interglobal/suplier</t>
  </si>
  <si>
    <t xml:space="preserve">withdrawl 100117</t>
  </si>
  <si>
    <t xml:space="preserve">withdrawl 100160</t>
  </si>
  <si>
    <t xml:space="preserve">Delta /gum machine</t>
  </si>
  <si>
    <t xml:space="preserve">withdrawl 100171</t>
  </si>
  <si>
    <t xml:space="preserve">Javed account salary</t>
  </si>
  <si>
    <t xml:space="preserve">usman comission</t>
  </si>
  <si>
    <t xml:space="preserve">bank loan not paid</t>
  </si>
  <si>
    <t xml:space="preserve">Rak bank  loan</t>
  </si>
  <si>
    <t xml:space="preserve">withdrawl 100177</t>
  </si>
  <si>
    <t xml:space="preserve">withdrawl 100163</t>
  </si>
  <si>
    <t xml:space="preserve">cash paid comision</t>
  </si>
  <si>
    <t xml:space="preserve">cash paid to masom</t>
  </si>
  <si>
    <t xml:space="preserve">petty cash paid</t>
  </si>
  <si>
    <t xml:space="preserve">deposit UNB</t>
  </si>
  <si>
    <t xml:space="preserve">BMW Expnce kabir</t>
  </si>
  <si>
    <t xml:space="preserve">cash piad javed</t>
  </si>
  <si>
    <t xml:space="preserve">al kiran comision</t>
  </si>
  <si>
    <t xml:space="preserve">kabir paid cash</t>
  </si>
  <si>
    <t xml:space="preserve">UTAM PAID</t>
  </si>
  <si>
    <t xml:space="preserve">noor bankdeposit</t>
  </si>
  <si>
    <t xml:space="preserve">Delta chen suplier</t>
  </si>
  <si>
    <t xml:space="preserve">utam/javbid acnt</t>
  </si>
  <si>
    <t xml:space="preserve">visa expence (noorzaman)</t>
  </si>
  <si>
    <t xml:space="preserve">cash deposit fgb loan</t>
  </si>
  <si>
    <t xml:space="preserve">cash deposit javid</t>
  </si>
  <si>
    <t xml:space="preserve">rom rent/LABOUR</t>
  </si>
  <si>
    <t xml:space="preserve">Javed account </t>
  </si>
  <si>
    <t xml:space="preserve">Adjusted kabir acnt</t>
  </si>
  <si>
    <t xml:space="preserve">javid account</t>
  </si>
  <si>
    <t xml:space="preserve">kabir personal </t>
  </si>
  <si>
    <t xml:space="preserve">labour wps salary</t>
  </si>
  <si>
    <t xml:space="preserve">Labour rent</t>
  </si>
  <si>
    <t xml:space="preserve">cash withdrawl</t>
  </si>
  <si>
    <t xml:space="preserve">unb for loan</t>
  </si>
  <si>
    <t xml:space="preserve">office comision</t>
  </si>
  <si>
    <t xml:space="preserve">100098 withdrawl</t>
  </si>
  <si>
    <t xml:space="preserve">WPS SALARY</t>
  </si>
  <si>
    <t xml:space="preserve">KABEER PERSONAL</t>
  </si>
  <si>
    <t xml:space="preserve">UTAM ACCOUNT</t>
  </si>
  <si>
    <t xml:space="preserve">utam</t>
  </si>
  <si>
    <t xml:space="preserve">Petty cash</t>
  </si>
  <si>
    <t xml:space="preserve">opening</t>
  </si>
  <si>
    <t xml:space="preserve">Cash Received </t>
  </si>
  <si>
    <t xml:space="preserve">unis khan cheq replacement</t>
  </si>
  <si>
    <t xml:space="preserve">unis khan jan balance paid</t>
  </si>
  <si>
    <t xml:space="preserve">GRP(Material)</t>
  </si>
  <si>
    <t xml:space="preserve">Bau tech</t>
  </si>
  <si>
    <t xml:space="preserve"> </t>
  </si>
  <si>
    <t xml:space="preserve">wps salary 4 april</t>
  </si>
  <si>
    <t xml:space="preserve">usman april bill</t>
  </si>
  <si>
    <t xml:space="preserve">PU spry charge navid</t>
  </si>
  <si>
    <t xml:space="preserve">yasir mehmod</t>
  </si>
  <si>
    <t xml:space="preserve">Adv cheq replacement</t>
  </si>
  <si>
    <t xml:space="preserve">Afzal sub contracter</t>
  </si>
  <si>
    <t xml:space="preserve">Majid acount javid</t>
  </si>
  <si>
    <t xml:space="preserve">Labour charge Navid</t>
  </si>
  <si>
    <t xml:space="preserve">Material for store</t>
  </si>
  <si>
    <t xml:space="preserve">Anees bill</t>
  </si>
  <si>
    <t xml:space="preserve">ply wood labour charge</t>
  </si>
  <si>
    <t xml:space="preserve">utam point(MARCH</t>
  </si>
  <si>
    <t xml:space="preserve">Majid acount </t>
  </si>
  <si>
    <t xml:space="preserve">Nasib for march</t>
  </si>
  <si>
    <t xml:space="preserve">Mudir khan</t>
  </si>
  <si>
    <t xml:space="preserve">Office expence</t>
  </si>
  <si>
    <t xml:space="preserve">watch man cleanng/april</t>
  </si>
  <si>
    <t xml:space="preserve">Rent irani </t>
  </si>
  <si>
    <t xml:space="preserve">salary/april</t>
  </si>
  <si>
    <t xml:space="preserve">Refreshment</t>
  </si>
  <si>
    <t xml:space="preserve">kabeer sir bil</t>
  </si>
  <si>
    <t xml:space="preserve">navid labour suply</t>
  </si>
  <si>
    <t xml:space="preserve">al sana/march</t>
  </si>
  <si>
    <t xml:space="preserve">3 BLZR </t>
  </si>
  <si>
    <t xml:space="preserve">Usman bill</t>
  </si>
  <si>
    <t xml:space="preserve">Aness bill</t>
  </si>
  <si>
    <t xml:space="preserve">Teraco</t>
  </si>
  <si>
    <t xml:space="preserve">nasib adv /transport</t>
  </si>
  <si>
    <t xml:space="preserve">Waqar salary</t>
  </si>
  <si>
    <t xml:space="preserve">Waqar over time</t>
  </si>
  <si>
    <t xml:space="preserve">passing waqar </t>
  </si>
  <si>
    <t xml:space="preserve">Javed account</t>
  </si>
  <si>
    <t xml:space="preserve">Material </t>
  </si>
  <si>
    <t xml:space="preserve">Ismail salary </t>
  </si>
  <si>
    <t xml:space="preserve"> usman bill</t>
  </si>
  <si>
    <t xml:space="preserve">rent for room may</t>
  </si>
  <si>
    <t xml:space="preserve">Misciliniuos exp</t>
  </si>
  <si>
    <t xml:space="preserve">fridge</t>
  </si>
  <si>
    <t xml:space="preserve">KABIR </t>
  </si>
  <si>
    <t xml:space="preserve">Javed account(massom+rizwan)</t>
  </si>
  <si>
    <t xml:space="preserve">Javed account/grp</t>
  </si>
  <si>
    <t xml:space="preserve">Javed account/passing</t>
  </si>
  <si>
    <t xml:space="preserve">Materials</t>
  </si>
  <si>
    <t xml:space="preserve">ismail(javed acnt)</t>
  </si>
  <si>
    <t xml:space="preserve">I D Typing/utam</t>
  </si>
  <si>
    <t xml:space="preserve">Materail</t>
  </si>
  <si>
    <t xml:space="preserve">light fix(watchman)</t>
  </si>
  <si>
    <t xml:space="preserve">labour safety item</t>
  </si>
  <si>
    <t xml:space="preserve">javed account</t>
  </si>
  <si>
    <t xml:space="preserve">cash taken from malor</t>
  </si>
  <si>
    <t xml:space="preserve">visa adv payment received</t>
  </si>
  <si>
    <t xml:space="preserve">Rak bankloan deposit </t>
  </si>
  <si>
    <t xml:space="preserve">labour rent payment</t>
  </si>
  <si>
    <t xml:space="preserve">Materials GRP(Nasib)</t>
  </si>
  <si>
    <t xml:space="preserve">Navid Sub con</t>
  </si>
  <si>
    <t xml:space="preserve">shane sub contracter</t>
  </si>
  <si>
    <t xml:space="preserve">usman salary</t>
  </si>
  <si>
    <t xml:space="preserve">Anees salary</t>
  </si>
  <si>
    <t xml:space="preserve">utam roy</t>
  </si>
  <si>
    <t xml:space="preserve">Majid for GRP</t>
  </si>
  <si>
    <t xml:space="preserve">Saaqab salary</t>
  </si>
  <si>
    <t xml:space="preserve">petty cash lost</t>
  </si>
  <si>
    <t xml:space="preserve">anees bill</t>
  </si>
  <si>
    <t xml:space="preserve">Ganga salary/adv</t>
  </si>
  <si>
    <t xml:space="preserve">uttam</t>
  </si>
  <si>
    <t xml:space="preserve">Masum return amount</t>
  </si>
  <si>
    <t xml:space="preserve">USMAN ADV</t>
  </si>
  <si>
    <t xml:space="preserve">navid sub contracter</t>
  </si>
  <si>
    <t xml:space="preserve">Nasib</t>
  </si>
  <si>
    <t xml:space="preserve">Anees adv</t>
  </si>
  <si>
    <t xml:space="preserve">javed paid</t>
  </si>
  <si>
    <t xml:space="preserve">Javed account APRIL</t>
  </si>
  <si>
    <t xml:space="preserve">material for store</t>
  </si>
  <si>
    <t xml:space="preserve">cash received</t>
  </si>
  <si>
    <t xml:space="preserve">water</t>
  </si>
  <si>
    <t xml:space="preserve">BANK DEPOSIT</t>
  </si>
  <si>
    <t xml:space="preserve">KABIR BILL</t>
  </si>
  <si>
    <t xml:space="preserve">UNIS KHAN feb bill</t>
  </si>
  <si>
    <t xml:space="preserve">awazel material</t>
  </si>
  <si>
    <t xml:space="preserve">HP TONER/OFFICE</t>
  </si>
  <si>
    <t xml:space="preserve">PETTY CASH</t>
  </si>
  <si>
    <t xml:space="preserve">JAVED ACCOUNT</t>
  </si>
  <si>
    <t xml:space="preserve">DATE </t>
  </si>
  <si>
    <t xml:space="preserve">DESCRIPTION </t>
  </si>
  <si>
    <t xml:space="preserve">CASH RECEIVED </t>
  </si>
  <si>
    <t xml:space="preserve">CASH PAID</t>
  </si>
  <si>
    <t xml:space="preserve">BALANCE</t>
  </si>
  <si>
    <t xml:space="preserve">Cash deposit </t>
  </si>
  <si>
    <t xml:space="preserve">Room rent(saraki</t>
  </si>
  <si>
    <t xml:space="preserve">Cash deposit /kabir</t>
  </si>
  <si>
    <t xml:space="preserve">Cash deposit /utam</t>
  </si>
  <si>
    <t xml:space="preserve">bill received</t>
  </si>
  <si>
    <t xml:space="preserve">cash deposit/lbr salary</t>
  </si>
  <si>
    <t xml:space="preserve">cash deposit</t>
  </si>
  <si>
    <t xml:space="preserve">cash deposit/by ismail</t>
  </si>
  <si>
    <t xml:space="preserve">cash deposit/majid</t>
  </si>
  <si>
    <t xml:space="preserve">cash deposit/room rent</t>
  </si>
  <si>
    <t xml:space="preserve">cash paid /usman</t>
  </si>
  <si>
    <t xml:space="preserve">cash paid usman</t>
  </si>
  <si>
    <t xml:space="preserve">cash paid /gulam</t>
  </si>
  <si>
    <t xml:space="preserve">cash paid /wakar</t>
  </si>
  <si>
    <t xml:space="preserve">cash paid </t>
  </si>
  <si>
    <t xml:space="preserve">cash paid</t>
  </si>
  <si>
    <t xml:space="preserve">cash paid/ROOM RENT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</si>
</sst>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[$د.إ.‏-3801]\ #,##0.00_-"/>
    <numFmt numFmtId="167" formatCode="MM/DD/YYYY"/>
    <numFmt numFmtId="168" formatCode="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FF0000"/>
      <name val="Calibri"/>
      <family val="2"/>
      <charset val="1"/>
    </font>
    <font>
      <sz val="11"/>
      <color rgb="FF1F497D"/>
      <name val="Calibri"/>
      <family val="2"/>
      <charset val="1"/>
    </font>
    <font>
      <sz val="16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8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07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H109" activeCellId="0" sqref="H109"/>
    </sheetView>
  </sheetViews>
  <sheetFormatPr defaultRowHeight="15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21.44"/>
    <col collapsed="false" customWidth="true" hidden="false" outlineLevel="0" max="3" min="3" style="0" width="16.89"/>
    <col collapsed="false" customWidth="true" hidden="false" outlineLevel="0" max="4" min="4" style="0" width="22.77"/>
    <col collapsed="false" customWidth="true" hidden="false" outlineLevel="0" max="5" min="5" style="0" width="12.27"/>
    <col collapsed="false" customWidth="true" hidden="false" outlineLevel="0" max="6" min="6" style="0" width="9.87"/>
    <col collapsed="false" customWidth="true" hidden="false" outlineLevel="0" max="1025" min="7" style="0" width="8.53"/>
  </cols>
  <sheetData>
    <row r="2" customFormat="false" ht="28.5" hidden="false" customHeight="false" outlineLevel="0" collapsed="false">
      <c r="A2" s="1"/>
      <c r="B2" s="1" t="s">
        <v>0</v>
      </c>
      <c r="C2" s="2"/>
      <c r="D2" s="3" t="s">
        <v>1</v>
      </c>
      <c r="E2" s="3"/>
      <c r="F2" s="3"/>
      <c r="G2" s="3"/>
    </row>
    <row r="3" customFormat="false" ht="15" hidden="false" customHeight="false" outlineLevel="0" collapsed="false">
      <c r="A3" s="1" t="s">
        <v>2</v>
      </c>
      <c r="B3" s="1"/>
      <c r="C3" s="2" t="s">
        <v>3</v>
      </c>
      <c r="D3" s="4"/>
      <c r="E3" s="5" t="s">
        <v>4</v>
      </c>
      <c r="F3" s="1"/>
      <c r="G3" s="1"/>
    </row>
    <row r="4" customFormat="false" ht="21" hidden="false" customHeight="false" outlineLevel="0" collapsed="false">
      <c r="A4" s="6"/>
      <c r="B4" s="6" t="s">
        <v>5</v>
      </c>
      <c r="C4" s="7" t="s">
        <v>6</v>
      </c>
      <c r="D4" s="8" t="s">
        <v>7</v>
      </c>
      <c r="E4" s="7" t="s">
        <v>8</v>
      </c>
      <c r="F4" s="6" t="s">
        <v>9</v>
      </c>
      <c r="G4" s="6"/>
    </row>
    <row r="5" customFormat="false" ht="19.7" hidden="false" customHeight="false" outlineLevel="0" collapsed="false">
      <c r="A5" s="9" t="n">
        <v>42856</v>
      </c>
      <c r="B5" s="1" t="s">
        <v>10</v>
      </c>
      <c r="C5" s="2" t="n">
        <v>400</v>
      </c>
      <c r="D5" s="8"/>
      <c r="E5" s="7"/>
      <c r="F5" s="2" t="n">
        <f aca="false">C5-E5</f>
        <v>400</v>
      </c>
      <c r="G5" s="1" t="n">
        <f aca="false">C5-E5</f>
        <v>400</v>
      </c>
    </row>
    <row r="6" customFormat="false" ht="13.8" hidden="false" customHeight="false" outlineLevel="0" collapsed="false">
      <c r="A6" s="9" t="n">
        <v>42856</v>
      </c>
      <c r="B6" s="1" t="s">
        <v>11</v>
      </c>
      <c r="C6" s="2" t="n">
        <v>4000</v>
      </c>
      <c r="D6" s="4" t="s">
        <v>12</v>
      </c>
      <c r="E6" s="2" t="n">
        <v>3000</v>
      </c>
      <c r="F6" s="2" t="n">
        <f aca="false">F5+C6-E6</f>
        <v>1400</v>
      </c>
      <c r="G6" s="1" t="n">
        <f aca="false">G5+C6-E6</f>
        <v>1400</v>
      </c>
    </row>
    <row r="7" customFormat="false" ht="13.8" hidden="false" customHeight="false" outlineLevel="0" collapsed="false">
      <c r="A7" s="9" t="n">
        <v>42856</v>
      </c>
      <c r="B7" s="1" t="s">
        <v>13</v>
      </c>
      <c r="C7" s="2" t="n">
        <v>60000</v>
      </c>
      <c r="D7" s="4" t="s">
        <v>14</v>
      </c>
      <c r="E7" s="2" t="n">
        <v>644</v>
      </c>
      <c r="F7" s="2" t="n">
        <f aca="false">C7-E7</f>
        <v>59356</v>
      </c>
      <c r="G7" s="1" t="n">
        <f aca="false">G6+C7-E7</f>
        <v>60756</v>
      </c>
    </row>
    <row r="8" customFormat="false" ht="13.8" hidden="false" customHeight="false" outlineLevel="0" collapsed="false">
      <c r="A8" s="9" t="n">
        <v>42856</v>
      </c>
      <c r="B8" s="1"/>
      <c r="C8" s="2"/>
      <c r="D8" s="4" t="s">
        <v>14</v>
      </c>
      <c r="E8" s="2" t="n">
        <v>30000</v>
      </c>
      <c r="F8" s="2" t="n">
        <f aca="false">C7+C8-E8</f>
        <v>30000</v>
      </c>
      <c r="G8" s="1" t="n">
        <f aca="false">G7+C8-E8</f>
        <v>30756</v>
      </c>
    </row>
    <row r="9" customFormat="false" ht="13.8" hidden="false" customHeight="false" outlineLevel="0" collapsed="false">
      <c r="A9" s="9" t="n">
        <v>42856</v>
      </c>
      <c r="B9" s="1"/>
      <c r="C9" s="2"/>
      <c r="D9" s="4" t="s">
        <v>15</v>
      </c>
      <c r="E9" s="2" t="n">
        <v>1520</v>
      </c>
      <c r="F9" s="2" t="n">
        <f aca="false">C8+C9-E9</f>
        <v>-1520</v>
      </c>
      <c r="G9" s="1" t="n">
        <f aca="false">G8+C9-E9</f>
        <v>29236</v>
      </c>
    </row>
    <row r="10" customFormat="false" ht="13.8" hidden="false" customHeight="false" outlineLevel="0" collapsed="false">
      <c r="A10" s="9" t="n">
        <v>42856</v>
      </c>
      <c r="B10" s="1"/>
      <c r="C10" s="2"/>
      <c r="D10" s="4" t="s">
        <v>16</v>
      </c>
      <c r="E10" s="2" t="n">
        <v>10000</v>
      </c>
      <c r="F10" s="2" t="n">
        <f aca="false">C9+C10-E10</f>
        <v>-10000</v>
      </c>
      <c r="G10" s="1" t="n">
        <f aca="false">G9+C10-E10</f>
        <v>19236</v>
      </c>
    </row>
    <row r="11" customFormat="false" ht="13.8" hidden="false" customHeight="false" outlineLevel="0" collapsed="false">
      <c r="A11" s="9" t="n">
        <v>42856</v>
      </c>
      <c r="B11" s="1"/>
      <c r="C11" s="2"/>
      <c r="D11" s="4" t="s">
        <v>17</v>
      </c>
      <c r="E11" s="2" t="n">
        <v>30000</v>
      </c>
      <c r="F11" s="2" t="n">
        <f aca="false">C10+C11-E11</f>
        <v>-30000</v>
      </c>
      <c r="G11" s="1" t="n">
        <f aca="false">G10+C11-E11</f>
        <v>-10764</v>
      </c>
    </row>
    <row r="12" customFormat="false" ht="13.8" hidden="false" customHeight="false" outlineLevel="0" collapsed="false">
      <c r="A12" s="9" t="n">
        <v>42857</v>
      </c>
      <c r="B12" s="1" t="s">
        <v>11</v>
      </c>
      <c r="C12" s="10" t="n">
        <v>9000</v>
      </c>
      <c r="D12" s="4" t="s">
        <v>14</v>
      </c>
      <c r="E12" s="2" t="n">
        <v>15480</v>
      </c>
      <c r="F12" s="2" t="n">
        <f aca="false">C11+C12-E12</f>
        <v>-6480</v>
      </c>
      <c r="G12" s="1" t="n">
        <f aca="false">G11+C12-E12</f>
        <v>-17244</v>
      </c>
    </row>
    <row r="13" customFormat="false" ht="13.8" hidden="false" customHeight="false" outlineLevel="0" collapsed="false">
      <c r="A13" s="9" t="n">
        <v>42857</v>
      </c>
      <c r="B13" s="1" t="s">
        <v>11</v>
      </c>
      <c r="C13" s="2" t="n">
        <v>10000</v>
      </c>
      <c r="D13" s="4" t="s">
        <v>18</v>
      </c>
      <c r="E13" s="2" t="n">
        <v>9000</v>
      </c>
      <c r="F13" s="2" t="n">
        <f aca="false">C12+C13-E13</f>
        <v>10000</v>
      </c>
      <c r="G13" s="1" t="n">
        <f aca="false">G12+C13-E13</f>
        <v>-16244</v>
      </c>
    </row>
    <row r="14" customFormat="false" ht="13.8" hidden="false" customHeight="false" outlineLevel="0" collapsed="false">
      <c r="A14" s="9" t="n">
        <v>42857</v>
      </c>
      <c r="B14" s="4" t="s">
        <v>19</v>
      </c>
      <c r="C14" s="2" t="n">
        <v>5000</v>
      </c>
      <c r="D14" s="4" t="s">
        <v>20</v>
      </c>
      <c r="E14" s="2" t="n">
        <v>6000</v>
      </c>
      <c r="F14" s="2" t="n">
        <f aca="false">C13+C14-E14</f>
        <v>9000</v>
      </c>
      <c r="G14" s="1" t="n">
        <f aca="false">G13+C14-E14</f>
        <v>-17244</v>
      </c>
    </row>
    <row r="15" customFormat="false" ht="13.8" hidden="false" customHeight="false" outlineLevel="0" collapsed="false">
      <c r="A15" s="9" t="n">
        <v>42857</v>
      </c>
      <c r="B15" s="1"/>
      <c r="C15" s="2"/>
      <c r="D15" s="4" t="s">
        <v>21</v>
      </c>
      <c r="E15" s="2" t="n">
        <v>2000</v>
      </c>
      <c r="F15" s="2" t="n">
        <f aca="false">C14+C15-E15</f>
        <v>3000</v>
      </c>
      <c r="G15" s="1" t="n">
        <f aca="false">G14+C15-E15</f>
        <v>-19244</v>
      </c>
    </row>
    <row r="16" customFormat="false" ht="13.8" hidden="false" customHeight="false" outlineLevel="0" collapsed="false">
      <c r="A16" s="9" t="n">
        <v>42857</v>
      </c>
      <c r="B16" s="1"/>
      <c r="C16" s="2"/>
      <c r="D16" s="4" t="s">
        <v>22</v>
      </c>
      <c r="E16" s="2" t="n">
        <v>1100</v>
      </c>
      <c r="F16" s="2" t="n">
        <f aca="false">C15+C16-E16</f>
        <v>-1100</v>
      </c>
      <c r="G16" s="1" t="n">
        <f aca="false">G15+C16-E16</f>
        <v>-20344</v>
      </c>
    </row>
    <row r="17" customFormat="false" ht="13.8" hidden="false" customHeight="false" outlineLevel="0" collapsed="false">
      <c r="A17" s="9" t="n">
        <v>42858</v>
      </c>
      <c r="B17" s="1" t="s">
        <v>11</v>
      </c>
      <c r="C17" s="2" t="n">
        <v>5000</v>
      </c>
      <c r="D17" s="4" t="s">
        <v>12</v>
      </c>
      <c r="E17" s="2" t="n">
        <v>4500</v>
      </c>
      <c r="F17" s="2" t="n">
        <f aca="false">C16+C17-E17</f>
        <v>500</v>
      </c>
      <c r="G17" s="1" t="n">
        <f aca="false">G16+C17-E17</f>
        <v>-19844</v>
      </c>
    </row>
    <row r="18" customFormat="false" ht="13.8" hidden="false" customHeight="false" outlineLevel="0" collapsed="false">
      <c r="A18" s="9" t="n">
        <v>42859</v>
      </c>
      <c r="B18" s="1" t="s">
        <v>23</v>
      </c>
      <c r="C18" s="2" t="n">
        <v>16100</v>
      </c>
      <c r="D18" s="4" t="s">
        <v>18</v>
      </c>
      <c r="E18" s="2" t="n">
        <v>5000</v>
      </c>
      <c r="F18" s="2" t="n">
        <f aca="false">C17+C18-E18</f>
        <v>16100</v>
      </c>
      <c r="G18" s="1" t="n">
        <f aca="false">G17+C18-E18</f>
        <v>-8744</v>
      </c>
    </row>
    <row r="19" customFormat="false" ht="13.8" hidden="false" customHeight="false" outlineLevel="0" collapsed="false">
      <c r="A19" s="9" t="n">
        <v>42859</v>
      </c>
      <c r="B19" s="1"/>
      <c r="C19" s="2"/>
      <c r="D19" s="4" t="s">
        <v>14</v>
      </c>
      <c r="E19" s="2" t="n">
        <v>14500</v>
      </c>
      <c r="F19" s="2" t="n">
        <f aca="false">C18+C19-E19</f>
        <v>1600</v>
      </c>
      <c r="G19" s="1" t="n">
        <f aca="false">G18+C19-E19</f>
        <v>-23244</v>
      </c>
    </row>
    <row r="20" customFormat="false" ht="13.8" hidden="false" customHeight="false" outlineLevel="0" collapsed="false">
      <c r="A20" s="9" t="n">
        <v>42861</v>
      </c>
      <c r="B20" s="1" t="s">
        <v>24</v>
      </c>
      <c r="C20" s="2" t="n">
        <v>20000</v>
      </c>
      <c r="D20" s="4" t="s">
        <v>25</v>
      </c>
      <c r="E20" s="2" t="n">
        <v>2000</v>
      </c>
      <c r="F20" s="2" t="n">
        <f aca="false">C19+C20-E20</f>
        <v>18000</v>
      </c>
      <c r="G20" s="1" t="n">
        <f aca="false">G19+C20-E20</f>
        <v>-5244</v>
      </c>
    </row>
    <row r="21" customFormat="false" ht="13.8" hidden="false" customHeight="false" outlineLevel="0" collapsed="false">
      <c r="A21" s="9" t="n">
        <v>42861</v>
      </c>
      <c r="B21" s="1"/>
      <c r="C21" s="2"/>
      <c r="D21" s="4" t="s">
        <v>18</v>
      </c>
      <c r="E21" s="2" t="n">
        <v>13400</v>
      </c>
      <c r="F21" s="2" t="n">
        <f aca="false">C20+C21-E21</f>
        <v>6600</v>
      </c>
      <c r="G21" s="1" t="n">
        <f aca="false">G20+C21-E21</f>
        <v>-18644</v>
      </c>
    </row>
    <row r="22" customFormat="false" ht="13.8" hidden="false" customHeight="false" outlineLevel="0" collapsed="false">
      <c r="A22" s="9" t="n">
        <v>42861</v>
      </c>
      <c r="B22" s="1"/>
      <c r="C22" s="2"/>
      <c r="D22" s="4" t="s">
        <v>26</v>
      </c>
      <c r="E22" s="2" t="n">
        <v>2500</v>
      </c>
      <c r="F22" s="2" t="n">
        <f aca="false">C21+C22-E22</f>
        <v>-2500</v>
      </c>
      <c r="G22" s="1" t="n">
        <f aca="false">G21+C22-E22</f>
        <v>-21144</v>
      </c>
    </row>
    <row r="23" customFormat="false" ht="13.8" hidden="false" customHeight="false" outlineLevel="0" collapsed="false">
      <c r="A23" s="9" t="n">
        <v>42861</v>
      </c>
      <c r="B23" s="1" t="s">
        <v>27</v>
      </c>
      <c r="C23" s="2" t="n">
        <v>16000</v>
      </c>
      <c r="D23" s="4" t="s">
        <v>28</v>
      </c>
      <c r="E23" s="2" t="n">
        <v>1780</v>
      </c>
      <c r="F23" s="2" t="n">
        <f aca="false">C22+C23-E23</f>
        <v>14220</v>
      </c>
      <c r="G23" s="1" t="n">
        <f aca="false">G22+C23-E23</f>
        <v>-6924</v>
      </c>
    </row>
    <row r="24" customFormat="false" ht="13.8" hidden="false" customHeight="false" outlineLevel="0" collapsed="false">
      <c r="A24" s="9" t="n">
        <v>42862</v>
      </c>
      <c r="B24" s="1"/>
      <c r="C24" s="2"/>
      <c r="D24" s="4" t="s">
        <v>14</v>
      </c>
      <c r="E24" s="2" t="n">
        <v>14000</v>
      </c>
      <c r="F24" s="2" t="n">
        <f aca="false">C23+C24-E24</f>
        <v>2000</v>
      </c>
      <c r="G24" s="1" t="n">
        <f aca="false">G23+C24-E24</f>
        <v>-20924</v>
      </c>
    </row>
    <row r="25" customFormat="false" ht="13.8" hidden="false" customHeight="false" outlineLevel="0" collapsed="false">
      <c r="A25" s="9" t="n">
        <v>42862</v>
      </c>
      <c r="B25" s="1" t="s">
        <v>29</v>
      </c>
      <c r="C25" s="2" t="n">
        <v>7500</v>
      </c>
      <c r="D25" s="4" t="s">
        <v>30</v>
      </c>
      <c r="E25" s="2" t="n">
        <v>2000</v>
      </c>
      <c r="F25" s="2" t="n">
        <f aca="false">C24+C25-E25</f>
        <v>5500</v>
      </c>
      <c r="G25" s="1" t="n">
        <f aca="false">G24+C25-E25</f>
        <v>-15424</v>
      </c>
    </row>
    <row r="26" customFormat="false" ht="13.8" hidden="false" customHeight="false" outlineLevel="0" collapsed="false">
      <c r="A26" s="9" t="n">
        <v>42863</v>
      </c>
      <c r="B26" s="1" t="s">
        <v>31</v>
      </c>
      <c r="C26" s="2" t="n">
        <v>9000</v>
      </c>
      <c r="D26" s="4" t="s">
        <v>18</v>
      </c>
      <c r="E26" s="2" t="n">
        <v>7500</v>
      </c>
      <c r="F26" s="2" t="n">
        <f aca="false">C25+C26-E26</f>
        <v>9000</v>
      </c>
      <c r="G26" s="1" t="n">
        <f aca="false">G25+C26-E26</f>
        <v>-13924</v>
      </c>
    </row>
    <row r="27" customFormat="false" ht="13.8" hidden="false" customHeight="false" outlineLevel="0" collapsed="false">
      <c r="A27" s="9" t="n">
        <v>42864</v>
      </c>
      <c r="B27" s="1" t="s">
        <v>32</v>
      </c>
      <c r="C27" s="2" t="n">
        <v>18500</v>
      </c>
      <c r="D27" s="4" t="s">
        <v>18</v>
      </c>
      <c r="E27" s="2" t="n">
        <v>9000</v>
      </c>
      <c r="F27" s="2" t="n">
        <f aca="false">C26+C27-E27</f>
        <v>18500</v>
      </c>
      <c r="G27" s="1" t="n">
        <f aca="false">G26+C27-E27</f>
        <v>-4424</v>
      </c>
    </row>
    <row r="28" customFormat="false" ht="13.8" hidden="false" customHeight="false" outlineLevel="0" collapsed="false">
      <c r="A28" s="9" t="n">
        <v>42864</v>
      </c>
      <c r="B28" s="1" t="s">
        <v>19</v>
      </c>
      <c r="C28" s="2" t="n">
        <v>5000</v>
      </c>
      <c r="D28" s="4" t="s">
        <v>16</v>
      </c>
      <c r="E28" s="2" t="n">
        <v>10000</v>
      </c>
      <c r="F28" s="2" t="n">
        <f aca="false">C27+C28-E28</f>
        <v>13500</v>
      </c>
      <c r="G28" s="1" t="n">
        <f aca="false">G27+C28-E28</f>
        <v>-9424</v>
      </c>
    </row>
    <row r="29" customFormat="false" ht="13.8" hidden="false" customHeight="false" outlineLevel="0" collapsed="false">
      <c r="A29" s="9" t="n">
        <v>42864</v>
      </c>
      <c r="B29" s="1"/>
      <c r="C29" s="2"/>
      <c r="D29" s="4" t="s">
        <v>17</v>
      </c>
      <c r="E29" s="2" t="n">
        <v>1500</v>
      </c>
      <c r="F29" s="2" t="n">
        <f aca="false">C28+C29-E29</f>
        <v>3500</v>
      </c>
      <c r="G29" s="1" t="n">
        <f aca="false">G28+C29-E29</f>
        <v>-10924</v>
      </c>
    </row>
    <row r="30" customFormat="false" ht="13.8" hidden="false" customHeight="false" outlineLevel="0" collapsed="false">
      <c r="A30" s="9" t="n">
        <v>42864</v>
      </c>
      <c r="B30" s="1"/>
      <c r="C30" s="2"/>
      <c r="D30" s="4" t="s">
        <v>33</v>
      </c>
      <c r="E30" s="2" t="n">
        <v>6200</v>
      </c>
      <c r="F30" s="2" t="n">
        <f aca="false">C29+C30-E30</f>
        <v>-6200</v>
      </c>
      <c r="G30" s="1" t="n">
        <f aca="false">G29+C30-E30</f>
        <v>-17124</v>
      </c>
    </row>
    <row r="31" customFormat="false" ht="13.8" hidden="false" customHeight="false" outlineLevel="0" collapsed="false">
      <c r="A31" s="9" t="n">
        <v>42864</v>
      </c>
      <c r="B31" s="1"/>
      <c r="C31" s="2"/>
      <c r="D31" s="4" t="s">
        <v>18</v>
      </c>
      <c r="E31" s="2" t="n">
        <v>3500</v>
      </c>
      <c r="F31" s="2" t="n">
        <f aca="false">C30+C31-E31</f>
        <v>-3500</v>
      </c>
      <c r="G31" s="1" t="n">
        <f aca="false">G30+C31-E31</f>
        <v>-20624</v>
      </c>
    </row>
    <row r="32" customFormat="false" ht="13.8" hidden="false" customHeight="false" outlineLevel="0" collapsed="false">
      <c r="A32" s="9" t="n">
        <v>42866</v>
      </c>
      <c r="B32" s="1" t="s">
        <v>34</v>
      </c>
      <c r="C32" s="2" t="n">
        <v>16000</v>
      </c>
      <c r="D32" s="4" t="s">
        <v>14</v>
      </c>
      <c r="E32" s="2" t="n">
        <v>2300</v>
      </c>
      <c r="F32" s="2" t="n">
        <f aca="false">C31+C32-E32</f>
        <v>13700</v>
      </c>
      <c r="G32" s="1" t="n">
        <f aca="false">G31+C32-E32</f>
        <v>-6924</v>
      </c>
    </row>
    <row r="33" customFormat="false" ht="13.8" hidden="false" customHeight="false" outlineLevel="0" collapsed="false">
      <c r="A33" s="9" t="n">
        <v>42866</v>
      </c>
      <c r="B33" s="1"/>
      <c r="C33" s="2"/>
      <c r="D33" s="4" t="s">
        <v>35</v>
      </c>
      <c r="E33" s="2" t="n">
        <v>9500</v>
      </c>
      <c r="F33" s="2" t="n">
        <f aca="false">C32+C33-E33</f>
        <v>6500</v>
      </c>
      <c r="G33" s="1" t="n">
        <f aca="false">G32+C33-E33</f>
        <v>-16424</v>
      </c>
    </row>
    <row r="34" customFormat="false" ht="13.8" hidden="false" customHeight="false" outlineLevel="0" collapsed="false">
      <c r="A34" s="9" t="n">
        <v>42861</v>
      </c>
      <c r="B34" s="1"/>
      <c r="C34" s="2"/>
      <c r="D34" s="4" t="s">
        <v>14</v>
      </c>
      <c r="E34" s="2" t="n">
        <v>5500</v>
      </c>
      <c r="F34" s="2" t="n">
        <f aca="false">C33+C34-E34</f>
        <v>-5500</v>
      </c>
      <c r="G34" s="1" t="n">
        <f aca="false">G33+C34-E34</f>
        <v>-21924</v>
      </c>
    </row>
    <row r="35" customFormat="false" ht="13.8" hidden="false" customHeight="false" outlineLevel="0" collapsed="false">
      <c r="A35" s="9" t="n">
        <v>42868</v>
      </c>
      <c r="B35" s="1" t="s">
        <v>11</v>
      </c>
      <c r="C35" s="2" t="n">
        <v>2000</v>
      </c>
      <c r="D35" s="4" t="s">
        <v>14</v>
      </c>
      <c r="E35" s="2" t="n">
        <v>2820</v>
      </c>
      <c r="F35" s="2" t="n">
        <f aca="false">C34+C35-E35</f>
        <v>-820</v>
      </c>
      <c r="G35" s="1" t="n">
        <f aca="false">G34+C35-E35</f>
        <v>-22744</v>
      </c>
    </row>
    <row r="36" customFormat="false" ht="13.8" hidden="false" customHeight="false" outlineLevel="0" collapsed="false">
      <c r="A36" s="9" t="n">
        <v>42869</v>
      </c>
      <c r="B36" s="1" t="s">
        <v>11</v>
      </c>
      <c r="C36" s="2" t="n">
        <v>3000</v>
      </c>
      <c r="D36" s="4" t="s">
        <v>14</v>
      </c>
      <c r="E36" s="2" t="n">
        <v>2000</v>
      </c>
      <c r="F36" s="2" t="n">
        <f aca="false">C35+C36-E36</f>
        <v>3000</v>
      </c>
      <c r="G36" s="1" t="n">
        <f aca="false">G35+C36-E36</f>
        <v>-21744</v>
      </c>
    </row>
    <row r="37" customFormat="false" ht="13.8" hidden="false" customHeight="false" outlineLevel="0" collapsed="false">
      <c r="A37" s="9" t="n">
        <v>42870</v>
      </c>
      <c r="B37" s="1" t="s">
        <v>11</v>
      </c>
      <c r="C37" s="2" t="n">
        <v>5000</v>
      </c>
      <c r="D37" s="4" t="s">
        <v>36</v>
      </c>
      <c r="E37" s="2" t="n">
        <v>3000</v>
      </c>
      <c r="F37" s="2" t="n">
        <f aca="false">C36+C37-E37</f>
        <v>5000</v>
      </c>
      <c r="G37" s="1" t="n">
        <f aca="false">G36+C37-E37</f>
        <v>-19744</v>
      </c>
    </row>
    <row r="38" customFormat="false" ht="13.8" hidden="false" customHeight="false" outlineLevel="0" collapsed="false">
      <c r="A38" s="9" t="n">
        <v>42870</v>
      </c>
      <c r="B38" s="1" t="s">
        <v>11</v>
      </c>
      <c r="C38" s="2" t="n">
        <v>800</v>
      </c>
      <c r="D38" s="4" t="s">
        <v>18</v>
      </c>
      <c r="E38" s="2" t="n">
        <v>5800</v>
      </c>
      <c r="F38" s="2" t="n">
        <f aca="false">C37+C38-E38</f>
        <v>0</v>
      </c>
      <c r="G38" s="1" t="n">
        <f aca="false">G37+C38-E38</f>
        <v>-24744</v>
      </c>
    </row>
    <row r="39" customFormat="false" ht="13.8" hidden="false" customHeight="false" outlineLevel="0" collapsed="false">
      <c r="A39" s="9" t="n">
        <v>42871</v>
      </c>
      <c r="B39" s="1" t="s">
        <v>11</v>
      </c>
      <c r="C39" s="2" t="n">
        <v>2000</v>
      </c>
      <c r="D39" s="4"/>
      <c r="E39" s="2"/>
      <c r="F39" s="2" t="n">
        <f aca="false">C38+C39-E39</f>
        <v>2800</v>
      </c>
      <c r="G39" s="1" t="n">
        <f aca="false">G38+C39-E39</f>
        <v>-22744</v>
      </c>
    </row>
    <row r="40" customFormat="false" ht="13.8" hidden="false" customHeight="false" outlineLevel="0" collapsed="false">
      <c r="A40" s="9" t="n">
        <v>42871</v>
      </c>
      <c r="B40" s="1" t="s">
        <v>11</v>
      </c>
      <c r="C40" s="2" t="n">
        <v>8000</v>
      </c>
      <c r="D40" s="4" t="s">
        <v>14</v>
      </c>
      <c r="E40" s="2" t="n">
        <v>2000</v>
      </c>
      <c r="F40" s="2" t="n">
        <f aca="false">C39+C40-E40</f>
        <v>8000</v>
      </c>
      <c r="G40" s="1" t="n">
        <f aca="false">G39+C40-E40</f>
        <v>-16744</v>
      </c>
    </row>
    <row r="41" customFormat="false" ht="13.8" hidden="false" customHeight="false" outlineLevel="0" collapsed="false">
      <c r="A41" s="9" t="n">
        <v>42871</v>
      </c>
      <c r="B41" s="1" t="s">
        <v>37</v>
      </c>
      <c r="C41" s="2" t="n">
        <v>6000</v>
      </c>
      <c r="D41" s="4" t="s">
        <v>38</v>
      </c>
      <c r="E41" s="2" t="n">
        <v>6000</v>
      </c>
      <c r="F41" s="2" t="n">
        <f aca="false">C40+C41-E41</f>
        <v>8000</v>
      </c>
      <c r="G41" s="1" t="n">
        <f aca="false">G40+C41-E41</f>
        <v>-16744</v>
      </c>
    </row>
    <row r="42" customFormat="false" ht="13.8" hidden="false" customHeight="false" outlineLevel="0" collapsed="false">
      <c r="A42" s="9" t="n">
        <v>42872</v>
      </c>
      <c r="B42" s="1"/>
      <c r="C42" s="2"/>
      <c r="D42" s="4" t="s">
        <v>18</v>
      </c>
      <c r="E42" s="2" t="n">
        <v>2000</v>
      </c>
      <c r="F42" s="2" t="n">
        <f aca="false">C41+C42-E42</f>
        <v>4000</v>
      </c>
      <c r="G42" s="1" t="n">
        <f aca="false">G41+C42-E42</f>
        <v>-18744</v>
      </c>
    </row>
    <row r="43" customFormat="false" ht="13.8" hidden="false" customHeight="false" outlineLevel="0" collapsed="false">
      <c r="A43" s="9" t="n">
        <v>42872</v>
      </c>
      <c r="B43" s="1" t="s">
        <v>39</v>
      </c>
      <c r="C43" s="2" t="n">
        <v>26750</v>
      </c>
      <c r="D43" s="4" t="s">
        <v>14</v>
      </c>
      <c r="E43" s="2" t="n">
        <v>5000</v>
      </c>
      <c r="F43" s="2" t="n">
        <f aca="false">C42+C43-E43</f>
        <v>21750</v>
      </c>
      <c r="G43" s="1" t="n">
        <f aca="false">G42+C43-E43</f>
        <v>3006</v>
      </c>
    </row>
    <row r="44" customFormat="false" ht="13.8" hidden="false" customHeight="false" outlineLevel="0" collapsed="false">
      <c r="A44" s="9" t="n">
        <v>42872</v>
      </c>
      <c r="B44" s="1" t="s">
        <v>40</v>
      </c>
      <c r="C44" s="2" t="n">
        <v>12080</v>
      </c>
      <c r="D44" s="4"/>
      <c r="E44" s="2"/>
      <c r="F44" s="2" t="n">
        <f aca="false">C43+C44-E44</f>
        <v>38830</v>
      </c>
      <c r="G44" s="1" t="n">
        <f aca="false">G43+C44-E44</f>
        <v>15086</v>
      </c>
    </row>
    <row r="45" customFormat="false" ht="13.8" hidden="false" customHeight="false" outlineLevel="0" collapsed="false">
      <c r="A45" s="9" t="n">
        <v>42874</v>
      </c>
      <c r="B45" s="1" t="s">
        <v>11</v>
      </c>
      <c r="C45" s="2" t="n">
        <v>1500</v>
      </c>
      <c r="D45" s="4" t="s">
        <v>14</v>
      </c>
      <c r="E45" s="2" t="n">
        <v>38830</v>
      </c>
      <c r="F45" s="2" t="n">
        <f aca="false">C44+C45-E45</f>
        <v>-25250</v>
      </c>
      <c r="G45" s="1" t="n">
        <f aca="false">G44+C45-E45</f>
        <v>-22244</v>
      </c>
    </row>
    <row r="46" customFormat="false" ht="13.8" hidden="false" customHeight="false" outlineLevel="0" collapsed="false">
      <c r="A46" s="9" t="n">
        <v>42875</v>
      </c>
      <c r="B46" s="1" t="s">
        <v>11</v>
      </c>
      <c r="C46" s="2" t="n">
        <v>12000</v>
      </c>
      <c r="D46" s="4" t="s">
        <v>41</v>
      </c>
      <c r="E46" s="2" t="n">
        <v>1500</v>
      </c>
      <c r="F46" s="2" t="n">
        <f aca="false">C45+C46-E46</f>
        <v>12000</v>
      </c>
      <c r="G46" s="1" t="n">
        <f aca="false">G45+C46-E46</f>
        <v>-11744</v>
      </c>
    </row>
    <row r="47" customFormat="false" ht="13.8" hidden="false" customHeight="false" outlineLevel="0" collapsed="false">
      <c r="A47" s="9" t="n">
        <v>42875</v>
      </c>
      <c r="B47" s="1" t="s">
        <v>11</v>
      </c>
      <c r="C47" s="2" t="n">
        <v>1000</v>
      </c>
      <c r="D47" s="4" t="s">
        <v>18</v>
      </c>
      <c r="E47" s="2" t="n">
        <v>12000</v>
      </c>
      <c r="F47" s="2" t="n">
        <f aca="false">C46+C47-E47</f>
        <v>1000</v>
      </c>
      <c r="G47" s="1" t="n">
        <f aca="false">G46+C47-E47</f>
        <v>-22744</v>
      </c>
    </row>
    <row r="48" customFormat="false" ht="13.8" hidden="false" customHeight="false" outlineLevel="0" collapsed="false">
      <c r="A48" s="9" t="n">
        <v>42876</v>
      </c>
      <c r="B48" s="1"/>
      <c r="C48" s="2"/>
      <c r="D48" s="4"/>
      <c r="E48" s="2"/>
      <c r="F48" s="2" t="n">
        <f aca="false">C47+C48-E48</f>
        <v>1000</v>
      </c>
      <c r="G48" s="1" t="n">
        <f aca="false">G47+C48-E48</f>
        <v>-22744</v>
      </c>
    </row>
    <row r="49" customFormat="false" ht="13.8" hidden="false" customHeight="false" outlineLevel="0" collapsed="false">
      <c r="A49" s="9" t="n">
        <v>42876</v>
      </c>
      <c r="B49" s="1"/>
      <c r="C49" s="2"/>
      <c r="D49" s="4" t="s">
        <v>42</v>
      </c>
      <c r="E49" s="2" t="n">
        <v>1500</v>
      </c>
      <c r="F49" s="2" t="n">
        <f aca="false">C48+C49-E49</f>
        <v>-1500</v>
      </c>
      <c r="G49" s="1" t="n">
        <f aca="false">G48+C49-E49</f>
        <v>-24244</v>
      </c>
    </row>
    <row r="50" customFormat="false" ht="13.8" hidden="false" customHeight="false" outlineLevel="0" collapsed="false">
      <c r="A50" s="9" t="n">
        <v>42876</v>
      </c>
      <c r="B50" s="1"/>
      <c r="C50" s="2"/>
      <c r="D50" s="4" t="s">
        <v>14</v>
      </c>
      <c r="E50" s="2" t="n">
        <v>500</v>
      </c>
      <c r="F50" s="2" t="n">
        <f aca="false">C49+C50-E50</f>
        <v>-500</v>
      </c>
      <c r="G50" s="1" t="n">
        <f aca="false">G49+C50-E50</f>
        <v>-24744</v>
      </c>
    </row>
    <row r="51" customFormat="false" ht="13.8" hidden="false" customHeight="false" outlineLevel="0" collapsed="false">
      <c r="A51" s="9" t="n">
        <v>42877</v>
      </c>
      <c r="B51" s="1" t="s">
        <v>11</v>
      </c>
      <c r="C51" s="2" t="n">
        <v>8900</v>
      </c>
      <c r="D51" s="4" t="s">
        <v>14</v>
      </c>
      <c r="E51" s="2" t="n">
        <v>500</v>
      </c>
      <c r="F51" s="2" t="n">
        <f aca="false">C50+C51-E51</f>
        <v>8400</v>
      </c>
      <c r="G51" s="1" t="n">
        <f aca="false">G50+C51-E51</f>
        <v>-16344</v>
      </c>
    </row>
    <row r="52" customFormat="false" ht="13.8" hidden="false" customHeight="false" outlineLevel="0" collapsed="false">
      <c r="A52" s="9" t="n">
        <v>42877</v>
      </c>
      <c r="B52" s="1"/>
      <c r="C52" s="2"/>
      <c r="D52" s="4" t="s">
        <v>14</v>
      </c>
      <c r="E52" s="2" t="n">
        <v>8400</v>
      </c>
      <c r="F52" s="2" t="n">
        <f aca="false">C51+C52-E52</f>
        <v>500</v>
      </c>
      <c r="G52" s="1" t="n">
        <f aca="false">G51+C52-E52</f>
        <v>-24744</v>
      </c>
    </row>
    <row r="53" customFormat="false" ht="13.8" hidden="false" customHeight="false" outlineLevel="0" collapsed="false">
      <c r="A53" s="9" t="n">
        <v>42878</v>
      </c>
      <c r="B53" s="1" t="s">
        <v>11</v>
      </c>
      <c r="C53" s="2" t="n">
        <v>2000</v>
      </c>
      <c r="D53" s="4" t="s">
        <v>14</v>
      </c>
      <c r="E53" s="2" t="n">
        <v>500</v>
      </c>
      <c r="F53" s="2" t="n">
        <f aca="false">C52+C53-E53</f>
        <v>1500</v>
      </c>
      <c r="G53" s="1" t="n">
        <f aca="false">G52+C53-E53</f>
        <v>-23244</v>
      </c>
    </row>
    <row r="54" customFormat="false" ht="13.8" hidden="false" customHeight="false" outlineLevel="0" collapsed="false">
      <c r="A54" s="9" t="n">
        <v>42878</v>
      </c>
      <c r="B54" s="1"/>
      <c r="C54" s="2"/>
      <c r="D54" s="4" t="s">
        <v>18</v>
      </c>
      <c r="E54" s="2" t="n">
        <v>2000</v>
      </c>
      <c r="F54" s="2" t="n">
        <f aca="false">C53+C54-E54</f>
        <v>0</v>
      </c>
      <c r="G54" s="1" t="n">
        <f aca="false">G53+C54-E54</f>
        <v>-25244</v>
      </c>
    </row>
    <row r="55" customFormat="false" ht="13.8" hidden="false" customHeight="false" outlineLevel="0" collapsed="false">
      <c r="A55" s="9" t="n">
        <v>42878</v>
      </c>
      <c r="B55" s="1"/>
      <c r="C55" s="2"/>
      <c r="D55" s="4"/>
      <c r="E55" s="2"/>
      <c r="F55" s="2" t="n">
        <f aca="false">C54+C55-E55</f>
        <v>0</v>
      </c>
      <c r="G55" s="1" t="n">
        <f aca="false">G54+C55-E55</f>
        <v>-25244</v>
      </c>
    </row>
    <row r="56" customFormat="false" ht="13.8" hidden="false" customHeight="false" outlineLevel="0" collapsed="false">
      <c r="A56" s="9" t="n">
        <v>42879</v>
      </c>
      <c r="B56" s="1" t="s">
        <v>11</v>
      </c>
      <c r="C56" s="2" t="n">
        <v>1000</v>
      </c>
      <c r="D56" s="4" t="s">
        <v>43</v>
      </c>
      <c r="E56" s="2" t="n">
        <v>1000</v>
      </c>
      <c r="F56" s="2" t="n">
        <f aca="false">C55+C56-E56</f>
        <v>0</v>
      </c>
      <c r="G56" s="1" t="n">
        <f aca="false">G55+C56-E56</f>
        <v>-25244</v>
      </c>
    </row>
    <row r="57" customFormat="false" ht="13.8" hidden="false" customHeight="false" outlineLevel="0" collapsed="false">
      <c r="A57" s="9" t="n">
        <v>42879</v>
      </c>
      <c r="B57" s="1" t="s">
        <v>11</v>
      </c>
      <c r="C57" s="2" t="n">
        <v>15000</v>
      </c>
      <c r="D57" s="4" t="s">
        <v>18</v>
      </c>
      <c r="E57" s="2" t="n">
        <v>15000</v>
      </c>
      <c r="F57" s="2" t="n">
        <f aca="false">C56+C57-E57</f>
        <v>1000</v>
      </c>
      <c r="G57" s="1" t="n">
        <f aca="false">G56+C57-E57</f>
        <v>-25244</v>
      </c>
    </row>
    <row r="58" customFormat="false" ht="13.8" hidden="false" customHeight="false" outlineLevel="0" collapsed="false">
      <c r="A58" s="9" t="n">
        <v>42880</v>
      </c>
      <c r="B58" s="1" t="s">
        <v>11</v>
      </c>
      <c r="C58" s="2" t="n">
        <v>20000</v>
      </c>
      <c r="D58" s="4" t="s">
        <v>44</v>
      </c>
      <c r="E58" s="2" t="n">
        <v>13000</v>
      </c>
      <c r="F58" s="2" t="n">
        <f aca="false">C57+C58-E58</f>
        <v>22000</v>
      </c>
      <c r="G58" s="1" t="n">
        <f aca="false">G57+C58-E58</f>
        <v>-18244</v>
      </c>
    </row>
    <row r="59" customFormat="false" ht="13.8" hidden="false" customHeight="false" outlineLevel="0" collapsed="false">
      <c r="A59" s="9" t="n">
        <v>42880</v>
      </c>
      <c r="B59" s="1"/>
      <c r="C59" s="2"/>
      <c r="D59" s="4" t="s">
        <v>14</v>
      </c>
      <c r="E59" s="2" t="n">
        <v>7000</v>
      </c>
      <c r="F59" s="2" t="n">
        <f aca="false">C58+C59-E59</f>
        <v>13000</v>
      </c>
      <c r="G59" s="1" t="n">
        <f aca="false">G58+C59-E59</f>
        <v>-25244</v>
      </c>
    </row>
    <row r="60" customFormat="false" ht="13.8" hidden="false" customHeight="false" outlineLevel="0" collapsed="false">
      <c r="A60" s="9" t="n">
        <v>42881</v>
      </c>
      <c r="B60" s="1" t="s">
        <v>11</v>
      </c>
      <c r="C60" s="2" t="n">
        <v>2000</v>
      </c>
      <c r="D60" s="4" t="s">
        <v>45</v>
      </c>
      <c r="E60" s="2" t="n">
        <v>1000</v>
      </c>
      <c r="F60" s="2" t="n">
        <f aca="false">C59+C60-E60</f>
        <v>1000</v>
      </c>
      <c r="G60" s="1" t="n">
        <f aca="false">G59+C60-E60</f>
        <v>-24244</v>
      </c>
    </row>
    <row r="61" customFormat="false" ht="13.8" hidden="false" customHeight="false" outlineLevel="0" collapsed="false">
      <c r="A61" s="9" t="n">
        <v>42882</v>
      </c>
      <c r="B61" s="1" t="s">
        <v>11</v>
      </c>
      <c r="C61" s="2" t="n">
        <v>5300</v>
      </c>
      <c r="D61" s="4" t="s">
        <v>46</v>
      </c>
      <c r="E61" s="2" t="n">
        <v>3800</v>
      </c>
      <c r="F61" s="2" t="n">
        <f aca="false">C60+C61-E61</f>
        <v>3500</v>
      </c>
      <c r="G61" s="1" t="n">
        <f aca="false">G60+C61-E61</f>
        <v>-22744</v>
      </c>
    </row>
    <row r="62" customFormat="false" ht="13.8" hidden="false" customHeight="false" outlineLevel="0" collapsed="false">
      <c r="A62" s="1"/>
      <c r="B62" s="1"/>
      <c r="C62" s="2"/>
      <c r="D62" s="4" t="s">
        <v>47</v>
      </c>
      <c r="E62" s="2" t="n">
        <v>1500</v>
      </c>
      <c r="F62" s="2" t="n">
        <f aca="false">C61+C62-E62</f>
        <v>3800</v>
      </c>
      <c r="G62" s="1" t="n">
        <f aca="false">G61+C62-E62</f>
        <v>-24244</v>
      </c>
    </row>
    <row r="63" customFormat="false" ht="13.8" hidden="false" customHeight="false" outlineLevel="0" collapsed="false">
      <c r="A63" s="1"/>
      <c r="B63" s="1"/>
      <c r="C63" s="2"/>
      <c r="D63" s="4" t="s">
        <v>48</v>
      </c>
      <c r="E63" s="2" t="n">
        <v>244</v>
      </c>
      <c r="F63" s="2" t="n">
        <f aca="false">C62+C63-E63</f>
        <v>-244</v>
      </c>
      <c r="G63" s="1" t="n">
        <f aca="false">G62+C63-E63</f>
        <v>-24488</v>
      </c>
    </row>
    <row r="64" customFormat="false" ht="13.8" hidden="false" customHeight="false" outlineLevel="0" collapsed="false">
      <c r="A64" s="9" t="n">
        <v>42883</v>
      </c>
      <c r="B64" s="1" t="s">
        <v>11</v>
      </c>
      <c r="C64" s="2" t="n">
        <v>10000</v>
      </c>
      <c r="D64" s="4" t="s">
        <v>49</v>
      </c>
      <c r="E64" s="2" t="n">
        <v>9000</v>
      </c>
      <c r="F64" s="2" t="n">
        <f aca="false">C63+C64-E64</f>
        <v>1000</v>
      </c>
      <c r="G64" s="1" t="n">
        <f aca="false">G63+C64-E64</f>
        <v>-23488</v>
      </c>
    </row>
    <row r="65" customFormat="false" ht="13.8" hidden="false" customHeight="false" outlineLevel="0" collapsed="false">
      <c r="A65" s="9" t="n">
        <v>42883</v>
      </c>
      <c r="B65" s="1" t="s">
        <v>11</v>
      </c>
      <c r="C65" s="2" t="n">
        <v>10000</v>
      </c>
      <c r="D65" s="4" t="s">
        <v>48</v>
      </c>
      <c r="E65" s="2" t="n">
        <v>1000</v>
      </c>
      <c r="F65" s="2" t="n">
        <f aca="false">C64+C65-E65</f>
        <v>19000</v>
      </c>
      <c r="G65" s="1" t="n">
        <f aca="false">G64+C65-E65</f>
        <v>-14488</v>
      </c>
    </row>
    <row r="66" customFormat="false" ht="13.8" hidden="false" customHeight="false" outlineLevel="0" collapsed="false">
      <c r="A66" s="9" t="n">
        <v>42883</v>
      </c>
      <c r="B66" s="1" t="s">
        <v>11</v>
      </c>
      <c r="C66" s="2" t="n">
        <v>3500</v>
      </c>
      <c r="D66" s="4" t="s">
        <v>16</v>
      </c>
      <c r="E66" s="2" t="n">
        <v>5000</v>
      </c>
      <c r="F66" s="2" t="n">
        <f aca="false">C65+C66-E66</f>
        <v>8500</v>
      </c>
      <c r="G66" s="1" t="n">
        <f aca="false">G65+C66-E66</f>
        <v>-15988</v>
      </c>
    </row>
    <row r="67" customFormat="false" ht="13.8" hidden="false" customHeight="false" outlineLevel="0" collapsed="false">
      <c r="A67" s="9" t="n">
        <v>42883</v>
      </c>
      <c r="B67" s="1" t="s">
        <v>11</v>
      </c>
      <c r="C67" s="2" t="n">
        <v>8000</v>
      </c>
      <c r="D67" s="4" t="s">
        <v>50</v>
      </c>
      <c r="E67" s="2" t="n">
        <v>6500</v>
      </c>
      <c r="F67" s="2" t="n">
        <f aca="false">C66+C67-E67</f>
        <v>5000</v>
      </c>
      <c r="G67" s="1" t="n">
        <f aca="false">G66+C67-E67</f>
        <v>-14488</v>
      </c>
    </row>
    <row r="68" customFormat="false" ht="13.8" hidden="false" customHeight="false" outlineLevel="0" collapsed="false">
      <c r="A68" s="9" t="n">
        <v>42883</v>
      </c>
      <c r="B68" s="1" t="s">
        <v>11</v>
      </c>
      <c r="C68" s="2" t="n">
        <v>5000</v>
      </c>
      <c r="D68" s="4" t="s">
        <v>18</v>
      </c>
      <c r="E68" s="2" t="n">
        <v>12700</v>
      </c>
      <c r="F68" s="2" t="n">
        <f aca="false">C67+C68-E68</f>
        <v>300</v>
      </c>
      <c r="G68" s="1" t="n">
        <f aca="false">G67+C68-E68</f>
        <v>-22188</v>
      </c>
    </row>
    <row r="69" customFormat="false" ht="13.8" hidden="false" customHeight="false" outlineLevel="0" collapsed="false">
      <c r="A69" s="9" t="n">
        <v>42884</v>
      </c>
      <c r="B69" s="1" t="s">
        <v>11</v>
      </c>
      <c r="C69" s="2" t="n">
        <v>16000</v>
      </c>
      <c r="D69" s="4" t="s">
        <v>51</v>
      </c>
      <c r="E69" s="2" t="n">
        <v>10000</v>
      </c>
      <c r="F69" s="2" t="n">
        <f aca="false">C68+C69-E69</f>
        <v>11000</v>
      </c>
      <c r="G69" s="1" t="n">
        <f aca="false">G68+C69-E69</f>
        <v>-16188</v>
      </c>
    </row>
    <row r="70" customFormat="false" ht="13.8" hidden="false" customHeight="false" outlineLevel="0" collapsed="false">
      <c r="A70" s="9" t="n">
        <v>42885</v>
      </c>
      <c r="B70" s="1" t="s">
        <v>11</v>
      </c>
      <c r="C70" s="2" t="n">
        <v>14000</v>
      </c>
      <c r="D70" s="4" t="s">
        <v>51</v>
      </c>
      <c r="E70" s="2" t="n">
        <v>7000</v>
      </c>
      <c r="F70" s="2" t="n">
        <f aca="false">C69+C70-E70</f>
        <v>23000</v>
      </c>
      <c r="G70" s="1" t="n">
        <f aca="false">G69+C70-E70</f>
        <v>-9188</v>
      </c>
    </row>
    <row r="71" customFormat="false" ht="13.8" hidden="false" customHeight="false" outlineLevel="0" collapsed="false">
      <c r="A71" s="9" t="n">
        <v>42885</v>
      </c>
      <c r="B71" s="1"/>
      <c r="C71" s="2"/>
      <c r="D71" s="4" t="s">
        <v>52</v>
      </c>
      <c r="E71" s="2" t="n">
        <v>900</v>
      </c>
      <c r="F71" s="2" t="n">
        <f aca="false">C70+C71-E71</f>
        <v>13100</v>
      </c>
      <c r="G71" s="1" t="n">
        <f aca="false">G70+C71-E71</f>
        <v>-10088</v>
      </c>
    </row>
    <row r="72" customFormat="false" ht="13.8" hidden="false" customHeight="false" outlineLevel="0" collapsed="false">
      <c r="A72" s="9" t="n">
        <v>42885</v>
      </c>
      <c r="B72" s="1"/>
      <c r="C72" s="2"/>
      <c r="D72" s="4" t="s">
        <v>53</v>
      </c>
      <c r="E72" s="2" t="n">
        <v>3000</v>
      </c>
      <c r="F72" s="2" t="n">
        <f aca="false">C71+C72-E72</f>
        <v>-3000</v>
      </c>
      <c r="G72" s="1" t="n">
        <f aca="false">G71+C72-E72</f>
        <v>-13088</v>
      </c>
    </row>
    <row r="73" customFormat="false" ht="13.8" hidden="false" customHeight="false" outlineLevel="0" collapsed="false">
      <c r="A73" s="9" t="n">
        <v>42885</v>
      </c>
      <c r="B73" s="1"/>
      <c r="C73" s="2"/>
      <c r="D73" s="4" t="s">
        <v>17</v>
      </c>
      <c r="E73" s="2" t="n">
        <v>1500</v>
      </c>
      <c r="F73" s="2" t="n">
        <f aca="false">C72+C73-E73</f>
        <v>-1500</v>
      </c>
      <c r="G73" s="1" t="n">
        <f aca="false">G72+C73-E73</f>
        <v>-14588</v>
      </c>
    </row>
    <row r="74" customFormat="false" ht="13.8" hidden="false" customHeight="false" outlineLevel="0" collapsed="false">
      <c r="A74" s="9" t="n">
        <v>42885</v>
      </c>
      <c r="B74" s="1"/>
      <c r="C74" s="2"/>
      <c r="D74" s="4" t="s">
        <v>18</v>
      </c>
      <c r="E74" s="2" t="n">
        <v>7000</v>
      </c>
      <c r="F74" s="2" t="n">
        <f aca="false">C73+C74-E74</f>
        <v>-7000</v>
      </c>
      <c r="G74" s="1" t="n">
        <f aca="false">G73+C74-E74</f>
        <v>-21588</v>
      </c>
    </row>
    <row r="75" customFormat="false" ht="13.8" hidden="false" customHeight="false" outlineLevel="0" collapsed="false">
      <c r="A75" s="9" t="n">
        <v>42885</v>
      </c>
      <c r="B75" s="1"/>
      <c r="C75" s="2"/>
      <c r="D75" s="4" t="s">
        <v>49</v>
      </c>
      <c r="E75" s="2" t="n">
        <v>300</v>
      </c>
      <c r="F75" s="2" t="n">
        <f aca="false">C74+C75-E75</f>
        <v>-300</v>
      </c>
      <c r="G75" s="1" t="n">
        <f aca="false">G74+C75-E75</f>
        <v>-21888</v>
      </c>
    </row>
    <row r="76" customFormat="false" ht="13.8" hidden="false" customHeight="false" outlineLevel="0" collapsed="false">
      <c r="A76" s="9" t="n">
        <v>42886</v>
      </c>
      <c r="B76" s="1" t="s">
        <v>11</v>
      </c>
      <c r="C76" s="2" t="n">
        <v>10000</v>
      </c>
      <c r="D76" s="4" t="s">
        <v>54</v>
      </c>
      <c r="E76" s="2" t="n">
        <v>8500</v>
      </c>
      <c r="F76" s="2" t="n">
        <f aca="false">C75+C76-E76</f>
        <v>1500</v>
      </c>
      <c r="G76" s="1" t="n">
        <f aca="false">G75+C76-E76</f>
        <v>-20388</v>
      </c>
    </row>
    <row r="77" customFormat="false" ht="13.8" hidden="false" customHeight="false" outlineLevel="0" collapsed="false">
      <c r="A77" s="9" t="n">
        <v>42886</v>
      </c>
      <c r="B77" s="1"/>
      <c r="C77" s="2"/>
      <c r="D77" s="4" t="s">
        <v>55</v>
      </c>
      <c r="E77" s="2" t="n">
        <v>1000</v>
      </c>
      <c r="F77" s="2" t="n">
        <f aca="false">C76+C77-E77</f>
        <v>9000</v>
      </c>
      <c r="G77" s="1" t="n">
        <f aca="false">G76+C77-E77</f>
        <v>-21388</v>
      </c>
    </row>
    <row r="78" customFormat="false" ht="13.8" hidden="false" customHeight="false" outlineLevel="0" collapsed="false">
      <c r="A78" s="9" t="n">
        <v>42886</v>
      </c>
      <c r="B78" s="1"/>
      <c r="C78" s="2"/>
      <c r="D78" s="4" t="s">
        <v>49</v>
      </c>
      <c r="E78" s="2" t="n">
        <v>500</v>
      </c>
      <c r="F78" s="2" t="n">
        <f aca="false">C77+C78-E78</f>
        <v>-500</v>
      </c>
      <c r="G78" s="1" t="n">
        <f aca="false">G77+C78-E78</f>
        <v>-21888</v>
      </c>
    </row>
    <row r="79" customFormat="false" ht="13.8" hidden="false" customHeight="false" outlineLevel="0" collapsed="false">
      <c r="C79" s="11"/>
      <c r="D79" s="12"/>
      <c r="E79" s="11"/>
      <c r="F79" s="11" t="n">
        <f aca="false">C78+C79-E79</f>
        <v>0</v>
      </c>
      <c r="G79" s="1" t="n">
        <f aca="false">G78+C79-E79</f>
        <v>-21888</v>
      </c>
    </row>
    <row r="80" customFormat="false" ht="13.8" hidden="false" customHeight="false" outlineLevel="0" collapsed="false">
      <c r="A80" s="9" t="n">
        <v>42889</v>
      </c>
      <c r="B80" s="1" t="s">
        <v>11</v>
      </c>
      <c r="C80" s="2" t="n">
        <v>500</v>
      </c>
      <c r="D80" s="4" t="s">
        <v>49</v>
      </c>
      <c r="E80" s="2" t="n">
        <v>500</v>
      </c>
      <c r="F80" s="2" t="n">
        <f aca="false">C79+C80-E80</f>
        <v>0</v>
      </c>
      <c r="G80" s="1" t="n">
        <f aca="false">G79+C80-E80</f>
        <v>-21888</v>
      </c>
    </row>
    <row r="81" customFormat="false" ht="13.8" hidden="false" customHeight="false" outlineLevel="0" collapsed="false">
      <c r="A81" s="1"/>
      <c r="B81" s="1" t="s">
        <v>11</v>
      </c>
      <c r="C81" s="2" t="n">
        <v>10000</v>
      </c>
      <c r="D81" s="4" t="s">
        <v>49</v>
      </c>
      <c r="E81" s="2" t="n">
        <v>10000</v>
      </c>
      <c r="F81" s="2" t="n">
        <f aca="false">C80+C81-E81</f>
        <v>500</v>
      </c>
      <c r="G81" s="1" t="n">
        <f aca="false">G80+C81-E81</f>
        <v>-21888</v>
      </c>
    </row>
    <row r="82" customFormat="false" ht="13.8" hidden="false" customHeight="false" outlineLevel="0" collapsed="false">
      <c r="A82" s="9" t="n">
        <v>42892</v>
      </c>
      <c r="B82" s="1" t="s">
        <v>11</v>
      </c>
      <c r="C82" s="2" t="n">
        <v>2000</v>
      </c>
      <c r="D82" s="4" t="s">
        <v>45</v>
      </c>
      <c r="E82" s="2" t="n">
        <v>1000</v>
      </c>
      <c r="F82" s="2" t="n">
        <f aca="false">C81+C82-E82</f>
        <v>11000</v>
      </c>
      <c r="G82" s="1" t="n">
        <f aca="false">G81+C82-E82</f>
        <v>-20888</v>
      </c>
    </row>
    <row r="83" customFormat="false" ht="13.8" hidden="false" customHeight="false" outlineLevel="0" collapsed="false">
      <c r="A83" s="1"/>
      <c r="B83" s="1"/>
      <c r="C83" s="2"/>
      <c r="D83" s="4" t="s">
        <v>49</v>
      </c>
      <c r="E83" s="2" t="n">
        <v>1000</v>
      </c>
      <c r="F83" s="2" t="n">
        <f aca="false">C82+C83-E83</f>
        <v>1000</v>
      </c>
      <c r="G83" s="1" t="n">
        <f aca="false">G82+C83-E83</f>
        <v>-21888</v>
      </c>
    </row>
    <row r="84" customFormat="false" ht="13.8" hidden="false" customHeight="false" outlineLevel="0" collapsed="false">
      <c r="A84" s="9" t="n">
        <v>42894</v>
      </c>
      <c r="B84" s="1" t="s">
        <v>11</v>
      </c>
      <c r="C84" s="2" t="n">
        <v>10000</v>
      </c>
      <c r="D84" s="4" t="s">
        <v>49</v>
      </c>
      <c r="E84" s="2" t="n">
        <v>800</v>
      </c>
      <c r="F84" s="2" t="n">
        <f aca="false">C83+C84-E84</f>
        <v>9200</v>
      </c>
      <c r="G84" s="1" t="n">
        <f aca="false">G83+C84-E84</f>
        <v>-12688</v>
      </c>
    </row>
    <row r="85" customFormat="false" ht="13.8" hidden="false" customHeight="false" outlineLevel="0" collapsed="false">
      <c r="A85" s="1"/>
      <c r="B85" s="1"/>
      <c r="C85" s="2"/>
      <c r="D85" s="4" t="s">
        <v>18</v>
      </c>
      <c r="E85" s="2" t="n">
        <v>9200</v>
      </c>
      <c r="F85" s="2" t="n">
        <f aca="false">C84+C85-E85</f>
        <v>800</v>
      </c>
      <c r="G85" s="1" t="n">
        <f aca="false">G84+C85-E85</f>
        <v>-21888</v>
      </c>
    </row>
    <row r="86" customFormat="false" ht="13.8" hidden="false" customHeight="false" outlineLevel="0" collapsed="false">
      <c r="A86" s="1"/>
      <c r="B86" s="1"/>
      <c r="C86" s="2"/>
      <c r="D86" s="4"/>
      <c r="E86" s="2"/>
      <c r="F86" s="2" t="n">
        <f aca="false">C85+C86-E86</f>
        <v>0</v>
      </c>
      <c r="G86" s="1" t="n">
        <f aca="false">G85+C86-E86</f>
        <v>-21888</v>
      </c>
    </row>
    <row r="87" customFormat="false" ht="13.8" hidden="false" customHeight="false" outlineLevel="0" collapsed="false">
      <c r="A87" s="9" t="n">
        <v>42895</v>
      </c>
      <c r="B87" s="1" t="s">
        <v>11</v>
      </c>
      <c r="C87" s="2" t="n">
        <v>3500</v>
      </c>
      <c r="D87" s="4" t="s">
        <v>56</v>
      </c>
      <c r="E87" s="2" t="n">
        <v>3000</v>
      </c>
      <c r="F87" s="2" t="n">
        <f aca="false">C86+C87-E87</f>
        <v>500</v>
      </c>
      <c r="G87" s="1" t="n">
        <f aca="false">G86+C87-E87</f>
        <v>-21388</v>
      </c>
    </row>
    <row r="88" customFormat="false" ht="13.8" hidden="false" customHeight="false" outlineLevel="0" collapsed="false">
      <c r="A88" s="1"/>
      <c r="B88" s="1"/>
      <c r="C88" s="2"/>
      <c r="D88" s="4" t="s">
        <v>57</v>
      </c>
      <c r="E88" s="2" t="n">
        <v>500</v>
      </c>
      <c r="F88" s="2" t="n">
        <f aca="false">C87+C88-E88</f>
        <v>3000</v>
      </c>
      <c r="G88" s="1" t="n">
        <f aca="false">G87+C88-E88</f>
        <v>-21888</v>
      </c>
    </row>
    <row r="89" customFormat="false" ht="13.8" hidden="false" customHeight="false" outlineLevel="0" collapsed="false">
      <c r="A89" s="1"/>
      <c r="B89" s="1"/>
      <c r="C89" s="2"/>
      <c r="D89" s="4" t="s">
        <v>57</v>
      </c>
      <c r="E89" s="2" t="n">
        <v>130</v>
      </c>
      <c r="F89" s="2" t="n">
        <f aca="false">C88+C89-E89</f>
        <v>-130</v>
      </c>
      <c r="G89" s="1" t="n">
        <f aca="false">G88+C89-E89</f>
        <v>-22018</v>
      </c>
    </row>
    <row r="90" customFormat="false" ht="13.8" hidden="false" customHeight="false" outlineLevel="0" collapsed="false">
      <c r="A90" s="1"/>
      <c r="B90" s="1"/>
      <c r="C90" s="2"/>
      <c r="D90" s="4" t="s">
        <v>58</v>
      </c>
      <c r="E90" s="2" t="n">
        <v>3600</v>
      </c>
      <c r="F90" s="2" t="n">
        <f aca="false">C89+C90-E90</f>
        <v>-3600</v>
      </c>
      <c r="G90" s="1" t="n">
        <f aca="false">G89+C90-E90</f>
        <v>-25618</v>
      </c>
    </row>
    <row r="91" customFormat="false" ht="13.8" hidden="false" customHeight="false" outlineLevel="0" collapsed="false">
      <c r="A91" s="1"/>
      <c r="B91" s="1"/>
      <c r="C91" s="2"/>
      <c r="D91" s="4" t="s">
        <v>59</v>
      </c>
      <c r="E91" s="2" t="n">
        <v>500</v>
      </c>
      <c r="F91" s="2" t="n">
        <f aca="false">C90+C91-E91</f>
        <v>-500</v>
      </c>
      <c r="G91" s="1" t="n">
        <f aca="false">G90+C91-E91</f>
        <v>-26118</v>
      </c>
    </row>
    <row r="92" customFormat="false" ht="13.8" hidden="false" customHeight="false" outlineLevel="0" collapsed="false">
      <c r="A92" s="9" t="n">
        <v>42896</v>
      </c>
      <c r="B92" s="1" t="s">
        <v>11</v>
      </c>
      <c r="C92" s="2" t="n">
        <v>2500</v>
      </c>
      <c r="D92" s="4" t="s">
        <v>60</v>
      </c>
      <c r="E92" s="2" t="n">
        <v>2000</v>
      </c>
      <c r="F92" s="2" t="n">
        <f aca="false">C91+C92-E92</f>
        <v>500</v>
      </c>
      <c r="G92" s="1" t="n">
        <f aca="false">G91+C92-E92</f>
        <v>-25618</v>
      </c>
    </row>
    <row r="93" customFormat="false" ht="13.8" hidden="false" customHeight="false" outlineLevel="0" collapsed="false">
      <c r="A93" s="1"/>
      <c r="B93" s="1"/>
      <c r="C93" s="2"/>
      <c r="D93" s="4" t="s">
        <v>49</v>
      </c>
      <c r="E93" s="2" t="n">
        <v>500</v>
      </c>
      <c r="F93" s="2" t="n">
        <f aca="false">C92+C93-E93</f>
        <v>2000</v>
      </c>
      <c r="G93" s="1" t="n">
        <f aca="false">G92+C93-E93</f>
        <v>-26118</v>
      </c>
    </row>
    <row r="94" customFormat="false" ht="13.8" hidden="false" customHeight="false" outlineLevel="0" collapsed="false">
      <c r="A94" s="9" t="n">
        <v>42897</v>
      </c>
      <c r="B94" s="1" t="s">
        <v>11</v>
      </c>
      <c r="C94" s="2" t="n">
        <v>10200</v>
      </c>
      <c r="D94" s="4" t="s">
        <v>61</v>
      </c>
      <c r="E94" s="2" t="n">
        <v>10180</v>
      </c>
      <c r="F94" s="2" t="n">
        <f aca="false">C93+C94-E94</f>
        <v>20</v>
      </c>
      <c r="G94" s="1" t="n">
        <f aca="false">G93+C94-E94</f>
        <v>-26098</v>
      </c>
    </row>
    <row r="95" customFormat="false" ht="13.8" hidden="false" customHeight="false" outlineLevel="0" collapsed="false">
      <c r="A95" s="1"/>
      <c r="B95" s="1"/>
      <c r="C95" s="2"/>
      <c r="D95" s="4" t="s">
        <v>49</v>
      </c>
      <c r="E95" s="2" t="n">
        <v>20</v>
      </c>
      <c r="F95" s="2" t="n">
        <f aca="false">C94+C95-E95</f>
        <v>10180</v>
      </c>
      <c r="G95" s="1" t="n">
        <f aca="false">G94+C95-E95</f>
        <v>-26118</v>
      </c>
    </row>
    <row r="96" customFormat="false" ht="13.8" hidden="false" customHeight="false" outlineLevel="0" collapsed="false">
      <c r="A96" s="9" t="n">
        <v>42897</v>
      </c>
      <c r="B96" s="1" t="s">
        <v>11</v>
      </c>
      <c r="C96" s="2" t="n">
        <v>4000</v>
      </c>
      <c r="D96" s="4" t="s">
        <v>62</v>
      </c>
      <c r="E96" s="2" t="n">
        <v>3000</v>
      </c>
      <c r="F96" s="2" t="n">
        <f aca="false">C95+C96-E96</f>
        <v>1000</v>
      </c>
      <c r="G96" s="1" t="n">
        <f aca="false">G95+C96-E96</f>
        <v>-25118</v>
      </c>
    </row>
    <row r="97" customFormat="false" ht="13.8" hidden="false" customHeight="false" outlineLevel="0" collapsed="false">
      <c r="A97" s="1"/>
      <c r="B97" s="1"/>
      <c r="C97" s="2"/>
      <c r="D97" s="4" t="s">
        <v>59</v>
      </c>
      <c r="E97" s="2" t="n">
        <v>1000</v>
      </c>
      <c r="F97" s="2" t="n">
        <f aca="false">C96+C97-E97</f>
        <v>3000</v>
      </c>
      <c r="G97" s="1" t="n">
        <f aca="false">G96+C97-E97</f>
        <v>-26118</v>
      </c>
    </row>
    <row r="98" customFormat="false" ht="13.8" hidden="false" customHeight="false" outlineLevel="0" collapsed="false">
      <c r="A98" s="9" t="n">
        <v>42898</v>
      </c>
      <c r="B98" s="1" t="s">
        <v>63</v>
      </c>
      <c r="C98" s="2" t="n">
        <v>1500</v>
      </c>
      <c r="D98" s="4" t="s">
        <v>49</v>
      </c>
      <c r="E98" s="2" t="n">
        <v>1500</v>
      </c>
      <c r="F98" s="2" t="n">
        <f aca="false">C97+C98-E98</f>
        <v>0</v>
      </c>
      <c r="G98" s="1" t="n">
        <f aca="false">G97+C98-E98</f>
        <v>-26118</v>
      </c>
    </row>
    <row r="99" customFormat="false" ht="13.8" hidden="false" customHeight="false" outlineLevel="0" collapsed="false">
      <c r="A99" s="9" t="n">
        <v>42899</v>
      </c>
      <c r="B99" s="1" t="s">
        <v>63</v>
      </c>
      <c r="C99" s="2" t="n">
        <v>8500</v>
      </c>
      <c r="D99" s="4" t="s">
        <v>49</v>
      </c>
      <c r="E99" s="2" t="n">
        <v>8500</v>
      </c>
      <c r="F99" s="2" t="n">
        <f aca="false">C98+C99-E99</f>
        <v>1500</v>
      </c>
      <c r="G99" s="1" t="n">
        <f aca="false">G98+C99-E99</f>
        <v>-26118</v>
      </c>
    </row>
    <row r="100" customFormat="false" ht="13.8" hidden="false" customHeight="false" outlineLevel="0" collapsed="false">
      <c r="A100" s="9" t="n">
        <v>42900</v>
      </c>
      <c r="B100" s="1" t="s">
        <v>63</v>
      </c>
      <c r="C100" s="2" t="n">
        <v>12500</v>
      </c>
      <c r="D100" s="4" t="s">
        <v>64</v>
      </c>
      <c r="E100" s="2" t="n">
        <v>7000</v>
      </c>
      <c r="F100" s="2" t="n">
        <f aca="false">C99+C100-E100</f>
        <v>14000</v>
      </c>
      <c r="G100" s="1" t="n">
        <f aca="false">G99+C100-E100</f>
        <v>-20618</v>
      </c>
    </row>
    <row r="101" customFormat="false" ht="13.8" hidden="false" customHeight="false" outlineLevel="0" collapsed="false">
      <c r="A101" s="1"/>
      <c r="B101" s="1"/>
      <c r="C101" s="2"/>
      <c r="D101" s="4" t="s">
        <v>65</v>
      </c>
      <c r="E101" s="2" t="n">
        <v>5000</v>
      </c>
      <c r="F101" s="2" t="n">
        <f aca="false">C100+C101-E101</f>
        <v>7500</v>
      </c>
      <c r="G101" s="1" t="n">
        <f aca="false">G100+C101-E101</f>
        <v>-25618</v>
      </c>
    </row>
    <row r="102" customFormat="false" ht="13.8" hidden="false" customHeight="false" outlineLevel="0" collapsed="false">
      <c r="A102" s="9" t="n">
        <v>42900</v>
      </c>
      <c r="B102" s="1" t="s">
        <v>63</v>
      </c>
      <c r="C102" s="2" t="n">
        <v>1800</v>
      </c>
      <c r="D102" s="4" t="s">
        <v>59</v>
      </c>
      <c r="E102" s="2" t="n">
        <v>500</v>
      </c>
      <c r="F102" s="2" t="n">
        <f aca="false">C101+C102-E102</f>
        <v>1300</v>
      </c>
      <c r="G102" s="1" t="n">
        <f aca="false">G101+C102-E102</f>
        <v>-24318</v>
      </c>
    </row>
    <row r="103" customFormat="false" ht="13.8" hidden="false" customHeight="false" outlineLevel="0" collapsed="false">
      <c r="A103" s="9" t="n">
        <v>42900</v>
      </c>
      <c r="B103" s="1"/>
      <c r="C103" s="2"/>
      <c r="D103" s="4" t="s">
        <v>49</v>
      </c>
      <c r="E103" s="2" t="n">
        <v>1800</v>
      </c>
      <c r="F103" s="2" t="n">
        <f aca="false">C102+C103-E103</f>
        <v>0</v>
      </c>
      <c r="G103" s="1" t="n">
        <f aca="false">G102+C103-E103</f>
        <v>-26118</v>
      </c>
    </row>
    <row r="104" customFormat="false" ht="13.8" hidden="false" customHeight="false" outlineLevel="0" collapsed="false">
      <c r="A104" s="9" t="n">
        <v>42900</v>
      </c>
      <c r="B104" s="1" t="s">
        <v>66</v>
      </c>
      <c r="C104" s="2" t="n">
        <v>31736</v>
      </c>
      <c r="D104" s="4" t="s">
        <v>56</v>
      </c>
      <c r="E104" s="2" t="n">
        <v>6000</v>
      </c>
      <c r="F104" s="2" t="n">
        <f aca="false">C103+C104-E104</f>
        <v>25736</v>
      </c>
      <c r="G104" s="1" t="n">
        <f aca="false">G103+C104-E104</f>
        <v>-382</v>
      </c>
    </row>
    <row r="105" customFormat="false" ht="13.8" hidden="false" customHeight="false" outlineLevel="0" collapsed="false">
      <c r="A105" s="9" t="n">
        <v>42901</v>
      </c>
      <c r="B105" s="1"/>
      <c r="C105" s="2"/>
      <c r="D105" s="4" t="s">
        <v>67</v>
      </c>
      <c r="E105" s="2" t="n">
        <v>14855</v>
      </c>
      <c r="F105" s="2" t="n">
        <f aca="false">C104+C105-E105</f>
        <v>16881</v>
      </c>
      <c r="G105" s="1" t="n">
        <f aca="false">G104+C105-E105</f>
        <v>-15237</v>
      </c>
    </row>
    <row r="106" customFormat="false" ht="13.8" hidden="false" customHeight="false" outlineLevel="0" collapsed="false">
      <c r="A106" s="9" t="n">
        <v>42901</v>
      </c>
      <c r="B106" s="1"/>
      <c r="C106" s="2"/>
      <c r="D106" s="4" t="s">
        <v>68</v>
      </c>
      <c r="E106" s="2" t="n">
        <v>5000</v>
      </c>
      <c r="F106" s="2" t="n">
        <f aca="false">C105+C106-E106</f>
        <v>-5000</v>
      </c>
      <c r="G106" s="1" t="n">
        <f aca="false">G105+C106-E106</f>
        <v>-20237</v>
      </c>
    </row>
    <row r="107" customFormat="false" ht="13.8" hidden="false" customHeight="false" outlineLevel="0" collapsed="false">
      <c r="A107" s="9" t="n">
        <v>42901</v>
      </c>
      <c r="B107" s="1"/>
      <c r="C107" s="2"/>
      <c r="D107" s="4" t="s">
        <v>69</v>
      </c>
      <c r="E107" s="2" t="n">
        <v>5881</v>
      </c>
      <c r="F107" s="2" t="n">
        <f aca="false">C106+C107-E107</f>
        <v>-5881</v>
      </c>
      <c r="G107" s="1" t="n">
        <f aca="false">G106+C107-E107</f>
        <v>-26118</v>
      </c>
    </row>
  </sheetData>
  <mergeCells count="1">
    <mergeCell ref="D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21.71"/>
    <col collapsed="false" customWidth="true" hidden="false" outlineLevel="0" max="1025" min="6" style="0" width="8.53"/>
  </cols>
  <sheetData>
    <row r="1" customFormat="false" ht="26.25" hidden="false" customHeight="false" outlineLevel="0" collapsed="false">
      <c r="D1" s="11"/>
      <c r="F1" s="11" t="s">
        <v>70</v>
      </c>
      <c r="G1" s="13" t="s">
        <v>71</v>
      </c>
      <c r="H1" s="13"/>
    </row>
    <row r="2" customFormat="false" ht="15" hidden="false" customHeight="false" outlineLevel="0" collapsed="false">
      <c r="D2" s="11"/>
      <c r="F2" s="11"/>
    </row>
    <row r="3" customFormat="false" ht="15" hidden="false" customHeight="false" outlineLevel="0" collapsed="false">
      <c r="D3" s="11"/>
      <c r="F3" s="11"/>
    </row>
    <row r="4" customFormat="false" ht="21" hidden="false" customHeight="false" outlineLevel="0" collapsed="false">
      <c r="A4" s="1" t="s">
        <v>2</v>
      </c>
      <c r="B4" s="1"/>
      <c r="C4" s="6" t="s">
        <v>5</v>
      </c>
      <c r="D4" s="7" t="s">
        <v>6</v>
      </c>
      <c r="E4" s="8" t="s">
        <v>7</v>
      </c>
      <c r="F4" s="7" t="s">
        <v>8</v>
      </c>
      <c r="G4" s="6" t="s">
        <v>9</v>
      </c>
    </row>
    <row r="5" customFormat="false" ht="15" hidden="false" customHeight="false" outlineLevel="0" collapsed="false">
      <c r="A5" s="1"/>
      <c r="B5" s="1"/>
      <c r="C5" s="1" t="s">
        <v>72</v>
      </c>
      <c r="D5" s="2"/>
      <c r="E5" s="1"/>
      <c r="F5" s="2" t="n">
        <v>-33.6</v>
      </c>
      <c r="G5" s="1"/>
    </row>
    <row r="6" customFormat="false" ht="15" hidden="false" customHeight="false" outlineLevel="0" collapsed="false">
      <c r="A6" s="9" t="n">
        <v>42856</v>
      </c>
      <c r="B6" s="1"/>
      <c r="C6" s="1" t="s">
        <v>73</v>
      </c>
      <c r="D6" s="2" t="n">
        <v>30000</v>
      </c>
      <c r="E6" s="1" t="s">
        <v>74</v>
      </c>
      <c r="F6" s="2" t="n">
        <v>5300</v>
      </c>
      <c r="G6" s="2" t="n">
        <f aca="false">F5+D6-F6</f>
        <v>24666.4</v>
      </c>
    </row>
    <row r="7" customFormat="false" ht="15" hidden="false" customHeight="false" outlineLevel="0" collapsed="false">
      <c r="A7" s="9" t="n">
        <v>42856</v>
      </c>
      <c r="B7" s="1"/>
      <c r="C7" s="1"/>
      <c r="D7" s="2"/>
      <c r="E7" s="1" t="s">
        <v>75</v>
      </c>
      <c r="F7" s="2" t="n">
        <v>1733</v>
      </c>
      <c r="G7" s="2" t="n">
        <f aca="false">G6-F7</f>
        <v>22933.4</v>
      </c>
    </row>
    <row r="8" customFormat="false" ht="15" hidden="false" customHeight="false" outlineLevel="0" collapsed="false">
      <c r="A8" s="9" t="n">
        <v>42856</v>
      </c>
      <c r="B8" s="1"/>
      <c r="C8" s="1"/>
      <c r="D8" s="2"/>
      <c r="E8" s="1" t="s">
        <v>76</v>
      </c>
      <c r="F8" s="2" t="n">
        <v>13200</v>
      </c>
      <c r="G8" s="2" t="n">
        <f aca="false">G7-F8</f>
        <v>9733.4</v>
      </c>
    </row>
    <row r="9" customFormat="false" ht="15" hidden="false" customHeight="false" outlineLevel="0" collapsed="false">
      <c r="A9" s="9" t="n">
        <v>42857</v>
      </c>
      <c r="B9" s="1"/>
      <c r="C9" s="1" t="s">
        <v>73</v>
      </c>
      <c r="D9" s="2" t="n">
        <v>15480</v>
      </c>
      <c r="E9" s="1" t="s">
        <v>77</v>
      </c>
      <c r="F9" s="2" t="n">
        <v>3000</v>
      </c>
      <c r="G9" s="2" t="s">
        <v>78</v>
      </c>
    </row>
    <row r="10" customFormat="false" ht="15" hidden="false" customHeight="false" outlineLevel="0" collapsed="false">
      <c r="A10" s="9" t="n">
        <v>42857</v>
      </c>
      <c r="B10" s="1"/>
      <c r="C10" s="1"/>
      <c r="D10" s="2"/>
      <c r="E10" s="1" t="s">
        <v>79</v>
      </c>
      <c r="F10" s="2" t="n">
        <v>10180</v>
      </c>
      <c r="G10" s="2" t="e">
        <f aca="false">G9+D10-F10</f>
        <v>#VALUE!</v>
      </c>
    </row>
    <row r="11" customFormat="false" ht="15" hidden="false" customHeight="false" outlineLevel="0" collapsed="false">
      <c r="A11" s="9" t="n">
        <v>42857</v>
      </c>
      <c r="B11" s="1"/>
      <c r="C11" s="1"/>
      <c r="D11" s="2"/>
      <c r="E11" s="1" t="s">
        <v>80</v>
      </c>
      <c r="F11" s="2" t="n">
        <v>150</v>
      </c>
      <c r="G11" s="2" t="e">
        <f aca="false">G10+D11-F11</f>
        <v>#VALUE!</v>
      </c>
    </row>
    <row r="12" customFormat="false" ht="15" hidden="false" customHeight="false" outlineLevel="0" collapsed="false">
      <c r="A12" s="9" t="n">
        <v>42857</v>
      </c>
      <c r="B12" s="1"/>
      <c r="C12" s="1"/>
      <c r="D12" s="2"/>
      <c r="E12" s="1" t="s">
        <v>81</v>
      </c>
      <c r="F12" s="2" t="n">
        <v>1300</v>
      </c>
      <c r="G12" s="2" t="e">
        <f aca="false">G11+D12-F12</f>
        <v>#VALUE!</v>
      </c>
    </row>
    <row r="13" customFormat="false" ht="15" hidden="false" customHeight="false" outlineLevel="0" collapsed="false">
      <c r="A13" s="9" t="n">
        <v>42857</v>
      </c>
      <c r="B13" s="1"/>
      <c r="C13" s="1"/>
      <c r="D13" s="2"/>
      <c r="E13" s="1" t="s">
        <v>82</v>
      </c>
      <c r="F13" s="2" t="n">
        <v>3200</v>
      </c>
      <c r="G13" s="2" t="e">
        <f aca="false">G12+D13-F13</f>
        <v>#VALUE!</v>
      </c>
    </row>
    <row r="14" customFormat="false" ht="15" hidden="false" customHeight="false" outlineLevel="0" collapsed="false">
      <c r="A14" s="9" t="n">
        <v>42857</v>
      </c>
      <c r="B14" s="1"/>
      <c r="C14" s="1"/>
      <c r="D14" s="2"/>
      <c r="E14" s="1" t="s">
        <v>83</v>
      </c>
      <c r="F14" s="2" t="n">
        <v>800</v>
      </c>
      <c r="G14" s="2" t="e">
        <f aca="false">G13+D14-F14</f>
        <v>#VALUE!</v>
      </c>
    </row>
    <row r="15" customFormat="false" ht="15" hidden="false" customHeight="false" outlineLevel="0" collapsed="false">
      <c r="A15" s="9" t="n">
        <v>42857</v>
      </c>
      <c r="B15" s="1"/>
      <c r="C15" s="1"/>
      <c r="D15" s="2"/>
      <c r="E15" s="1" t="s">
        <v>84</v>
      </c>
      <c r="F15" s="2" t="n">
        <v>2500</v>
      </c>
      <c r="G15" s="2" t="e">
        <f aca="false">G14+D15-F15</f>
        <v>#VALUE!</v>
      </c>
    </row>
    <row r="16" customFormat="false" ht="15" hidden="false" customHeight="false" outlineLevel="0" collapsed="false">
      <c r="A16" s="9" t="n">
        <v>42857</v>
      </c>
      <c r="B16" s="1"/>
      <c r="C16" s="1"/>
      <c r="D16" s="2"/>
      <c r="E16" s="1" t="s">
        <v>85</v>
      </c>
      <c r="F16" s="2" t="n">
        <v>100</v>
      </c>
      <c r="G16" s="2" t="e">
        <f aca="false">G15+D16-F16</f>
        <v>#VALUE!</v>
      </c>
    </row>
    <row r="17" customFormat="false" ht="15" hidden="false" customHeight="false" outlineLevel="0" collapsed="false">
      <c r="A17" s="9" t="n">
        <v>42857</v>
      </c>
      <c r="B17" s="1"/>
      <c r="C17" s="1"/>
      <c r="D17" s="2"/>
      <c r="E17" s="1" t="s">
        <v>86</v>
      </c>
      <c r="F17" s="2" t="n">
        <v>1620</v>
      </c>
      <c r="G17" s="2" t="e">
        <f aca="false">G16+D17-F17</f>
        <v>#VALUE!</v>
      </c>
    </row>
    <row r="18" customFormat="false" ht="15" hidden="false" customHeight="false" outlineLevel="0" collapsed="false">
      <c r="A18" s="9" t="n">
        <v>42857</v>
      </c>
      <c r="B18" s="1"/>
      <c r="C18" s="1"/>
      <c r="D18" s="2"/>
      <c r="E18" s="1" t="s">
        <v>87</v>
      </c>
      <c r="F18" s="2" t="n">
        <v>320</v>
      </c>
      <c r="G18" s="2" t="e">
        <f aca="false">G17+D18-F18</f>
        <v>#VALUE!</v>
      </c>
    </row>
    <row r="19" customFormat="false" ht="15" hidden="false" customHeight="false" outlineLevel="0" collapsed="false">
      <c r="A19" s="9" t="n">
        <v>42857</v>
      </c>
      <c r="B19" s="1"/>
      <c r="C19" s="1"/>
      <c r="D19" s="2"/>
      <c r="E19" s="1" t="s">
        <v>88</v>
      </c>
      <c r="F19" s="2" t="n">
        <v>100</v>
      </c>
      <c r="G19" s="2" t="e">
        <f aca="false">G18+D19-F19</f>
        <v>#VALUE!</v>
      </c>
    </row>
    <row r="20" customFormat="false" ht="15" hidden="false" customHeight="false" outlineLevel="0" collapsed="false">
      <c r="A20" s="9" t="n">
        <v>42857</v>
      </c>
      <c r="B20" s="1"/>
      <c r="C20" s="1"/>
      <c r="D20" s="2"/>
      <c r="E20" s="1" t="s">
        <v>89</v>
      </c>
      <c r="F20" s="2" t="n">
        <v>55</v>
      </c>
      <c r="G20" s="2" t="e">
        <f aca="false">G19+D20-F20</f>
        <v>#VALUE!</v>
      </c>
    </row>
    <row r="21" customFormat="false" ht="15" hidden="false" customHeight="false" outlineLevel="0" collapsed="false">
      <c r="A21" s="9" t="n">
        <v>42857</v>
      </c>
      <c r="B21" s="1"/>
      <c r="C21" s="1"/>
      <c r="D21" s="2"/>
      <c r="E21" s="1" t="s">
        <v>90</v>
      </c>
      <c r="F21" s="2" t="n">
        <v>250</v>
      </c>
      <c r="G21" s="2" t="e">
        <f aca="false">G20+D21-F21</f>
        <v>#VALUE!</v>
      </c>
    </row>
    <row r="22" customFormat="false" ht="15" hidden="false" customHeight="false" outlineLevel="0" collapsed="false">
      <c r="A22" s="9" t="n">
        <v>42858</v>
      </c>
      <c r="B22" s="1"/>
      <c r="C22" s="1" t="s">
        <v>73</v>
      </c>
      <c r="D22" s="2" t="n">
        <v>500</v>
      </c>
      <c r="E22" s="1" t="s">
        <v>91</v>
      </c>
      <c r="F22" s="2" t="n">
        <v>1500</v>
      </c>
      <c r="G22" s="2" t="e">
        <f aca="false">G21+D22-F22</f>
        <v>#VALUE!</v>
      </c>
    </row>
    <row r="23" customFormat="false" ht="15" hidden="false" customHeight="false" outlineLevel="0" collapsed="false">
      <c r="A23" s="9" t="n">
        <v>42858</v>
      </c>
      <c r="B23" s="1"/>
      <c r="C23" s="1"/>
      <c r="D23" s="2"/>
      <c r="E23" s="1" t="s">
        <v>92</v>
      </c>
      <c r="F23" s="2" t="n">
        <v>720</v>
      </c>
      <c r="G23" s="2" t="e">
        <f aca="false">G22+D23-F23</f>
        <v>#VALUE!</v>
      </c>
    </row>
    <row r="24" customFormat="false" ht="15" hidden="false" customHeight="false" outlineLevel="0" collapsed="false">
      <c r="A24" s="9" t="n">
        <v>42859</v>
      </c>
      <c r="B24" s="1"/>
      <c r="C24" s="1" t="s">
        <v>73</v>
      </c>
      <c r="D24" s="2" t="n">
        <v>14500</v>
      </c>
      <c r="E24" s="1" t="s">
        <v>93</v>
      </c>
      <c r="F24" s="2" t="n">
        <v>1070</v>
      </c>
      <c r="G24" s="2" t="e">
        <f aca="false">G23+D24-F24</f>
        <v>#VALUE!</v>
      </c>
    </row>
    <row r="25" customFormat="false" ht="15" hidden="false" customHeight="false" outlineLevel="0" collapsed="false">
      <c r="A25" s="9" t="n">
        <v>42859</v>
      </c>
      <c r="B25" s="1"/>
      <c r="C25" s="1"/>
      <c r="D25" s="2"/>
      <c r="E25" s="1" t="s">
        <v>88</v>
      </c>
      <c r="F25" s="2" t="n">
        <v>50</v>
      </c>
      <c r="G25" s="2" t="e">
        <f aca="false">G24+D25-F25</f>
        <v>#VALUE!</v>
      </c>
    </row>
    <row r="26" customFormat="false" ht="15" hidden="false" customHeight="false" outlineLevel="0" collapsed="false">
      <c r="A26" s="9" t="n">
        <v>42859</v>
      </c>
      <c r="B26" s="1"/>
      <c r="C26" s="1"/>
      <c r="D26" s="2"/>
      <c r="E26" s="1" t="s">
        <v>94</v>
      </c>
      <c r="F26" s="2" t="n">
        <v>30</v>
      </c>
      <c r="G26" s="2" t="e">
        <f aca="false">G25+D26-F26</f>
        <v>#VALUE!</v>
      </c>
    </row>
    <row r="27" customFormat="false" ht="15" hidden="false" customHeight="false" outlineLevel="0" collapsed="false">
      <c r="A27" s="9" t="n">
        <v>42859</v>
      </c>
      <c r="B27" s="1"/>
      <c r="C27" s="1"/>
      <c r="D27" s="2"/>
      <c r="E27" s="1" t="s">
        <v>95</v>
      </c>
      <c r="F27" s="2" t="n">
        <v>280</v>
      </c>
      <c r="G27" s="2" t="e">
        <f aca="false">G26+D27-F27</f>
        <v>#VALUE!</v>
      </c>
    </row>
    <row r="28" customFormat="false" ht="15" hidden="false" customHeight="false" outlineLevel="0" collapsed="false">
      <c r="A28" s="9" t="n">
        <v>42859</v>
      </c>
      <c r="B28" s="1"/>
      <c r="C28" s="1" t="s">
        <v>96</v>
      </c>
      <c r="D28" s="2" t="n">
        <v>1500</v>
      </c>
      <c r="E28" s="1" t="s">
        <v>97</v>
      </c>
      <c r="F28" s="2" t="n">
        <v>13880</v>
      </c>
      <c r="G28" s="2" t="e">
        <f aca="false">G27+D28-F28</f>
        <v>#VALUE!</v>
      </c>
    </row>
    <row r="29" customFormat="false" ht="15" hidden="false" customHeight="false" outlineLevel="0" collapsed="false">
      <c r="A29" s="9" t="n">
        <v>42859</v>
      </c>
      <c r="B29" s="1"/>
      <c r="C29" s="1"/>
      <c r="D29" s="2"/>
      <c r="E29" s="1" t="s">
        <v>98</v>
      </c>
      <c r="F29" s="2" t="n">
        <v>11</v>
      </c>
      <c r="G29" s="2" t="e">
        <f aca="false">G28+D29-F29</f>
        <v>#VALUE!</v>
      </c>
    </row>
    <row r="30" customFormat="false" ht="15" hidden="false" customHeight="false" outlineLevel="0" collapsed="false">
      <c r="A30" s="9" t="n">
        <v>42859</v>
      </c>
      <c r="B30" s="1"/>
      <c r="C30" s="1"/>
      <c r="D30" s="2"/>
      <c r="E30" s="1" t="s">
        <v>99</v>
      </c>
      <c r="F30" s="2" t="n">
        <v>338</v>
      </c>
      <c r="G30" s="2" t="e">
        <f aca="false">G29+D30-F30</f>
        <v>#VALUE!</v>
      </c>
    </row>
    <row r="31" customFormat="false" ht="15" hidden="false" customHeight="false" outlineLevel="0" collapsed="false">
      <c r="A31" s="9" t="n">
        <v>42861</v>
      </c>
      <c r="B31" s="1"/>
      <c r="C31" s="1" t="s">
        <v>73</v>
      </c>
      <c r="D31" s="2" t="n">
        <v>2820</v>
      </c>
      <c r="E31" s="1" t="s">
        <v>100</v>
      </c>
      <c r="F31" s="2" t="n">
        <v>2000</v>
      </c>
      <c r="G31" s="2" t="e">
        <f aca="false">G30+D31-F31</f>
        <v>#VALUE!</v>
      </c>
    </row>
    <row r="32" customFormat="false" ht="15" hidden="false" customHeight="false" outlineLevel="0" collapsed="false">
      <c r="A32" s="9" t="n">
        <v>42861</v>
      </c>
      <c r="B32" s="1"/>
      <c r="C32" s="1"/>
      <c r="D32" s="2"/>
      <c r="E32" s="1" t="s">
        <v>101</v>
      </c>
      <c r="F32" s="2" t="n">
        <v>1000</v>
      </c>
      <c r="G32" s="2" t="e">
        <f aca="false">G31+D32-F32</f>
        <v>#VALUE!</v>
      </c>
    </row>
    <row r="33" customFormat="false" ht="15" hidden="false" customHeight="false" outlineLevel="0" collapsed="false">
      <c r="A33" s="9" t="n">
        <v>42861</v>
      </c>
      <c r="B33" s="1"/>
      <c r="C33" s="1"/>
      <c r="D33" s="2"/>
      <c r="E33" s="1" t="s">
        <v>102</v>
      </c>
      <c r="F33" s="2" t="n">
        <v>95</v>
      </c>
      <c r="G33" s="2" t="e">
        <f aca="false">G32-F33</f>
        <v>#VALUE!</v>
      </c>
    </row>
    <row r="34" customFormat="false" ht="15" hidden="false" customHeight="false" outlineLevel="0" collapsed="false">
      <c r="A34" s="9" t="n">
        <v>42861</v>
      </c>
      <c r="B34" s="1"/>
      <c r="C34" s="1"/>
      <c r="D34" s="2"/>
      <c r="E34" s="1" t="s">
        <v>103</v>
      </c>
      <c r="F34" s="2" t="n">
        <v>100</v>
      </c>
      <c r="G34" s="2" t="e">
        <f aca="false">G33-F34</f>
        <v>#VALUE!</v>
      </c>
    </row>
    <row r="35" customFormat="false" ht="15" hidden="false" customHeight="false" outlineLevel="0" collapsed="false">
      <c r="A35" s="9" t="n">
        <v>42861</v>
      </c>
      <c r="B35" s="1"/>
      <c r="C35" s="1"/>
      <c r="D35" s="2"/>
      <c r="E35" s="1" t="s">
        <v>98</v>
      </c>
      <c r="F35" s="2" t="n">
        <v>18.5</v>
      </c>
      <c r="G35" s="2" t="e">
        <f aca="false">G34-F35</f>
        <v>#VALUE!</v>
      </c>
    </row>
    <row r="36" customFormat="false" ht="15" hidden="false" customHeight="false" outlineLevel="0" collapsed="false">
      <c r="A36" s="9" t="n">
        <v>42861</v>
      </c>
      <c r="B36" s="1"/>
      <c r="C36" s="1"/>
      <c r="D36" s="2"/>
      <c r="E36" s="1" t="s">
        <v>104</v>
      </c>
      <c r="F36" s="2" t="n">
        <v>50</v>
      </c>
      <c r="G36" s="2" t="e">
        <f aca="false">G35-F36</f>
        <v>#VALUE!</v>
      </c>
    </row>
    <row r="37" customFormat="false" ht="15" hidden="false" customHeight="false" outlineLevel="0" collapsed="false">
      <c r="A37" s="9" t="n">
        <v>42862</v>
      </c>
      <c r="B37" s="1"/>
      <c r="C37" s="1" t="s">
        <v>73</v>
      </c>
      <c r="D37" s="2" t="n">
        <v>14000</v>
      </c>
      <c r="E37" s="1" t="s">
        <v>105</v>
      </c>
      <c r="F37" s="2" t="n">
        <v>9326</v>
      </c>
      <c r="G37" s="2" t="n">
        <f aca="false">D37-F37-184</f>
        <v>4490</v>
      </c>
    </row>
    <row r="38" customFormat="false" ht="15" hidden="false" customHeight="false" outlineLevel="0" collapsed="false">
      <c r="A38" s="9" t="n">
        <v>42862</v>
      </c>
      <c r="B38" s="1"/>
      <c r="C38" s="1"/>
      <c r="D38" s="2"/>
      <c r="E38" s="1" t="s">
        <v>106</v>
      </c>
      <c r="F38" s="2" t="n">
        <v>174</v>
      </c>
      <c r="G38" s="2" t="n">
        <f aca="false">G37-F38</f>
        <v>4316</v>
      </c>
    </row>
    <row r="39" customFormat="false" ht="15" hidden="false" customHeight="false" outlineLevel="0" collapsed="false">
      <c r="A39" s="9" t="n">
        <v>42862</v>
      </c>
      <c r="B39" s="1"/>
      <c r="C39" s="1"/>
      <c r="D39" s="2"/>
      <c r="E39" s="1" t="s">
        <v>104</v>
      </c>
      <c r="F39" s="2" t="n">
        <v>120</v>
      </c>
      <c r="G39" s="2" t="n">
        <f aca="false">G38-F39</f>
        <v>4196</v>
      </c>
    </row>
    <row r="40" customFormat="false" ht="15" hidden="false" customHeight="false" outlineLevel="0" collapsed="false">
      <c r="A40" s="9" t="n">
        <v>42862</v>
      </c>
      <c r="B40" s="1"/>
      <c r="C40" s="1" t="s">
        <v>73</v>
      </c>
      <c r="D40" s="2" t="n">
        <v>10</v>
      </c>
      <c r="E40" s="1" t="s">
        <v>107</v>
      </c>
      <c r="F40" s="2" t="n">
        <v>700</v>
      </c>
      <c r="G40" s="2" t="n">
        <f aca="false">G39+D40-F40</f>
        <v>3506</v>
      </c>
    </row>
    <row r="41" customFormat="false" ht="15" hidden="false" customHeight="false" outlineLevel="0" collapsed="false">
      <c r="A41" s="9" t="n">
        <v>42862</v>
      </c>
      <c r="B41" s="1"/>
      <c r="C41" s="1"/>
      <c r="D41" s="2"/>
      <c r="E41" s="1" t="s">
        <v>108</v>
      </c>
      <c r="F41" s="2" t="n">
        <v>200</v>
      </c>
      <c r="G41" s="2" t="n">
        <f aca="false">G40-F41</f>
        <v>3306</v>
      </c>
    </row>
    <row r="42" customFormat="false" ht="15" hidden="false" customHeight="false" outlineLevel="0" collapsed="false">
      <c r="A42" s="9" t="n">
        <v>42862</v>
      </c>
      <c r="B42" s="1"/>
      <c r="C42" s="1"/>
      <c r="D42" s="2"/>
      <c r="E42" s="1" t="s">
        <v>109</v>
      </c>
      <c r="F42" s="2" t="n">
        <v>100</v>
      </c>
      <c r="G42" s="2" t="n">
        <f aca="false">G41-F42</f>
        <v>3206</v>
      </c>
    </row>
    <row r="43" customFormat="false" ht="15" hidden="false" customHeight="false" outlineLevel="0" collapsed="false">
      <c r="A43" s="9" t="n">
        <v>42862</v>
      </c>
      <c r="B43" s="1"/>
      <c r="C43" s="1"/>
      <c r="D43" s="2"/>
      <c r="E43" s="1" t="s">
        <v>84</v>
      </c>
      <c r="F43" s="2" t="n">
        <v>1500</v>
      </c>
      <c r="G43" s="2" t="n">
        <f aca="false">G42-F43</f>
        <v>1706</v>
      </c>
    </row>
    <row r="44" customFormat="false" ht="15" hidden="false" customHeight="false" outlineLevel="0" collapsed="false">
      <c r="A44" s="9" t="n">
        <v>42862</v>
      </c>
      <c r="B44" s="1"/>
      <c r="C44" s="1"/>
      <c r="D44" s="2"/>
      <c r="E44" s="1" t="s">
        <v>110</v>
      </c>
      <c r="F44" s="2" t="n">
        <v>500</v>
      </c>
      <c r="G44" s="2" t="n">
        <f aca="false">G43-F44</f>
        <v>1206</v>
      </c>
    </row>
    <row r="45" customFormat="false" ht="15" hidden="false" customHeight="false" outlineLevel="0" collapsed="false">
      <c r="A45" s="9" t="n">
        <v>42863</v>
      </c>
      <c r="B45" s="1"/>
      <c r="C45" s="1"/>
      <c r="D45" s="2"/>
      <c r="E45" s="1" t="s">
        <v>111</v>
      </c>
      <c r="F45" s="2" t="n">
        <v>60</v>
      </c>
      <c r="G45" s="2" t="n">
        <f aca="false">G44-F45</f>
        <v>1146</v>
      </c>
    </row>
    <row r="46" customFormat="false" ht="15" hidden="false" customHeight="false" outlineLevel="0" collapsed="false">
      <c r="A46" s="9" t="n">
        <v>42863</v>
      </c>
      <c r="B46" s="1"/>
      <c r="C46" s="1"/>
      <c r="D46" s="2"/>
      <c r="E46" s="1" t="s">
        <v>88</v>
      </c>
      <c r="F46" s="2" t="n">
        <v>50</v>
      </c>
      <c r="G46" s="2" t="n">
        <f aca="false">G45-F46</f>
        <v>1096</v>
      </c>
    </row>
    <row r="47" customFormat="false" ht="15" hidden="false" customHeight="false" outlineLevel="0" collapsed="false">
      <c r="A47" s="9" t="n">
        <v>42863</v>
      </c>
      <c r="B47" s="1"/>
      <c r="C47" s="1"/>
      <c r="D47" s="2"/>
      <c r="E47" s="1" t="s">
        <v>112</v>
      </c>
      <c r="F47" s="2" t="n">
        <v>1050</v>
      </c>
      <c r="G47" s="2" t="n">
        <f aca="false">G46-F47</f>
        <v>46</v>
      </c>
    </row>
    <row r="48" customFormat="false" ht="15" hidden="false" customHeight="false" outlineLevel="0" collapsed="false">
      <c r="A48" s="9" t="n">
        <v>42863</v>
      </c>
      <c r="B48" s="1"/>
      <c r="C48" s="1"/>
      <c r="D48" s="2"/>
      <c r="E48" s="1" t="s">
        <v>113</v>
      </c>
      <c r="F48" s="2" t="n">
        <v>70</v>
      </c>
      <c r="G48" s="2" t="n">
        <f aca="false">G47-F48</f>
        <v>-24</v>
      </c>
    </row>
    <row r="49" customFormat="false" ht="15" hidden="false" customHeight="false" outlineLevel="0" collapsed="false">
      <c r="A49" s="9" t="n">
        <v>42863</v>
      </c>
      <c r="B49" s="1"/>
      <c r="C49" s="1"/>
      <c r="D49" s="2"/>
      <c r="E49" s="1" t="s">
        <v>114</v>
      </c>
      <c r="F49" s="2" t="n">
        <v>200</v>
      </c>
      <c r="G49" s="2" t="n">
        <f aca="false">G48-F49</f>
        <v>-224</v>
      </c>
    </row>
    <row r="50" customFormat="false" ht="15" hidden="false" customHeight="false" outlineLevel="0" collapsed="false">
      <c r="A50" s="9" t="n">
        <v>42863</v>
      </c>
      <c r="B50" s="1"/>
      <c r="C50" s="1"/>
      <c r="D50" s="2"/>
      <c r="E50" s="1" t="s">
        <v>115</v>
      </c>
      <c r="F50" s="2" t="n">
        <v>24</v>
      </c>
      <c r="G50" s="2" t="n">
        <f aca="false">G49-F50</f>
        <v>-248</v>
      </c>
    </row>
    <row r="51" customFormat="false" ht="15" hidden="false" customHeight="false" outlineLevel="0" collapsed="false">
      <c r="A51" s="9" t="n">
        <v>42863</v>
      </c>
      <c r="B51" s="1"/>
      <c r="C51" s="1" t="s">
        <v>73</v>
      </c>
      <c r="D51" s="2" t="n">
        <v>1800</v>
      </c>
      <c r="E51" s="1" t="s">
        <v>110</v>
      </c>
      <c r="F51" s="2" t="n">
        <v>500</v>
      </c>
      <c r="G51" s="2" t="n">
        <f aca="false">D51-F51-248</f>
        <v>1052</v>
      </c>
    </row>
    <row r="52" customFormat="false" ht="15" hidden="false" customHeight="false" outlineLevel="0" collapsed="false">
      <c r="A52" s="9" t="n">
        <v>42865</v>
      </c>
      <c r="B52" s="1"/>
      <c r="C52" s="1" t="s">
        <v>73</v>
      </c>
      <c r="D52" s="2" t="n">
        <v>500</v>
      </c>
      <c r="E52" s="1" t="s">
        <v>116</v>
      </c>
      <c r="F52" s="2" t="n">
        <v>150</v>
      </c>
      <c r="G52" s="2" t="n">
        <f aca="false">G51+D52-F52</f>
        <v>1402</v>
      </c>
    </row>
    <row r="53" customFormat="false" ht="15" hidden="false" customHeight="false" outlineLevel="0" collapsed="false">
      <c r="A53" s="9" t="n">
        <v>42866</v>
      </c>
      <c r="B53" s="1"/>
      <c r="C53" s="1" t="s">
        <v>73</v>
      </c>
      <c r="D53" s="2" t="n">
        <v>1800</v>
      </c>
      <c r="E53" s="1" t="s">
        <v>100</v>
      </c>
      <c r="F53" s="2" t="n">
        <v>2000</v>
      </c>
      <c r="G53" s="2" t="n">
        <f aca="false">G52+D53-F53</f>
        <v>1202</v>
      </c>
    </row>
    <row r="54" customFormat="false" ht="15" hidden="false" customHeight="false" outlineLevel="0" collapsed="false">
      <c r="A54" s="9" t="n">
        <v>42866</v>
      </c>
      <c r="B54" s="1"/>
      <c r="C54" s="1"/>
      <c r="D54" s="2"/>
      <c r="E54" s="1" t="s">
        <v>117</v>
      </c>
      <c r="F54" s="2" t="n">
        <v>1358</v>
      </c>
      <c r="G54" s="2" t="n">
        <f aca="false">G53+D54-F54</f>
        <v>-156</v>
      </c>
    </row>
    <row r="55" customFormat="false" ht="15" hidden="false" customHeight="false" outlineLevel="0" collapsed="false">
      <c r="A55" s="9" t="n">
        <v>42866</v>
      </c>
      <c r="B55" s="1"/>
      <c r="C55" s="1" t="s">
        <v>73</v>
      </c>
      <c r="D55" s="2" t="n">
        <v>5500</v>
      </c>
      <c r="E55" s="1" t="s">
        <v>118</v>
      </c>
      <c r="F55" s="2" t="n">
        <v>2500</v>
      </c>
      <c r="G55" s="2" t="n">
        <f aca="false">G54+D55-F55</f>
        <v>2844</v>
      </c>
    </row>
    <row r="56" customFormat="false" ht="15" hidden="false" customHeight="false" outlineLevel="0" collapsed="false">
      <c r="A56" s="9" t="n">
        <v>42868</v>
      </c>
      <c r="B56" s="1"/>
      <c r="C56" s="1" t="s">
        <v>73</v>
      </c>
      <c r="D56" s="2" t="n">
        <v>2000</v>
      </c>
      <c r="E56" s="1" t="s">
        <v>103</v>
      </c>
      <c r="F56" s="2" t="n">
        <v>300</v>
      </c>
      <c r="G56" s="2" t="n">
        <f aca="false">G55+D56-F56</f>
        <v>4544</v>
      </c>
    </row>
    <row r="57" customFormat="false" ht="15" hidden="false" customHeight="false" outlineLevel="0" collapsed="false">
      <c r="A57" s="9" t="n">
        <v>42868</v>
      </c>
      <c r="B57" s="1"/>
      <c r="C57" s="1"/>
      <c r="D57" s="2"/>
      <c r="E57" s="1" t="s">
        <v>119</v>
      </c>
      <c r="F57" s="2" t="n">
        <v>2000</v>
      </c>
      <c r="G57" s="2" t="n">
        <f aca="false">G56+D57-F57</f>
        <v>2544</v>
      </c>
    </row>
    <row r="58" customFormat="false" ht="15" hidden="false" customHeight="false" outlineLevel="0" collapsed="false">
      <c r="A58" s="9" t="n">
        <v>42869</v>
      </c>
      <c r="B58" s="1"/>
      <c r="C58" s="1"/>
      <c r="D58" s="2"/>
      <c r="E58" s="1" t="s">
        <v>120</v>
      </c>
      <c r="F58" s="2" t="n">
        <v>200</v>
      </c>
      <c r="G58" s="2" t="n">
        <f aca="false">G57+D58-F58</f>
        <v>2344</v>
      </c>
    </row>
    <row r="59" customFormat="false" ht="15" hidden="false" customHeight="false" outlineLevel="0" collapsed="false">
      <c r="A59" s="9" t="n">
        <v>42869</v>
      </c>
      <c r="B59" s="1"/>
      <c r="C59" s="1"/>
      <c r="D59" s="2"/>
      <c r="E59" s="1" t="s">
        <v>120</v>
      </c>
      <c r="F59" s="2" t="n">
        <v>300</v>
      </c>
      <c r="G59" s="2" t="n">
        <f aca="false">G58+D59-F59</f>
        <v>2044</v>
      </c>
    </row>
    <row r="60" customFormat="false" ht="15" hidden="false" customHeight="false" outlineLevel="0" collapsed="false">
      <c r="A60" s="9" t="n">
        <v>42869</v>
      </c>
      <c r="B60" s="1"/>
      <c r="C60" s="1"/>
      <c r="D60" s="2"/>
      <c r="E60" s="1" t="s">
        <v>121</v>
      </c>
      <c r="F60" s="2" t="n">
        <v>450</v>
      </c>
      <c r="G60" s="2" t="n">
        <f aca="false">G59+D60-F60</f>
        <v>1594</v>
      </c>
    </row>
    <row r="61" customFormat="false" ht="15" hidden="false" customHeight="false" outlineLevel="0" collapsed="false">
      <c r="A61" s="9" t="n">
        <v>42869</v>
      </c>
      <c r="B61" s="1"/>
      <c r="C61" s="1"/>
      <c r="D61" s="2"/>
      <c r="E61" s="1" t="s">
        <v>88</v>
      </c>
      <c r="F61" s="2" t="n">
        <v>50</v>
      </c>
      <c r="G61" s="2" t="n">
        <f aca="false">G60+D61-F61</f>
        <v>1544</v>
      </c>
    </row>
    <row r="62" customFormat="false" ht="15" hidden="false" customHeight="false" outlineLevel="0" collapsed="false">
      <c r="A62" s="9" t="n">
        <v>42871</v>
      </c>
      <c r="B62" s="1"/>
      <c r="C62" s="1" t="s">
        <v>73</v>
      </c>
      <c r="D62" s="2" t="n">
        <v>2000</v>
      </c>
      <c r="E62" s="1" t="s">
        <v>122</v>
      </c>
      <c r="F62" s="2" t="n">
        <v>200</v>
      </c>
      <c r="G62" s="2" t="n">
        <f aca="false">G61+D62-F62</f>
        <v>3344</v>
      </c>
    </row>
    <row r="63" customFormat="false" ht="15" hidden="false" customHeight="false" outlineLevel="0" collapsed="false">
      <c r="A63" s="9" t="n">
        <v>42871</v>
      </c>
      <c r="B63" s="1"/>
      <c r="C63" s="1"/>
      <c r="D63" s="2"/>
      <c r="E63" s="1" t="s">
        <v>103</v>
      </c>
      <c r="F63" s="2" t="n">
        <v>206.65</v>
      </c>
      <c r="G63" s="2" t="n">
        <f aca="false">G62+D63-F63</f>
        <v>3137.35</v>
      </c>
    </row>
    <row r="64" customFormat="false" ht="15" hidden="false" customHeight="false" outlineLevel="0" collapsed="false">
      <c r="A64" s="9" t="n">
        <v>42871</v>
      </c>
      <c r="B64" s="1"/>
      <c r="C64" s="1"/>
      <c r="D64" s="2"/>
      <c r="E64" s="1" t="s">
        <v>88</v>
      </c>
      <c r="F64" s="2" t="n">
        <v>150</v>
      </c>
      <c r="G64" s="2" t="n">
        <f aca="false">G63+D64-F64</f>
        <v>2987.35</v>
      </c>
    </row>
    <row r="65" customFormat="false" ht="15" hidden="false" customHeight="false" outlineLevel="0" collapsed="false">
      <c r="A65" s="9" t="n">
        <v>42871</v>
      </c>
      <c r="B65" s="1"/>
      <c r="C65" s="1"/>
      <c r="D65" s="2"/>
      <c r="E65" s="1" t="s">
        <v>123</v>
      </c>
      <c r="F65" s="2" t="n">
        <v>370</v>
      </c>
      <c r="G65" s="2" t="n">
        <f aca="false">G64+D65-F65</f>
        <v>2617.35</v>
      </c>
    </row>
    <row r="66" customFormat="false" ht="15" hidden="false" customHeight="false" outlineLevel="0" collapsed="false">
      <c r="A66" s="9" t="n">
        <v>42871</v>
      </c>
      <c r="B66" s="1"/>
      <c r="C66" s="1"/>
      <c r="D66" s="2"/>
      <c r="E66" s="1" t="s">
        <v>124</v>
      </c>
      <c r="F66" s="2" t="n">
        <v>236</v>
      </c>
      <c r="G66" s="2" t="n">
        <f aca="false">G65+D66-F66</f>
        <v>2381.35</v>
      </c>
    </row>
    <row r="67" customFormat="false" ht="15" hidden="false" customHeight="false" outlineLevel="0" collapsed="false">
      <c r="A67" s="9" t="n">
        <v>42871</v>
      </c>
      <c r="B67" s="1"/>
      <c r="C67" s="1"/>
      <c r="D67" s="2"/>
      <c r="E67" s="1" t="s">
        <v>124</v>
      </c>
      <c r="F67" s="2" t="n">
        <v>12</v>
      </c>
      <c r="G67" s="2" t="n">
        <f aca="false">G66+D67-F67</f>
        <v>2369.35</v>
      </c>
    </row>
    <row r="68" customFormat="false" ht="15" hidden="false" customHeight="false" outlineLevel="0" collapsed="false">
      <c r="A68" s="9" t="n">
        <v>42871</v>
      </c>
      <c r="B68" s="1"/>
      <c r="C68" s="1"/>
      <c r="D68" s="2"/>
      <c r="E68" s="1" t="s">
        <v>125</v>
      </c>
      <c r="F68" s="2" t="n">
        <v>25</v>
      </c>
      <c r="G68" s="2" t="n">
        <f aca="false">G67+D68-F68</f>
        <v>2344.35</v>
      </c>
    </row>
    <row r="69" customFormat="false" ht="15" hidden="false" customHeight="false" outlineLevel="0" collapsed="false">
      <c r="A69" s="9" t="n">
        <v>42871</v>
      </c>
      <c r="B69" s="1"/>
      <c r="C69" s="1"/>
      <c r="D69" s="2"/>
      <c r="E69" s="1" t="s">
        <v>126</v>
      </c>
      <c r="F69" s="2" t="n">
        <v>105</v>
      </c>
      <c r="G69" s="2" t="n">
        <f aca="false">G68+D69-F69</f>
        <v>2239.35</v>
      </c>
    </row>
    <row r="70" customFormat="false" ht="15" hidden="false" customHeight="false" outlineLevel="0" collapsed="false">
      <c r="A70" s="9" t="n">
        <v>42871</v>
      </c>
      <c r="B70" s="1"/>
      <c r="C70" s="1"/>
      <c r="D70" s="2"/>
      <c r="E70" s="1" t="s">
        <v>127</v>
      </c>
      <c r="F70" s="2" t="n">
        <v>500</v>
      </c>
      <c r="G70" s="2" t="n">
        <f aca="false">G69+D70-F70</f>
        <v>1739.35</v>
      </c>
    </row>
    <row r="71" customFormat="false" ht="15" hidden="false" customHeight="false" outlineLevel="0" collapsed="false">
      <c r="A71" s="9" t="n">
        <v>42872</v>
      </c>
      <c r="B71" s="1"/>
      <c r="C71" s="1" t="s">
        <v>73</v>
      </c>
      <c r="D71" s="2" t="n">
        <v>5000</v>
      </c>
      <c r="E71" s="1"/>
      <c r="F71" s="2"/>
      <c r="G71" s="2" t="n">
        <f aca="false">G70+D71</f>
        <v>6739.35</v>
      </c>
    </row>
    <row r="72" customFormat="false" ht="15" hidden="false" customHeight="false" outlineLevel="0" collapsed="false">
      <c r="A72" s="9" t="n">
        <v>42873</v>
      </c>
      <c r="B72" s="1"/>
      <c r="C72" s="1" t="s">
        <v>128</v>
      </c>
      <c r="D72" s="2" t="n">
        <v>100</v>
      </c>
      <c r="E72" s="1" t="s">
        <v>88</v>
      </c>
      <c r="F72" s="2" t="n">
        <v>100</v>
      </c>
      <c r="G72" s="2" t="n">
        <f aca="false">G71+D72-F72</f>
        <v>6739.35</v>
      </c>
    </row>
    <row r="73" customFormat="false" ht="15" hidden="false" customHeight="false" outlineLevel="0" collapsed="false">
      <c r="A73" s="9" t="n">
        <v>42873</v>
      </c>
      <c r="B73" s="1"/>
      <c r="C73" s="1" t="s">
        <v>73</v>
      </c>
      <c r="D73" s="2" t="n">
        <v>26750</v>
      </c>
      <c r="E73" s="1" t="s">
        <v>76</v>
      </c>
      <c r="F73" s="2" t="n">
        <v>5000</v>
      </c>
      <c r="G73" s="2" t="n">
        <f aca="false">G72+D73-F73</f>
        <v>28489.35</v>
      </c>
    </row>
    <row r="74" customFormat="false" ht="15" hidden="false" customHeight="false" outlineLevel="0" collapsed="false">
      <c r="A74" s="9" t="n">
        <v>42873</v>
      </c>
      <c r="B74" s="1"/>
      <c r="C74" s="1" t="s">
        <v>129</v>
      </c>
      <c r="D74" s="2" t="n">
        <v>3000</v>
      </c>
      <c r="E74" s="1"/>
      <c r="F74" s="2"/>
      <c r="G74" s="2" t="n">
        <f aca="false">G73+D74-F74</f>
        <v>31489.35</v>
      </c>
    </row>
    <row r="75" customFormat="false" ht="15" hidden="false" customHeight="false" outlineLevel="0" collapsed="false">
      <c r="A75" s="9" t="n">
        <v>42873</v>
      </c>
      <c r="B75" s="1"/>
      <c r="C75" s="1" t="s">
        <v>73</v>
      </c>
      <c r="D75" s="2" t="n">
        <v>12080</v>
      </c>
      <c r="E75" s="1"/>
      <c r="F75" s="2"/>
      <c r="G75" s="2" t="n">
        <f aca="false">G74+D75-F75</f>
        <v>43569.35</v>
      </c>
    </row>
    <row r="76" customFormat="false" ht="15" hidden="false" customHeight="false" outlineLevel="0" collapsed="false">
      <c r="A76" s="9" t="n">
        <v>42873</v>
      </c>
      <c r="B76" s="1"/>
      <c r="C76" s="1"/>
      <c r="D76" s="2"/>
      <c r="E76" s="1" t="s">
        <v>130</v>
      </c>
      <c r="F76" s="2" t="n">
        <v>6000</v>
      </c>
      <c r="G76" s="2" t="n">
        <f aca="false">G75-F76</f>
        <v>37569.35</v>
      </c>
    </row>
    <row r="77" customFormat="false" ht="15" hidden="false" customHeight="false" outlineLevel="0" collapsed="false">
      <c r="A77" s="9" t="n">
        <v>42873</v>
      </c>
      <c r="B77" s="1"/>
      <c r="C77" s="1"/>
      <c r="D77" s="2"/>
      <c r="E77" s="1" t="s">
        <v>131</v>
      </c>
      <c r="F77" s="2" t="n">
        <v>6000</v>
      </c>
      <c r="G77" s="2" t="n">
        <f aca="false">G76-F77</f>
        <v>31569.35</v>
      </c>
    </row>
    <row r="78" customFormat="false" ht="15" hidden="false" customHeight="false" outlineLevel="0" collapsed="false">
      <c r="A78" s="9" t="n">
        <v>42873</v>
      </c>
      <c r="B78" s="1"/>
      <c r="C78" s="1"/>
      <c r="D78" s="2"/>
      <c r="E78" s="1" t="s">
        <v>132</v>
      </c>
      <c r="F78" s="2" t="n">
        <v>6000</v>
      </c>
      <c r="G78" s="2" t="n">
        <f aca="false">G77-F78</f>
        <v>25569.35</v>
      </c>
    </row>
    <row r="79" customFormat="false" ht="15" hidden="false" customHeight="false" outlineLevel="0" collapsed="false">
      <c r="A79" s="9" t="n">
        <v>42873</v>
      </c>
      <c r="B79" s="1"/>
      <c r="C79" s="1"/>
      <c r="D79" s="2"/>
      <c r="E79" s="1" t="s">
        <v>133</v>
      </c>
      <c r="F79" s="2" t="n">
        <v>1500</v>
      </c>
      <c r="G79" s="2" t="n">
        <f aca="false">G78-F79</f>
        <v>24069.35</v>
      </c>
    </row>
    <row r="80" customFormat="false" ht="15" hidden="false" customHeight="false" outlineLevel="0" collapsed="false">
      <c r="A80" s="9" t="n">
        <v>42873</v>
      </c>
      <c r="B80" s="1"/>
      <c r="C80" s="1"/>
      <c r="D80" s="2"/>
      <c r="E80" s="1" t="s">
        <v>84</v>
      </c>
      <c r="F80" s="2" t="n">
        <v>1500</v>
      </c>
      <c r="G80" s="2" t="n">
        <f aca="false">G79-F80</f>
        <v>22569.35</v>
      </c>
    </row>
    <row r="81" customFormat="false" ht="15" hidden="false" customHeight="false" outlineLevel="0" collapsed="false">
      <c r="A81" s="9" t="n">
        <v>42873</v>
      </c>
      <c r="B81" s="1"/>
      <c r="C81" s="1"/>
      <c r="D81" s="2"/>
      <c r="E81" s="1" t="s">
        <v>134</v>
      </c>
      <c r="F81" s="2" t="n">
        <v>1500</v>
      </c>
      <c r="G81" s="2" t="n">
        <f aca="false">G80-F81</f>
        <v>21069.35</v>
      </c>
    </row>
    <row r="82" customFormat="false" ht="15" hidden="false" customHeight="false" outlineLevel="0" collapsed="false">
      <c r="A82" s="9" t="n">
        <v>42873</v>
      </c>
      <c r="B82" s="1"/>
      <c r="C82" s="1"/>
      <c r="D82" s="2"/>
      <c r="E82" s="1" t="s">
        <v>135</v>
      </c>
      <c r="F82" s="2" t="n">
        <v>7000</v>
      </c>
      <c r="G82" s="2" t="n">
        <f aca="false">G81-F82</f>
        <v>14069.35</v>
      </c>
    </row>
    <row r="83" customFormat="false" ht="15" hidden="false" customHeight="false" outlineLevel="0" collapsed="false">
      <c r="A83" s="9" t="n">
        <v>42873</v>
      </c>
      <c r="B83" s="1"/>
      <c r="C83" s="1"/>
      <c r="D83" s="2"/>
      <c r="E83" s="1" t="s">
        <v>136</v>
      </c>
      <c r="F83" s="2" t="n">
        <v>2800</v>
      </c>
      <c r="G83" s="2" t="n">
        <f aca="false">G82-F83</f>
        <v>11269.35</v>
      </c>
    </row>
    <row r="84" customFormat="false" ht="15" hidden="false" customHeight="false" outlineLevel="0" collapsed="false">
      <c r="A84" s="9" t="n">
        <v>42873</v>
      </c>
      <c r="B84" s="1"/>
      <c r="C84" s="1"/>
      <c r="D84" s="2"/>
      <c r="E84" s="1" t="s">
        <v>137</v>
      </c>
      <c r="F84" s="2" t="n">
        <v>1200</v>
      </c>
      <c r="G84" s="2" t="n">
        <f aca="false">G83-F84</f>
        <v>10069.35</v>
      </c>
    </row>
    <row r="85" customFormat="false" ht="15" hidden="false" customHeight="false" outlineLevel="0" collapsed="false">
      <c r="A85" s="9" t="n">
        <v>42873</v>
      </c>
      <c r="B85" s="1"/>
      <c r="C85" s="1"/>
      <c r="D85" s="2"/>
      <c r="E85" s="1" t="s">
        <v>127</v>
      </c>
      <c r="F85" s="2" t="n">
        <v>5500</v>
      </c>
      <c r="G85" s="2" t="n">
        <f aca="false">G84-F85</f>
        <v>4569.35</v>
      </c>
    </row>
    <row r="86" customFormat="false" ht="15" hidden="false" customHeight="false" outlineLevel="0" collapsed="false">
      <c r="A86" s="9" t="n">
        <v>42873</v>
      </c>
      <c r="B86" s="1"/>
      <c r="C86" s="1"/>
      <c r="D86" s="2"/>
      <c r="E86" s="1" t="s">
        <v>138</v>
      </c>
      <c r="F86" s="2" t="n">
        <v>1500</v>
      </c>
      <c r="G86" s="2" t="n">
        <f aca="false">G85-F86</f>
        <v>3069.35</v>
      </c>
    </row>
    <row r="87" customFormat="false" ht="15" hidden="false" customHeight="false" outlineLevel="0" collapsed="false">
      <c r="A87" s="9" t="n">
        <v>42873</v>
      </c>
      <c r="B87" s="1"/>
      <c r="C87" s="1"/>
      <c r="D87" s="2"/>
      <c r="E87" s="1" t="s">
        <v>139</v>
      </c>
      <c r="F87" s="2" t="n">
        <v>1000</v>
      </c>
      <c r="G87" s="2" t="n">
        <f aca="false">G86-F87</f>
        <v>2069.35</v>
      </c>
    </row>
    <row r="88" customFormat="false" ht="15" hidden="false" customHeight="false" outlineLevel="0" collapsed="false">
      <c r="A88" s="9" t="n">
        <v>42873</v>
      </c>
      <c r="B88" s="1"/>
      <c r="C88" s="1"/>
      <c r="D88" s="2"/>
      <c r="E88" s="1" t="s">
        <v>140</v>
      </c>
      <c r="F88" s="2" t="n">
        <v>1500</v>
      </c>
      <c r="G88" s="2" t="n">
        <f aca="false">G87-F88</f>
        <v>569.349999999999</v>
      </c>
    </row>
    <row r="89" customFormat="false" ht="15" hidden="false" customHeight="false" outlineLevel="0" collapsed="false">
      <c r="A89" s="9" t="n">
        <v>42873</v>
      </c>
      <c r="B89" s="1"/>
      <c r="C89" s="1"/>
      <c r="D89" s="2"/>
      <c r="E89" s="1" t="s">
        <v>99</v>
      </c>
      <c r="F89" s="2" t="n">
        <v>100</v>
      </c>
      <c r="G89" s="2" t="n">
        <f aca="false">G88-F89</f>
        <v>469.349999999999</v>
      </c>
    </row>
    <row r="90" customFormat="false" ht="15" hidden="false" customHeight="false" outlineLevel="0" collapsed="false">
      <c r="A90" s="9" t="n">
        <v>42876</v>
      </c>
      <c r="B90" s="1"/>
      <c r="C90" s="1" t="s">
        <v>73</v>
      </c>
      <c r="D90" s="2" t="n">
        <v>500</v>
      </c>
      <c r="E90" s="1" t="s">
        <v>141</v>
      </c>
      <c r="F90" s="2" t="n">
        <v>610</v>
      </c>
      <c r="G90" s="2" t="n">
        <f aca="false">G89+D90-F90</f>
        <v>359.349999999999</v>
      </c>
    </row>
    <row r="91" customFormat="false" ht="15" hidden="false" customHeight="false" outlineLevel="0" collapsed="false">
      <c r="A91" s="9" t="n">
        <v>42876</v>
      </c>
      <c r="B91" s="1"/>
      <c r="C91" s="1" t="s">
        <v>73</v>
      </c>
      <c r="D91" s="2" t="n">
        <v>500</v>
      </c>
      <c r="E91" s="1" t="s">
        <v>99</v>
      </c>
      <c r="F91" s="2" t="n">
        <v>500</v>
      </c>
      <c r="G91" s="2" t="n">
        <f aca="false">G90+D91-F91</f>
        <v>359.349999999999</v>
      </c>
    </row>
    <row r="92" customFormat="false" ht="15" hidden="false" customHeight="false" outlineLevel="0" collapsed="false">
      <c r="A92" s="9" t="n">
        <v>42876</v>
      </c>
      <c r="B92" s="1"/>
      <c r="C92" s="1"/>
      <c r="D92" s="2"/>
      <c r="E92" s="1" t="s">
        <v>142</v>
      </c>
      <c r="F92" s="2" t="n">
        <v>200</v>
      </c>
      <c r="G92" s="2" t="n">
        <f aca="false">G91+D92-F92</f>
        <v>159.349999999999</v>
      </c>
    </row>
    <row r="93" customFormat="false" ht="15" hidden="false" customHeight="false" outlineLevel="0" collapsed="false">
      <c r="A93" s="9" t="n">
        <v>42876</v>
      </c>
      <c r="B93" s="1"/>
      <c r="C93" s="1" t="s">
        <v>73</v>
      </c>
      <c r="D93" s="2" t="n">
        <v>8400</v>
      </c>
      <c r="E93" s="1" t="s">
        <v>143</v>
      </c>
      <c r="F93" s="2" t="n">
        <v>27</v>
      </c>
      <c r="G93" s="2" t="n">
        <f aca="false">G92+D93-F93</f>
        <v>8532.35</v>
      </c>
    </row>
    <row r="94" customFormat="false" ht="15" hidden="false" customHeight="false" outlineLevel="0" collapsed="false">
      <c r="A94" s="9" t="n">
        <v>42877</v>
      </c>
      <c r="B94" s="1"/>
      <c r="C94" s="1" t="s">
        <v>73</v>
      </c>
      <c r="D94" s="2" t="n">
        <v>500</v>
      </c>
      <c r="E94" s="1" t="s">
        <v>132</v>
      </c>
      <c r="F94" s="2" t="n">
        <v>8230</v>
      </c>
      <c r="G94" s="2" t="n">
        <f aca="false">G93+D94-F94</f>
        <v>802.349999999999</v>
      </c>
    </row>
    <row r="95" customFormat="false" ht="15" hidden="false" customHeight="false" outlineLevel="0" collapsed="false">
      <c r="A95" s="9" t="n">
        <v>42877</v>
      </c>
      <c r="B95" s="1"/>
      <c r="C95" s="1"/>
      <c r="D95" s="2"/>
      <c r="E95" s="1" t="s">
        <v>99</v>
      </c>
      <c r="F95" s="2" t="n">
        <v>500</v>
      </c>
      <c r="G95" s="2" t="n">
        <f aca="false">G94+D95-F95</f>
        <v>302.349999999999</v>
      </c>
    </row>
    <row r="96" customFormat="false" ht="15" hidden="false" customHeight="false" outlineLevel="0" collapsed="false">
      <c r="A96" s="9" t="n">
        <v>42878</v>
      </c>
      <c r="B96" s="1"/>
      <c r="C96" s="1" t="s">
        <v>144</v>
      </c>
      <c r="D96" s="2" t="n">
        <v>1500</v>
      </c>
      <c r="E96" s="1" t="s">
        <v>145</v>
      </c>
      <c r="F96" s="2" t="n">
        <v>1500</v>
      </c>
      <c r="G96" s="2" t="n">
        <f aca="false">G95+D96-F96</f>
        <v>302.349999999999</v>
      </c>
    </row>
    <row r="97" customFormat="false" ht="15" hidden="false" customHeight="false" outlineLevel="0" collapsed="false">
      <c r="A97" s="9" t="n">
        <v>42880</v>
      </c>
      <c r="B97" s="1"/>
      <c r="C97" s="1" t="s">
        <v>73</v>
      </c>
      <c r="D97" s="2" t="n">
        <v>7000</v>
      </c>
      <c r="E97" s="1" t="s">
        <v>146</v>
      </c>
      <c r="F97" s="2" t="n">
        <v>1500</v>
      </c>
      <c r="G97" s="2" t="n">
        <f aca="false">G96+D97-F97</f>
        <v>5802.35</v>
      </c>
    </row>
    <row r="98" customFormat="false" ht="15" hidden="false" customHeight="false" outlineLevel="0" collapsed="false">
      <c r="A98" s="9" t="n">
        <v>42880</v>
      </c>
      <c r="B98" s="1"/>
      <c r="C98" s="1"/>
      <c r="D98" s="2"/>
      <c r="E98" s="1" t="s">
        <v>147</v>
      </c>
      <c r="F98" s="2" t="n">
        <v>1000</v>
      </c>
      <c r="G98" s="2" t="n">
        <f aca="false">G97+D98-F98</f>
        <v>4802.35</v>
      </c>
    </row>
    <row r="99" customFormat="false" ht="15" hidden="false" customHeight="false" outlineLevel="0" collapsed="false">
      <c r="A99" s="9" t="n">
        <v>42880</v>
      </c>
      <c r="B99" s="1"/>
      <c r="C99" s="1"/>
      <c r="D99" s="2"/>
      <c r="E99" s="1" t="s">
        <v>148</v>
      </c>
      <c r="F99" s="2" t="n">
        <v>150</v>
      </c>
      <c r="G99" s="2" t="n">
        <f aca="false">G98+D99-F99</f>
        <v>4652.35</v>
      </c>
    </row>
    <row r="100" customFormat="false" ht="15" hidden="false" customHeight="false" outlineLevel="0" collapsed="false">
      <c r="A100" s="9" t="n">
        <v>42880</v>
      </c>
      <c r="B100" s="1"/>
      <c r="C100" s="1"/>
      <c r="D100" s="2"/>
      <c r="E100" s="1" t="s">
        <v>88</v>
      </c>
      <c r="F100" s="2" t="n">
        <v>300.5</v>
      </c>
      <c r="G100" s="2" t="n">
        <f aca="false">G99+D100-F100</f>
        <v>4351.85</v>
      </c>
    </row>
    <row r="101" customFormat="false" ht="15" hidden="false" customHeight="false" outlineLevel="0" collapsed="false">
      <c r="A101" s="9" t="n">
        <v>42880</v>
      </c>
      <c r="B101" s="1"/>
      <c r="C101" s="1"/>
      <c r="D101" s="2"/>
      <c r="E101" s="1" t="s">
        <v>98</v>
      </c>
      <c r="F101" s="2" t="n">
        <v>40</v>
      </c>
      <c r="G101" s="2" t="n">
        <f aca="false">G100+D101-F101</f>
        <v>4311.85</v>
      </c>
    </row>
    <row r="102" customFormat="false" ht="15" hidden="false" customHeight="false" outlineLevel="0" collapsed="false">
      <c r="A102" s="9" t="n">
        <v>42880</v>
      </c>
      <c r="B102" s="1"/>
      <c r="C102" s="1"/>
      <c r="D102" s="14"/>
      <c r="E102" s="1" t="s">
        <v>149</v>
      </c>
      <c r="F102" s="2" t="n">
        <v>3500</v>
      </c>
      <c r="G102" s="2" t="n">
        <f aca="false">G101+D102-F102</f>
        <v>811.849999999999</v>
      </c>
    </row>
    <row r="103" customFormat="false" ht="15" hidden="false" customHeight="false" outlineLevel="0" collapsed="false">
      <c r="A103" s="9" t="n">
        <v>42882</v>
      </c>
      <c r="B103" s="1"/>
      <c r="C103" s="1"/>
      <c r="D103" s="2"/>
      <c r="E103" s="1" t="s">
        <v>90</v>
      </c>
      <c r="F103" s="2" t="n">
        <v>250</v>
      </c>
      <c r="G103" s="2" t="n">
        <f aca="false">G102+D103-F103</f>
        <v>561.849999999999</v>
      </c>
    </row>
    <row r="104" customFormat="false" ht="15" hidden="false" customHeight="false" outlineLevel="0" collapsed="false">
      <c r="A104" s="9" t="n">
        <v>42882</v>
      </c>
      <c r="B104" s="1"/>
      <c r="C104" s="1" t="s">
        <v>73</v>
      </c>
      <c r="D104" s="2" t="n">
        <v>2000</v>
      </c>
      <c r="E104" s="1" t="s">
        <v>150</v>
      </c>
      <c r="F104" s="2" t="n">
        <v>500</v>
      </c>
      <c r="G104" s="2" t="n">
        <f aca="false">G103+D104-F104</f>
        <v>2061.85</v>
      </c>
    </row>
    <row r="105" customFormat="false" ht="15" hidden="false" customHeight="false" outlineLevel="0" collapsed="false">
      <c r="A105" s="9" t="n">
        <v>42882</v>
      </c>
      <c r="B105" s="1"/>
      <c r="C105" s="1"/>
      <c r="D105" s="2"/>
      <c r="E105" s="1" t="s">
        <v>151</v>
      </c>
      <c r="F105" s="2" t="n">
        <v>450</v>
      </c>
      <c r="G105" s="2" t="n">
        <f aca="false">G104+D105-F105</f>
        <v>1611.85</v>
      </c>
    </row>
    <row r="106" customFormat="false" ht="15" hidden="false" customHeight="false" outlineLevel="0" collapsed="false">
      <c r="A106" s="9" t="n">
        <v>42883</v>
      </c>
      <c r="B106" s="1"/>
      <c r="C106" s="1" t="s">
        <v>152</v>
      </c>
      <c r="D106" s="2" t="n">
        <v>9000</v>
      </c>
      <c r="E106" s="1" t="s">
        <v>153</v>
      </c>
      <c r="F106" s="2" t="n">
        <v>7</v>
      </c>
      <c r="G106" s="2" t="n">
        <f aca="false">G105+D106-F106</f>
        <v>10604.85</v>
      </c>
    </row>
    <row r="107" customFormat="false" ht="15" hidden="false" customHeight="false" outlineLevel="0" collapsed="false">
      <c r="A107" s="9" t="n">
        <v>42883</v>
      </c>
      <c r="B107" s="1"/>
      <c r="C107" s="1"/>
      <c r="D107" s="2"/>
      <c r="E107" s="1" t="s">
        <v>76</v>
      </c>
      <c r="F107" s="2" t="n">
        <v>6800</v>
      </c>
      <c r="G107" s="2" t="n">
        <f aca="false">G106+D107-F107</f>
        <v>3804.85</v>
      </c>
    </row>
    <row r="108" customFormat="false" ht="15" hidden="false" customHeight="false" outlineLevel="0" collapsed="false">
      <c r="A108" s="9" t="n">
        <v>42883</v>
      </c>
      <c r="B108" s="1"/>
      <c r="C108" s="1"/>
      <c r="D108" s="2"/>
      <c r="E108" s="1" t="s">
        <v>149</v>
      </c>
      <c r="F108" s="2" t="n">
        <v>500</v>
      </c>
      <c r="G108" s="2" t="n">
        <f aca="false">G107+D108-F108</f>
        <v>3304.85</v>
      </c>
    </row>
    <row r="109" customFormat="false" ht="15" hidden="false" customHeight="false" outlineLevel="0" collapsed="false">
      <c r="A109" s="9" t="n">
        <v>42883</v>
      </c>
      <c r="B109" s="1"/>
      <c r="C109" s="1"/>
      <c r="D109" s="2"/>
      <c r="E109" s="1" t="s">
        <v>154</v>
      </c>
      <c r="F109" s="2" t="n">
        <v>2500</v>
      </c>
      <c r="G109" s="2" t="n">
        <f aca="false">G108+D109-F109</f>
        <v>804.849999999998</v>
      </c>
    </row>
    <row r="110" customFormat="false" ht="15" hidden="false" customHeight="false" outlineLevel="0" collapsed="false">
      <c r="A110" s="9" t="n">
        <v>42883</v>
      </c>
      <c r="B110" s="1"/>
      <c r="C110" s="1"/>
      <c r="D110" s="2"/>
      <c r="E110" s="1" t="s">
        <v>155</v>
      </c>
      <c r="F110" s="2" t="n">
        <v>50</v>
      </c>
      <c r="G110" s="2" t="n">
        <f aca="false">G109+D110-F110</f>
        <v>754.849999999999</v>
      </c>
    </row>
    <row r="111" customFormat="false" ht="15" hidden="false" customHeight="false" outlineLevel="0" collapsed="false">
      <c r="A111" s="9" t="n">
        <v>42883</v>
      </c>
      <c r="B111" s="1"/>
      <c r="C111" s="1" t="s">
        <v>152</v>
      </c>
      <c r="D111" s="2" t="n">
        <v>3000</v>
      </c>
      <c r="E111" s="1" t="s">
        <v>156</v>
      </c>
      <c r="F111" s="2" t="n">
        <v>975</v>
      </c>
      <c r="G111" s="2" t="n">
        <f aca="false">G110+D111-F111</f>
        <v>2779.85</v>
      </c>
    </row>
    <row r="112" customFormat="false" ht="15" hidden="false" customHeight="false" outlineLevel="0" collapsed="false">
      <c r="A112" s="9" t="n">
        <v>42883</v>
      </c>
      <c r="B112" s="1"/>
      <c r="C112" s="1"/>
      <c r="D112" s="2"/>
      <c r="E112" s="1" t="s">
        <v>157</v>
      </c>
      <c r="F112" s="2" t="n">
        <v>1675</v>
      </c>
      <c r="G112" s="2" t="n">
        <f aca="false">G111+D112-F112</f>
        <v>1104.85</v>
      </c>
    </row>
    <row r="113" customFormat="false" ht="15" hidden="false" customHeight="false" outlineLevel="0" collapsed="false">
      <c r="A113" s="9" t="n">
        <v>42884</v>
      </c>
      <c r="B113" s="1"/>
      <c r="C113" s="1"/>
      <c r="D113" s="2"/>
      <c r="E113" s="1" t="s">
        <v>158</v>
      </c>
      <c r="F113" s="2" t="n">
        <v>90</v>
      </c>
      <c r="G113" s="2" t="n">
        <f aca="false">G112+D113-F113</f>
        <v>1014.85</v>
      </c>
    </row>
    <row r="114" customFormat="false" ht="15" hidden="false" customHeight="false" outlineLevel="0" collapsed="false">
      <c r="A114" s="9" t="n">
        <v>42885</v>
      </c>
      <c r="B114" s="1"/>
      <c r="C114" s="1"/>
      <c r="D114" s="2"/>
      <c r="E114" s="1" t="s">
        <v>149</v>
      </c>
      <c r="F114" s="2" t="n">
        <v>500</v>
      </c>
      <c r="G114" s="2" t="n">
        <f aca="false">G113+D114-F114</f>
        <v>514.849999999999</v>
      </c>
    </row>
    <row r="115" customFormat="false" ht="15" hidden="false" customHeight="false" outlineLevel="0" collapsed="false">
      <c r="A115" s="9" t="n">
        <v>42885</v>
      </c>
      <c r="B115" s="1"/>
      <c r="C115" s="1" t="s">
        <v>152</v>
      </c>
      <c r="D115" s="2" t="n">
        <v>300</v>
      </c>
      <c r="E115" s="1" t="s">
        <v>155</v>
      </c>
      <c r="F115" s="2" t="n">
        <v>100</v>
      </c>
      <c r="G115" s="2" t="n">
        <f aca="false">G114+D115-F115</f>
        <v>714.849999999999</v>
      </c>
    </row>
    <row r="116" customFormat="false" ht="15" hidden="false" customHeight="false" outlineLevel="0" collapsed="false">
      <c r="A116" s="9" t="n">
        <v>42885</v>
      </c>
      <c r="B116" s="1"/>
      <c r="C116" s="1"/>
      <c r="D116" s="2"/>
      <c r="E116" s="1" t="s">
        <v>155</v>
      </c>
      <c r="F116" s="2" t="n">
        <v>300</v>
      </c>
      <c r="G116" s="2" t="n">
        <f aca="false">G115+D116-F116</f>
        <v>414.849999999999</v>
      </c>
    </row>
    <row r="117" customFormat="false" ht="15" hidden="false" customHeight="false" outlineLevel="0" collapsed="false">
      <c r="A117" s="9" t="n">
        <v>42885</v>
      </c>
      <c r="B117" s="1"/>
      <c r="C117" s="1"/>
      <c r="D117" s="2"/>
      <c r="E117" s="1" t="s">
        <v>155</v>
      </c>
      <c r="F117" s="2" t="n">
        <v>100</v>
      </c>
      <c r="G117" s="2" t="n">
        <f aca="false">G116+D117-F117</f>
        <v>314.849999999999</v>
      </c>
    </row>
    <row r="118" customFormat="false" ht="15" hidden="false" customHeight="false" outlineLevel="0" collapsed="false">
      <c r="D118" s="11" t="n">
        <f aca="false">SUM(D5:D117)</f>
        <v>172040</v>
      </c>
      <c r="F118" s="11" t="n">
        <f aca="false">SUM(F5:F117)</f>
        <v>171658.05</v>
      </c>
      <c r="G118" s="11" t="n">
        <f aca="false">D118-F118</f>
        <v>381.950000000012</v>
      </c>
    </row>
  </sheetData>
  <mergeCells count="1"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23.25" hidden="false" customHeight="false" outlineLevel="0" collapsed="false">
      <c r="C1" s="11"/>
      <c r="F1" s="11"/>
      <c r="G1" s="15" t="s">
        <v>159</v>
      </c>
      <c r="H1" s="15"/>
      <c r="I1" s="0" t="s">
        <v>160</v>
      </c>
    </row>
    <row r="2" customFormat="false" ht="15" hidden="false" customHeight="false" outlineLevel="0" collapsed="false">
      <c r="C2" s="11"/>
      <c r="F2" s="11"/>
      <c r="G2" s="11"/>
    </row>
    <row r="3" customFormat="false" ht="18.75" hidden="false" customHeight="false" outlineLevel="0" collapsed="false">
      <c r="A3" s="16" t="s">
        <v>161</v>
      </c>
      <c r="B3" s="16" t="s">
        <v>162</v>
      </c>
      <c r="C3" s="17" t="s">
        <v>163</v>
      </c>
      <c r="D3" s="16"/>
      <c r="E3" s="16" t="s">
        <v>162</v>
      </c>
      <c r="F3" s="17" t="s">
        <v>164</v>
      </c>
      <c r="G3" s="17" t="s">
        <v>165</v>
      </c>
    </row>
    <row r="4" customFormat="false" ht="15" hidden="false" customHeight="false" outlineLevel="0" collapsed="false">
      <c r="A4" s="9" t="n">
        <v>42859</v>
      </c>
      <c r="B4" s="1" t="s">
        <v>166</v>
      </c>
      <c r="C4" s="2" t="n">
        <v>1000</v>
      </c>
      <c r="D4" s="1"/>
      <c r="E4" s="1"/>
      <c r="F4" s="2"/>
      <c r="G4" s="2" t="n">
        <f aca="false">C4-F4</f>
        <v>1000</v>
      </c>
    </row>
    <row r="5" customFormat="false" ht="15" hidden="false" customHeight="false" outlineLevel="0" collapsed="false">
      <c r="A5" s="9" t="n">
        <v>42862</v>
      </c>
      <c r="B5" s="1" t="s">
        <v>166</v>
      </c>
      <c r="C5" s="2" t="n">
        <v>1000</v>
      </c>
      <c r="D5" s="1"/>
      <c r="E5" s="1"/>
      <c r="F5" s="2"/>
      <c r="G5" s="2" t="n">
        <f aca="false">C5-F5</f>
        <v>1000</v>
      </c>
    </row>
    <row r="6" customFormat="false" ht="15" hidden="false" customHeight="false" outlineLevel="0" collapsed="false">
      <c r="A6" s="9" t="n">
        <v>42862</v>
      </c>
      <c r="B6" s="1" t="s">
        <v>167</v>
      </c>
      <c r="C6" s="2" t="n">
        <v>2500</v>
      </c>
      <c r="D6" s="1"/>
      <c r="E6" s="1"/>
      <c r="F6" s="2"/>
      <c r="G6" s="2" t="n">
        <f aca="false">C6-F6</f>
        <v>2500</v>
      </c>
    </row>
    <row r="7" customFormat="false" ht="15" hidden="false" customHeight="false" outlineLevel="0" collapsed="false">
      <c r="A7" s="9" t="n">
        <v>42863</v>
      </c>
      <c r="B7" s="1" t="s">
        <v>166</v>
      </c>
      <c r="C7" s="2" t="n">
        <v>100</v>
      </c>
      <c r="D7" s="1"/>
      <c r="E7" s="1"/>
      <c r="F7" s="2"/>
      <c r="G7" s="2" t="n">
        <f aca="false">C7-F7</f>
        <v>100</v>
      </c>
    </row>
    <row r="8" customFormat="false" ht="15" hidden="false" customHeight="false" outlineLevel="0" collapsed="false">
      <c r="A8" s="9" t="n">
        <v>42864</v>
      </c>
      <c r="B8" s="1" t="s">
        <v>166</v>
      </c>
      <c r="C8" s="2" t="n">
        <v>500</v>
      </c>
      <c r="D8" s="1"/>
      <c r="E8" s="1"/>
      <c r="F8" s="2"/>
      <c r="G8" s="2" t="n">
        <f aca="false">C8-F8</f>
        <v>500</v>
      </c>
    </row>
    <row r="9" customFormat="false" ht="15" hidden="false" customHeight="false" outlineLevel="0" collapsed="false">
      <c r="A9" s="9" t="n">
        <v>42865</v>
      </c>
      <c r="B9" s="1" t="s">
        <v>168</v>
      </c>
      <c r="C9" s="2" t="n">
        <v>1000</v>
      </c>
      <c r="D9" s="1"/>
      <c r="E9" s="1"/>
      <c r="F9" s="2"/>
      <c r="G9" s="2" t="n">
        <f aca="false">C9-F9</f>
        <v>1000</v>
      </c>
    </row>
    <row r="10" customFormat="false" ht="15" hidden="false" customHeight="false" outlineLevel="0" collapsed="false">
      <c r="A10" s="9" t="n">
        <v>42865</v>
      </c>
      <c r="B10" s="1" t="s">
        <v>169</v>
      </c>
      <c r="C10" s="2" t="n">
        <v>500</v>
      </c>
      <c r="D10" s="1"/>
      <c r="E10" s="1" t="s">
        <v>170</v>
      </c>
      <c r="F10" s="2" t="n">
        <v>5657</v>
      </c>
      <c r="G10" s="2" t="n">
        <f aca="false">C10-F10</f>
        <v>-5157</v>
      </c>
    </row>
    <row r="11" customFormat="false" ht="15" hidden="false" customHeight="false" outlineLevel="0" collapsed="false">
      <c r="A11" s="9" t="n">
        <v>42866</v>
      </c>
      <c r="B11" s="1" t="s">
        <v>171</v>
      </c>
      <c r="C11" s="2" t="n">
        <v>9500</v>
      </c>
      <c r="D11" s="1"/>
      <c r="E11" s="1"/>
      <c r="F11" s="2"/>
      <c r="G11" s="2" t="n">
        <f aca="false">C11-F11</f>
        <v>9500</v>
      </c>
    </row>
    <row r="12" customFormat="false" ht="15" hidden="false" customHeight="false" outlineLevel="0" collapsed="false">
      <c r="A12" s="9" t="n">
        <v>42866</v>
      </c>
      <c r="B12" s="1" t="s">
        <v>172</v>
      </c>
      <c r="C12" s="2" t="n">
        <v>2500</v>
      </c>
      <c r="D12" s="1"/>
      <c r="E12" s="1"/>
      <c r="F12" s="2"/>
      <c r="G12" s="2" t="n">
        <f aca="false">C12-F12</f>
        <v>2500</v>
      </c>
    </row>
    <row r="13" customFormat="false" ht="15" hidden="false" customHeight="false" outlineLevel="0" collapsed="false">
      <c r="A13" s="9" t="n">
        <v>42866</v>
      </c>
      <c r="B13" s="1" t="s">
        <v>173</v>
      </c>
      <c r="C13" s="2" t="n">
        <v>200</v>
      </c>
      <c r="D13" s="1"/>
      <c r="E13" s="1"/>
      <c r="F13" s="2"/>
      <c r="G13" s="2" t="n">
        <f aca="false">C13-F13</f>
        <v>200</v>
      </c>
    </row>
    <row r="14" customFormat="false" ht="15" hidden="false" customHeight="false" outlineLevel="0" collapsed="false">
      <c r="A14" s="9" t="n">
        <v>42869</v>
      </c>
      <c r="B14" s="1" t="s">
        <v>174</v>
      </c>
      <c r="C14" s="2" t="n">
        <v>2000</v>
      </c>
      <c r="D14" s="1"/>
      <c r="E14" s="1"/>
      <c r="F14" s="2"/>
      <c r="G14" s="2" t="n">
        <f aca="false">C14-F14</f>
        <v>2000</v>
      </c>
    </row>
    <row r="15" customFormat="false" ht="15" hidden="false" customHeight="false" outlineLevel="0" collapsed="false">
      <c r="A15" s="9" t="n">
        <v>42869</v>
      </c>
      <c r="B15" s="1" t="s">
        <v>174</v>
      </c>
      <c r="C15" s="2" t="n">
        <v>200</v>
      </c>
      <c r="D15" s="1"/>
      <c r="E15" s="1"/>
      <c r="F15" s="2"/>
      <c r="G15" s="2" t="n">
        <f aca="false">C15-F15</f>
        <v>200</v>
      </c>
    </row>
    <row r="16" customFormat="false" ht="15" hidden="false" customHeight="false" outlineLevel="0" collapsed="false">
      <c r="A16" s="9" t="n">
        <v>42869</v>
      </c>
      <c r="B16" s="1" t="s">
        <v>172</v>
      </c>
      <c r="C16" s="2" t="n">
        <v>300</v>
      </c>
      <c r="D16" s="1"/>
      <c r="E16" s="1"/>
      <c r="F16" s="2"/>
      <c r="G16" s="2" t="n">
        <f aca="false">C16-F16</f>
        <v>300</v>
      </c>
    </row>
    <row r="17" customFormat="false" ht="15" hidden="false" customHeight="false" outlineLevel="0" collapsed="false">
      <c r="A17" s="9" t="n">
        <v>42870</v>
      </c>
      <c r="B17" s="1" t="s">
        <v>175</v>
      </c>
      <c r="C17" s="2" t="n">
        <v>500</v>
      </c>
      <c r="D17" s="1"/>
      <c r="E17" s="1" t="s">
        <v>170</v>
      </c>
      <c r="F17" s="2" t="n">
        <v>14122</v>
      </c>
      <c r="G17" s="2" t="n">
        <f aca="false">C17-F17</f>
        <v>-13622</v>
      </c>
    </row>
    <row r="18" customFormat="false" ht="15" hidden="false" customHeight="false" outlineLevel="0" collapsed="false">
      <c r="A18" s="9" t="n">
        <v>42871</v>
      </c>
      <c r="B18" s="1" t="s">
        <v>176</v>
      </c>
      <c r="C18" s="2" t="n">
        <v>500</v>
      </c>
      <c r="D18" s="1"/>
      <c r="E18" s="1"/>
      <c r="F18" s="2"/>
      <c r="G18" s="2" t="n">
        <f aca="false">C18-F18</f>
        <v>500</v>
      </c>
    </row>
    <row r="19" customFormat="false" ht="15" hidden="false" customHeight="false" outlineLevel="0" collapsed="false">
      <c r="A19" s="9" t="n">
        <v>42871</v>
      </c>
      <c r="B19" s="1" t="s">
        <v>175</v>
      </c>
      <c r="C19" s="2" t="n">
        <v>500</v>
      </c>
      <c r="D19" s="1"/>
      <c r="E19" s="1"/>
      <c r="F19" s="2"/>
      <c r="G19" s="2" t="n">
        <f aca="false">C19-F19</f>
        <v>500</v>
      </c>
    </row>
    <row r="20" customFormat="false" ht="15" hidden="false" customHeight="false" outlineLevel="0" collapsed="false">
      <c r="A20" s="9" t="n">
        <v>42872</v>
      </c>
      <c r="B20" s="1" t="s">
        <v>177</v>
      </c>
      <c r="C20" s="2" t="n">
        <v>500</v>
      </c>
      <c r="D20" s="1"/>
      <c r="E20" s="1"/>
      <c r="F20" s="2"/>
      <c r="G20" s="2" t="n">
        <f aca="false">C20-F20</f>
        <v>500</v>
      </c>
    </row>
    <row r="21" customFormat="false" ht="15" hidden="false" customHeight="false" outlineLevel="0" collapsed="false">
      <c r="A21" s="9" t="n">
        <v>42876</v>
      </c>
      <c r="B21" s="1" t="s">
        <v>178</v>
      </c>
      <c r="C21" s="2" t="n">
        <v>1200</v>
      </c>
      <c r="D21" s="1"/>
      <c r="E21" s="1"/>
      <c r="F21" s="2"/>
      <c r="G21" s="2" t="n">
        <f aca="false">C21-F21</f>
        <v>1200</v>
      </c>
    </row>
    <row r="22" customFormat="false" ht="15" hidden="false" customHeight="false" outlineLevel="0" collapsed="false">
      <c r="A22" s="9" t="n">
        <v>42877</v>
      </c>
      <c r="B22" s="1" t="s">
        <v>172</v>
      </c>
      <c r="C22" s="2" t="n">
        <v>3300</v>
      </c>
      <c r="D22" s="1"/>
      <c r="E22" s="1"/>
      <c r="F22" s="2"/>
      <c r="G22" s="2" t="n">
        <f aca="false">C22-F22</f>
        <v>3300</v>
      </c>
    </row>
    <row r="23" customFormat="false" ht="15" hidden="false" customHeight="false" outlineLevel="0" collapsed="false">
      <c r="A23" s="9" t="n">
        <v>42878</v>
      </c>
      <c r="B23" s="1" t="s">
        <v>179</v>
      </c>
      <c r="C23" s="2" t="n">
        <v>500</v>
      </c>
      <c r="D23" s="1"/>
      <c r="E23" s="1"/>
      <c r="F23" s="2"/>
      <c r="G23" s="2" t="n">
        <f aca="false">C23-F23</f>
        <v>500</v>
      </c>
    </row>
    <row r="24" customFormat="false" ht="15" hidden="false" customHeight="false" outlineLevel="0" collapsed="false">
      <c r="A24" s="9" t="n">
        <v>42878</v>
      </c>
      <c r="B24" s="1" t="s">
        <v>180</v>
      </c>
      <c r="C24" s="2" t="n">
        <v>2920</v>
      </c>
      <c r="D24" s="1"/>
      <c r="E24" s="1" t="s">
        <v>170</v>
      </c>
      <c r="F24" s="2" t="n">
        <v>10835</v>
      </c>
      <c r="G24" s="2" t="n">
        <f aca="false">C24-F24</f>
        <v>-7915</v>
      </c>
    </row>
    <row r="25" customFormat="false" ht="15" hidden="false" customHeight="false" outlineLevel="0" collapsed="false">
      <c r="A25" s="9" t="n">
        <v>42878</v>
      </c>
      <c r="B25" s="1" t="s">
        <v>172</v>
      </c>
      <c r="C25" s="2" t="n">
        <v>1000</v>
      </c>
      <c r="D25" s="1"/>
      <c r="E25" s="1"/>
      <c r="F25" s="2"/>
      <c r="G25" s="2" t="n">
        <f aca="false">C25-F25</f>
        <v>1000</v>
      </c>
    </row>
    <row r="26" customFormat="false" ht="15" hidden="false" customHeight="false" outlineLevel="0" collapsed="false">
      <c r="A26" s="9" t="n">
        <v>42880</v>
      </c>
      <c r="B26" s="1" t="s">
        <v>181</v>
      </c>
      <c r="C26" s="2" t="n">
        <v>3500</v>
      </c>
      <c r="D26" s="1"/>
      <c r="E26" s="1"/>
      <c r="F26" s="2"/>
      <c r="G26" s="2" t="n">
        <f aca="false">C26-F26</f>
        <v>3500</v>
      </c>
    </row>
    <row r="27" customFormat="false" ht="15" hidden="false" customHeight="false" outlineLevel="0" collapsed="false">
      <c r="A27" s="9" t="n">
        <v>42882</v>
      </c>
      <c r="B27" s="1" t="s">
        <v>181</v>
      </c>
      <c r="C27" s="2" t="n">
        <v>500</v>
      </c>
      <c r="D27" s="1"/>
      <c r="E27" s="1"/>
      <c r="F27" s="2"/>
      <c r="G27" s="2" t="n">
        <f aca="false">C27-F27</f>
        <v>500</v>
      </c>
    </row>
    <row r="28" customFormat="false" ht="15" hidden="false" customHeight="false" outlineLevel="0" collapsed="false">
      <c r="A28" s="9" t="n">
        <v>42883</v>
      </c>
      <c r="B28" s="1" t="s">
        <v>181</v>
      </c>
      <c r="C28" s="2" t="n">
        <v>500</v>
      </c>
      <c r="D28" s="1"/>
      <c r="E28" s="1"/>
      <c r="F28" s="2"/>
      <c r="G28" s="2" t="n">
        <f aca="false">C28-F28</f>
        <v>500</v>
      </c>
    </row>
    <row r="29" customFormat="false" ht="15" hidden="false" customHeight="false" outlineLevel="0" collapsed="false">
      <c r="A29" s="9" t="n">
        <v>42884</v>
      </c>
      <c r="B29" s="1" t="s">
        <v>181</v>
      </c>
      <c r="C29" s="2" t="n">
        <v>500</v>
      </c>
      <c r="D29" s="1"/>
      <c r="E29" s="1"/>
      <c r="F29" s="2"/>
      <c r="G29" s="2" t="n">
        <f aca="false">C29-F29</f>
        <v>500</v>
      </c>
    </row>
    <row r="30" customFormat="false" ht="15" hidden="false" customHeight="false" outlineLevel="0" collapsed="false">
      <c r="A30" s="9" t="n">
        <v>42884</v>
      </c>
      <c r="B30" s="1" t="s">
        <v>181</v>
      </c>
      <c r="C30" s="2" t="n">
        <v>900</v>
      </c>
      <c r="D30" s="1"/>
      <c r="E30" s="1"/>
      <c r="F30" s="2"/>
      <c r="G30" s="2" t="n">
        <f aca="false">C30-F30</f>
        <v>900</v>
      </c>
    </row>
    <row r="31" customFormat="false" ht="15" hidden="false" customHeight="false" outlineLevel="0" collapsed="false">
      <c r="A31" s="9" t="n">
        <v>42887</v>
      </c>
      <c r="B31" s="1" t="s">
        <v>181</v>
      </c>
      <c r="C31" s="2" t="n">
        <v>1000</v>
      </c>
      <c r="D31" s="1"/>
      <c r="E31" s="1"/>
      <c r="F31" s="2"/>
      <c r="G31" s="2" t="n">
        <f aca="false">C31-F31</f>
        <v>1000</v>
      </c>
    </row>
    <row r="32" customFormat="false" ht="15" hidden="false" customHeight="false" outlineLevel="0" collapsed="false">
      <c r="A32" s="9" t="n">
        <v>42889</v>
      </c>
      <c r="B32" s="1" t="s">
        <v>181</v>
      </c>
      <c r="C32" s="2" t="n">
        <v>500</v>
      </c>
      <c r="D32" s="1"/>
      <c r="E32" s="1"/>
      <c r="F32" s="2"/>
      <c r="G32" s="2" t="n">
        <f aca="false">C32-F32</f>
        <v>500</v>
      </c>
    </row>
    <row r="33" customFormat="false" ht="15" hidden="false" customHeight="false" outlineLevel="0" collapsed="false">
      <c r="A33" s="9" t="n">
        <v>42889</v>
      </c>
      <c r="B33" s="1" t="s">
        <v>181</v>
      </c>
      <c r="C33" s="2" t="n">
        <v>500</v>
      </c>
      <c r="D33" s="1"/>
      <c r="E33" s="1"/>
      <c r="F33" s="2"/>
      <c r="G33" s="2" t="n">
        <f aca="false">C33-F33</f>
        <v>500</v>
      </c>
    </row>
    <row r="34" customFormat="false" ht="15" hidden="false" customHeight="false" outlineLevel="0" collapsed="false">
      <c r="A34" s="9" t="n">
        <v>42889</v>
      </c>
      <c r="B34" s="1" t="s">
        <v>182</v>
      </c>
      <c r="C34" s="2" t="n">
        <v>2500</v>
      </c>
      <c r="D34" s="1"/>
      <c r="E34" s="1"/>
      <c r="F34" s="2"/>
      <c r="G34" s="2" t="n">
        <f aca="false">C34-F34</f>
        <v>2500</v>
      </c>
    </row>
    <row r="35" customFormat="false" ht="15" hidden="false" customHeight="false" outlineLevel="0" collapsed="false">
      <c r="A35" s="9" t="n">
        <v>42892</v>
      </c>
      <c r="B35" s="1" t="s">
        <v>181</v>
      </c>
      <c r="C35" s="2" t="n">
        <v>3500</v>
      </c>
      <c r="D35" s="1"/>
      <c r="E35" s="1"/>
      <c r="F35" s="2"/>
      <c r="G35" s="2" t="n">
        <f aca="false">C35-F35</f>
        <v>3500</v>
      </c>
    </row>
    <row r="36" customFormat="false" ht="15" hidden="false" customHeight="false" outlineLevel="0" collapsed="false">
      <c r="A36" s="1"/>
      <c r="B36" s="1"/>
      <c r="C36" s="2"/>
      <c r="D36" s="1"/>
      <c r="E36" s="1" t="s">
        <v>170</v>
      </c>
      <c r="F36" s="2"/>
      <c r="G36" s="2" t="n">
        <v>14547</v>
      </c>
    </row>
    <row r="37" customFormat="false" ht="15" hidden="false" customHeight="false" outlineLevel="0" collapsed="false">
      <c r="A37" s="9" t="n">
        <v>42895</v>
      </c>
      <c r="B37" s="1" t="s">
        <v>181</v>
      </c>
      <c r="C37" s="2" t="n">
        <v>500</v>
      </c>
      <c r="D37" s="1"/>
      <c r="E37" s="1"/>
      <c r="F37" s="2"/>
      <c r="G37" s="2"/>
    </row>
  </sheetData>
  <mergeCells count="1"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2018-02-08T09:42:17Z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