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KS\Downloads\"/>
    </mc:Choice>
  </mc:AlternateContent>
  <bookViews>
    <workbookView xWindow="0" yWindow="0" windowWidth="23040" windowHeight="11232"/>
  </bookViews>
  <sheets>
    <sheet name="Pivot" sheetId="7" r:id="rId1"/>
    <sheet name="Dashboard" sheetId="8" r:id="rId2"/>
    <sheet name="Data" sheetId="5" r:id="rId3"/>
  </sheets>
  <definedNames>
    <definedName name="Slicer_Product">#N/A</definedName>
    <definedName name="Slicer_Region">#N/A</definedName>
    <definedName name="Slicer_Sales_Pers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5" l="1"/>
  <c r="K9" i="5" l="1"/>
  <c r="K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11" i="5"/>
  <c r="I12" i="5"/>
  <c r="I13" i="5"/>
  <c r="I14" i="5"/>
  <c r="I15" i="5"/>
  <c r="I3" i="5"/>
  <c r="I4" i="5"/>
  <c r="I5" i="5"/>
  <c r="I6" i="5"/>
  <c r="I7" i="5"/>
  <c r="I8" i="5"/>
  <c r="I9" i="5"/>
  <c r="I2" i="5"/>
  <c r="K7" i="5" s="1"/>
  <c r="I10" i="5"/>
</calcChain>
</file>

<file path=xl/sharedStrings.xml><?xml version="1.0" encoding="utf-8"?>
<sst xmlns="http://schemas.openxmlformats.org/spreadsheetml/2006/main" count="201" uniqueCount="37">
  <si>
    <t>Date</t>
  </si>
  <si>
    <t>Units Sold</t>
  </si>
  <si>
    <t>Region</t>
  </si>
  <si>
    <t>Product</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</si>
  <si>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</si>
  <si>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</si>
  <si>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</si>
  <si>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</si>
  <si>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</si>
  <si>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</si>
  <si>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</si>
  <si>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</si>
  <si>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</si>
  <si>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</si>
  <si>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</si>
  <si>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</si>
  <si>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</si>
  <si>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</si>
  <si>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</si>
  <si>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</si>
  <si>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</si>
  <si>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</si>
  <si>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</si>
  <si>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</si>
  <si>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</si>
  <si>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Sales Person</t>
  </si>
  <si>
    <t>Unit Price</t>
  </si>
  <si>
    <t>Cost of Goods</t>
  </si>
  <si>
    <t>Total Sales</t>
  </si>
  <si>
    <t>Grand Total</t>
  </si>
  <si>
    <t>Unit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</si>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</sst>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
    <numFmt numFmtId="165" formatCode="[$₹-449]\ #,##0"/>
    <numFmt numFmtId="166" formatCode="_(* #,##0_);_(* \(#,##0\);_(* &quot;-&quot;??_);_(@_)"/>
  </numFmts>
  <fonts count="6">
    <font>
      <sz val="11"/>
      <color theme="1"/>
      <name val="Calibri"/>
      <family val="2"/>
      <scheme val="minor"/>
    </font>
    <font>
      <sz val="12"/>
      <color theme="1"/>
      <name val="Calibri"/>
      <family val="2"/>
      <scheme val="minor"/>
    </font>
    <font>
      <sz val="11"/>
      <color theme="1"/>
      <name val="Aptos narrow"/>
    </font>
    <font>
      <sz val="11"/>
      <color rgb="FFFFFFFF"/>
      <name val="Aptos narrow"/>
    </font>
    <font>
      <sz val="11"/>
      <color theme="1"/>
      <name val="Calibri"/>
      <family val="2"/>
      <scheme val="minor"/>
    </font>
    <font>
      <b/>
      <sz val="11"/>
      <color rgb="FFFFFFFF"/>
      <name val="Aptos narrow"/>
    </font>
  </fonts>
  <fills count="3">
    <fill>
      <patternFill patternType="none"/>
    </fill>
    <fill>
      <patternFill patternType="gray125"/>
    </fill>
    <fill>
      <patternFill patternType="solid">
        <fgColor rgb="FF002060"/>
        <bgColor indexed="64"/>
      </patternFill>
    </fill>
  </fills>
  <borders count="10">
    <border>
      <left/>
      <right/>
      <top/>
      <bottom/>
      <diagonal/>
    </border>
    <border>
      <left style="medium">
        <color rgb="FFCCCCCC"/>
      </left>
      <right style="medium">
        <color rgb="FFCCCCCC"/>
      </right>
      <top style="thick">
        <color rgb="FFFFC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FFC000"/>
      </bottom>
      <diagonal/>
    </border>
    <border>
      <left style="medium">
        <color rgb="FFCCCCCC"/>
      </left>
      <right style="medium">
        <color rgb="FFCCCCCC"/>
      </right>
      <top/>
      <bottom/>
      <diagonal/>
    </border>
    <border>
      <left style="medium">
        <color rgb="FFCCCCCC"/>
      </left>
      <right style="medium">
        <color rgb="FFCCCCCC"/>
      </right>
      <top/>
      <bottom style="thick">
        <color rgb="FFFFC000"/>
      </bottom>
      <diagonal/>
    </border>
    <border>
      <left/>
      <right style="medium">
        <color rgb="FFCCCCCC"/>
      </right>
      <top style="medium">
        <color rgb="FFCCCCCC"/>
      </top>
      <bottom style="thick">
        <color rgb="FFFFC000"/>
      </bottom>
      <diagonal/>
    </border>
    <border>
      <left/>
      <right style="medium">
        <color rgb="FFCCCCCC"/>
      </right>
      <top style="thick">
        <color rgb="FFFFC000"/>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thin">
        <color theme="4" tint="0.39997558519241921"/>
      </top>
      <bottom style="thin">
        <color theme="4" tint="0.39997558519241921"/>
      </bottom>
      <diagonal/>
    </border>
  </borders>
  <cellStyleXfs count="3">
    <xf numFmtId="0" fontId="0" fillId="0" borderId="0"/>
    <xf numFmtId="0" fontId="1" fillId="0" borderId="0"/>
    <xf numFmtId="43" fontId="4" fillId="0" borderId="0" applyFont="0" applyFill="0" applyBorder="0" applyAlignment="0" applyProtection="0"/>
  </cellStyleXfs>
  <cellXfs count="24">
    <xf numFmtId="0" fontId="0" fillId="0" borderId="0" xfId="0"/>
    <xf numFmtId="14" fontId="0" fillId="0" borderId="0" xfId="0" applyNumberFormat="1"/>
    <xf numFmtId="0" fontId="3" fillId="2" borderId="3" xfId="0" applyFont="1" applyFill="1" applyBorder="1" applyAlignment="1">
      <alignment horizontal="center" vertic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3" fillId="2" borderId="4" xfId="0" applyFont="1" applyFill="1" applyBorder="1" applyAlignment="1">
      <alignment horizontal="center" vertical="center"/>
    </xf>
    <xf numFmtId="0" fontId="0" fillId="0" borderId="0" xfId="0" applyNumberFormat="1"/>
    <xf numFmtId="1" fontId="3" fillId="2" borderId="3" xfId="0" applyNumberFormat="1" applyFont="1" applyFill="1" applyBorder="1" applyAlignment="1">
      <alignment horizontal="center" vertical="center"/>
    </xf>
    <xf numFmtId="1" fontId="2" fillId="0" borderId="1" xfId="0" applyNumberFormat="1" applyFont="1" applyBorder="1" applyAlignment="1">
      <alignment horizontal="center" wrapText="1"/>
    </xf>
    <xf numFmtId="1" fontId="2" fillId="0" borderId="2" xfId="0" applyNumberFormat="1" applyFont="1" applyBorder="1" applyAlignment="1">
      <alignment horizontal="center" wrapText="1"/>
    </xf>
    <xf numFmtId="1" fontId="0" fillId="0" borderId="0" xfId="0" applyNumberFormat="1"/>
    <xf numFmtId="165" fontId="3" fillId="2" borderId="3" xfId="0" applyNumberFormat="1" applyFont="1" applyFill="1" applyBorder="1" applyAlignment="1">
      <alignment horizontal="center" vertical="center"/>
    </xf>
    <xf numFmtId="165" fontId="2" fillId="0" borderId="1" xfId="0" applyNumberFormat="1" applyFont="1" applyBorder="1" applyAlignment="1">
      <alignment horizontal="center" wrapText="1"/>
    </xf>
    <xf numFmtId="165" fontId="2" fillId="0" borderId="2" xfId="0" applyNumberFormat="1" applyFont="1" applyBorder="1" applyAlignment="1">
      <alignment horizontal="center" wrapText="1"/>
    </xf>
    <xf numFmtId="165" fontId="0" fillId="0" borderId="0" xfId="0" applyNumberFormat="1"/>
    <xf numFmtId="0" fontId="3" fillId="2" borderId="5" xfId="0" applyFont="1" applyFill="1" applyBorder="1" applyAlignment="1">
      <alignment horizontal="center" vertical="center"/>
    </xf>
    <xf numFmtId="14" fontId="3" fillId="2" borderId="6" xfId="0" applyNumberFormat="1" applyFont="1" applyFill="1" applyBorder="1" applyAlignment="1">
      <alignment horizontal="center" vertical="center"/>
    </xf>
    <xf numFmtId="14" fontId="2" fillId="0" borderId="7" xfId="0" applyNumberFormat="1" applyFont="1" applyBorder="1" applyAlignment="1">
      <alignment horizontal="center" wrapText="1"/>
    </xf>
    <xf numFmtId="14" fontId="2" fillId="0" borderId="8" xfId="0" applyNumberFormat="1" applyFont="1" applyBorder="1" applyAlignment="1">
      <alignment horizontal="center" wrapText="1"/>
    </xf>
    <xf numFmtId="0" fontId="0" fillId="0" borderId="0" xfId="0" pivotButton="1"/>
    <xf numFmtId="0" fontId="0" fillId="0" borderId="0" xfId="0" applyAlignment="1">
      <alignment horizontal="left"/>
    </xf>
    <xf numFmtId="164" fontId="0" fillId="0" borderId="0" xfId="0" applyNumberFormat="1"/>
    <xf numFmtId="0" fontId="5" fillId="2" borderId="9" xfId="0" applyFont="1" applyFill="1" applyBorder="1" applyAlignment="1">
      <alignment horizontal="center" vertical="center"/>
    </xf>
    <xf numFmtId="166" fontId="0" fillId="0" borderId="0" xfId="2" applyNumberFormat="1" applyFont="1"/>
  </cellXfs>
  <cellStyles count="3">
    <cellStyle name="Comma" xfId="2" builtinId="3"/>
    <cellStyle name="Normal" xfId="0" builtinId="0"/>
    <cellStyle name="Normal 2" xfId="1"/>
  </cellStyles>
  <dxfs count="15">
    <dxf>
      <numFmt numFmtId="165" formatCode="[$₹-449]\ #,##0"/>
    </dxf>
    <dxf>
      <font>
        <b val="0"/>
        <i val="0"/>
        <strike val="0"/>
        <condense val="0"/>
        <extend val="0"/>
        <outline val="0"/>
        <shadow val="0"/>
        <u val="none"/>
        <vertAlign val="baseline"/>
        <sz val="11"/>
        <color theme="1"/>
        <name val="Aptos narrow"/>
        <scheme val="none"/>
      </font>
      <numFmt numFmtId="165" formatCode="[$₹-449]\ #,##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165" formatCode="[$₹-449]\ #,##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165" formatCode="[$₹-449]\ #,##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1" formatCode="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19" formatCode="m/d/yyyy"/>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FFFFFF"/>
        <name val="Aptos narrow"/>
        <scheme val="none"/>
      </font>
      <numFmt numFmtId="165" formatCode="[$₹-449]\ #,##0"/>
      <fill>
        <patternFill patternType="solid">
          <fgColor indexed="64"/>
          <bgColor rgb="FF002060"/>
        </patternFill>
      </fill>
      <alignment horizontal="center" vertical="center" textRotation="0" wrapText="0" indent="0" justifyLastLine="0" shrinkToFit="0" readingOrder="0"/>
      <border diagonalUp="0" diagonalDown="0" outline="0">
        <left style="medium">
          <color rgb="FFCCCCCC"/>
        </left>
        <right style="medium">
          <color rgb="FFCCCCCC"/>
        </right>
        <top/>
        <bottom/>
      </border>
    </dxf>
    <dxf>
      <border outline="0">
        <top style="medium">
          <color rgb="FFCCCCCC"/>
        </top>
      </border>
    </dxf>
    <dxf>
      <border outline="0">
        <bottom style="thick">
          <color rgb="FFFFC000"/>
        </bottom>
      </border>
    </dxf>
    <dxf>
      <font>
        <b val="0"/>
        <i val="0"/>
        <strike val="0"/>
        <condense val="0"/>
        <extend val="0"/>
        <outline val="0"/>
        <shadow val="0"/>
        <u val="none"/>
        <vertAlign val="baseline"/>
        <sz val="11"/>
        <color rgb="FFFFFFFF"/>
        <name val="Aptos narrow"/>
        <scheme val="none"/>
      </font>
      <fill>
        <patternFill patternType="solid">
          <fgColor indexed="64"/>
          <bgColor rgb="FF00206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413838988689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968063872255489"/>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6194278110445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627411842980694"/>
              <c:y val="0"/>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264138389886893"/>
                  <c:y val="-9.259259259259258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9627411842980694"/>
                  <c:y val="0"/>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2361942781104458"/>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5968063872255489"/>
                  <c:y val="-7.87037037037037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Pivot!$A$4:$A$8</c:f>
              <c:strCache>
                <c:ptCount val="4"/>
                <c:pt idx="0">
                  <c:v>East</c:v>
                </c:pt>
                <c:pt idx="1">
                  <c:v>North</c:v>
                </c:pt>
                <c:pt idx="2">
                  <c:v>South</c:v>
                </c:pt>
                <c:pt idx="3">
                  <c:v>West</c:v>
                </c:pt>
              </c:strCache>
            </c:strRef>
          </c:cat>
          <c:val>
            <c:numRef>
              <c:f>Pivot!$B$4:$B$8</c:f>
              <c:numCache>
                <c:formatCode>"₹"#,##0</c:formatCode>
                <c:ptCount val="4"/>
                <c:pt idx="0">
                  <c:v>3534400</c:v>
                </c:pt>
                <c:pt idx="1">
                  <c:v>2661400</c:v>
                </c:pt>
                <c:pt idx="2">
                  <c:v>2870600</c:v>
                </c:pt>
                <c:pt idx="3">
                  <c:v>3878100</c:v>
                </c:pt>
              </c:numCache>
            </c:numRef>
          </c:val>
        </c:ser>
        <c:dLbls>
          <c:showLegendKey val="0"/>
          <c:showVal val="1"/>
          <c:showCatName val="0"/>
          <c:showSerName val="0"/>
          <c:showPercent val="0"/>
          <c:showBubbleSize val="0"/>
          <c:showLeaderLines val="1"/>
        </c:dLbls>
        <c:firstSliceAng val="0"/>
        <c:holeSize val="75"/>
      </c:doughnutChart>
      <c:spPr>
        <a:noFill/>
        <a:ln>
          <a:noFill/>
        </a:ln>
        <a:effectLst>
          <a:outerShdw blurRad="50800" dist="50800" dir="5400000" sx="1000" sy="1000" algn="ctr" rotWithShape="0">
            <a:srgbClr val="000000">
              <a:alpha val="43137"/>
            </a:srgbClr>
          </a:outerShdw>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28706326722452E-3"/>
              <c:y val="-0.22368766404199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15030074365704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15030074365704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283732137649460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6798228346456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6798228346456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5037620297462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666156313794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0650335374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607176581680833E-2"/>
          <c:y val="9.6201516477107021E-2"/>
          <c:w val="0.94806421152030218"/>
          <c:h val="0.75575313502478858"/>
        </c:manualLayout>
      </c:layout>
      <c:barChart>
        <c:barDir val="col"/>
        <c:grouping val="stacked"/>
        <c:varyColors val="0"/>
        <c:ser>
          <c:idx val="0"/>
          <c:order val="0"/>
          <c:tx>
            <c:strRef>
              <c:f>Pivot!$H$3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2.360717658168083E-3"/>
                  <c:y val="-0.2837321376494604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1679822834645669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1679822834645669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0.433065033537474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9.4428706326722452E-3"/>
                  <c:y val="-0.2236876640419947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360717658168083E-3"/>
                  <c:y val="-0.1503007436570428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360717658168083E-3"/>
                  <c:y val="-0.1503007436570428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Pivot!$G$4:$G$12</c:f>
              <c:strCache>
                <c:ptCount val="8"/>
                <c:pt idx="0">
                  <c:v>Andrew</c:v>
                </c:pt>
                <c:pt idx="1">
                  <c:v>Anna</c:v>
                </c:pt>
                <c:pt idx="2">
                  <c:v>Cameron</c:v>
                </c:pt>
                <c:pt idx="3">
                  <c:v>Ella</c:v>
                </c:pt>
                <c:pt idx="4">
                  <c:v>Grace</c:v>
                </c:pt>
                <c:pt idx="5">
                  <c:v>Megan</c:v>
                </c:pt>
                <c:pt idx="6">
                  <c:v>Nicholas</c:v>
                </c:pt>
                <c:pt idx="7">
                  <c:v>Virginia</c:v>
                </c:pt>
              </c:strCache>
            </c:strRef>
          </c:cat>
          <c:val>
            <c:numRef>
              <c:f>Pivot!$H$4:$H$12</c:f>
              <c:numCache>
                <c:formatCode>"₹"#,##0</c:formatCode>
                <c:ptCount val="8"/>
                <c:pt idx="0">
                  <c:v>976000</c:v>
                </c:pt>
                <c:pt idx="1">
                  <c:v>165000</c:v>
                </c:pt>
                <c:pt idx="2">
                  <c:v>91000</c:v>
                </c:pt>
                <c:pt idx="3">
                  <c:v>576000</c:v>
                </c:pt>
                <c:pt idx="4">
                  <c:v>580000</c:v>
                </c:pt>
                <c:pt idx="5">
                  <c:v>140400</c:v>
                </c:pt>
                <c:pt idx="6">
                  <c:v>55000</c:v>
                </c:pt>
                <c:pt idx="7">
                  <c:v>78000</c:v>
                </c:pt>
              </c:numCache>
            </c:numRef>
          </c:val>
        </c:ser>
        <c:dLbls>
          <c:dLblPos val="inEnd"/>
          <c:showLegendKey val="0"/>
          <c:showVal val="1"/>
          <c:showCatName val="0"/>
          <c:showSerName val="0"/>
          <c:showPercent val="0"/>
          <c:showBubbleSize val="0"/>
        </c:dLbls>
        <c:gapWidth val="150"/>
        <c:overlap val="100"/>
        <c:axId val="-1596753264"/>
        <c:axId val="-1596749456"/>
      </c:barChart>
      <c:catAx>
        <c:axId val="-1596753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749456"/>
        <c:crosses val="autoZero"/>
        <c:auto val="1"/>
        <c:lblAlgn val="ctr"/>
        <c:lblOffset val="100"/>
        <c:noMultiLvlLbl val="0"/>
      </c:catAx>
      <c:valAx>
        <c:axId val="-1596749456"/>
        <c:scaling>
          <c:orientation val="minMax"/>
        </c:scaling>
        <c:delete val="1"/>
        <c:axPos val="l"/>
        <c:numFmt formatCode="&quot;₹&quot;#,##0" sourceLinked="1"/>
        <c:majorTickMark val="none"/>
        <c:minorTickMark val="none"/>
        <c:tickLblPos val="nextTo"/>
        <c:crossAx val="-15967532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[Book1kkkkk.xlsx]Pivot!PivotTable5</c:name>
    <c:fmtId val="8"/>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Pivot!$K$3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Pivot!$J$4:$J$11</c:f>
              <c:strCache>
                <c:ptCount val="7"/>
                <c:pt idx="0">
                  <c:v>Action Figure</c:v>
                </c:pt>
                <c:pt idx="1">
                  <c:v>Blender</c:v>
                </c:pt>
                <c:pt idx="2">
                  <c:v>Moisturizer</c:v>
                </c:pt>
                <c:pt idx="3">
                  <c:v>Novel</c:v>
                </c:pt>
                <c:pt idx="4">
                  <c:v>Smartphone</c:v>
                </c:pt>
                <c:pt idx="5">
                  <c:v>Sneakers</c:v>
                </c:pt>
                <c:pt idx="6">
                  <c:v>Tent</c:v>
                </c:pt>
              </c:strCache>
            </c:strRef>
          </c:cat>
          <c:val>
            <c:numRef>
              <c:f>Pivot!$K$4:$K$11</c:f>
              <c:numCache>
                <c:formatCode>General</c:formatCode>
                <c:ptCount val="7"/>
                <c:pt idx="0">
                  <c:v>456</c:v>
                </c:pt>
                <c:pt idx="1">
                  <c:v>635</c:v>
                </c:pt>
                <c:pt idx="2">
                  <c:v>1178</c:v>
                </c:pt>
                <c:pt idx="3">
                  <c:v>898</c:v>
                </c:pt>
                <c:pt idx="4">
                  <c:v>235</c:v>
                </c:pt>
                <c:pt idx="5">
                  <c:v>799</c:v>
                </c:pt>
                <c:pt idx="6">
                  <c:v>504</c:v>
                </c:pt>
              </c:numCache>
            </c:numRef>
          </c:val>
          <c:smooth val="0"/>
        </c:ser>
        <c:dLbls>
          <c:dLblPos val="t"/>
          <c:showLegendKey val="0"/>
          <c:showVal val="1"/>
          <c:showCatName val="0"/>
          <c:showSerName val="0"/>
          <c:showPercent val="0"/>
          <c:showBubbleSize val="0"/>
        </c:dLbls>
        <c:marker val="1"/>
        <c:smooth val="0"/>
        <c:axId val="-1596759792"/>
        <c:axId val="-1596757072"/>
      </c:lineChart>
      <c:catAx>
        <c:axId val="-15967597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6757072"/>
        <c:crosses val="autoZero"/>
        <c:auto val="1"/>
        <c:lblAlgn val="ctr"/>
        <c:lblOffset val="100"/>
        <c:noMultiLvlLbl val="0"/>
      </c:catAx>
      <c:valAx>
        <c:axId val="-1596757072"/>
        <c:scaling>
          <c:orientation val="minMax"/>
        </c:scaling>
        <c:delete val="1"/>
        <c:axPos val="l"/>
        <c:numFmt formatCode="General" sourceLinked="1"/>
        <c:majorTickMark val="out"/>
        <c:minorTickMark val="none"/>
        <c:tickLblPos val="nextTo"/>
        <c:crossAx val="-1596759792"/>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[Book1kkkkk.xlsx]Pivot!PivotTable3</c:name>
    <c:fmtId val="4"/>
  </c:pivotSource>
  <c:chart>
    <c:autoTitleDeleted val="1"/>
    <c:pivotFmts>
      <c:pivotFmt>
        <c:idx val="0"/>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0.34937895318362783"/>
              <c:y val="-6.172839506172839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35455493767523716"/>
              <c:y val="-6.94444444444444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0.41666675157454863"/>
              <c:y val="-3.8580246913580245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0.16045551923988835"/>
              <c:y val="3.8580246913579538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0.45289864301581367"/>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0.16304351148569304"/>
              <c:y val="-1.4145927120022213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0.1785714649605209"/>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04351148569304"/>
              <c:y val="-1.4145927120022213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5289864301581367"/>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45551923988835"/>
              <c:y val="3.8580246913579538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85714649605209"/>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1666675157454863"/>
              <c:y val="-3.8580246913580245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937895318362783"/>
              <c:y val="-6.172839506172839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455493767523716"/>
              <c:y val="-6.94444444444444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7881049763015308"/>
          <c:y val="5.3590696996208817E-2"/>
          <c:w val="0.75907768847053536"/>
          <c:h val="0.88776703994544659"/>
        </c:manualLayout>
      </c:layout>
      <c:barChart>
        <c:barDir val="bar"/>
        <c:grouping val="stacked"/>
        <c:varyColors val="0"/>
        <c:ser>
          <c:idx val="0"/>
          <c:order val="0"/>
          <c:tx>
            <c:strRef>
              <c:f>Pivot!$E$3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6304351148569304"/>
                  <c:y val="-1.4145927120022213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45289864301581367"/>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6045551923988835"/>
                  <c:y val="3.858024691357953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78571464960520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41666675157454863"/>
                  <c:y val="-3.8580246913580245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34937895318362783"/>
                  <c:y val="-6.1728395061728392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35455493767523716"/>
                  <c:y val="-6.944444444444446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Pivot!$D$4:$D$11</c:f>
              <c:strCache>
                <c:ptCount val="7"/>
                <c:pt idx="0">
                  <c:v>Action Figure</c:v>
                </c:pt>
                <c:pt idx="1">
                  <c:v>Blender</c:v>
                </c:pt>
                <c:pt idx="2">
                  <c:v>Moisturizer</c:v>
                </c:pt>
                <c:pt idx="3">
                  <c:v>Novel</c:v>
                </c:pt>
                <c:pt idx="4">
                  <c:v>Smartphone</c:v>
                </c:pt>
                <c:pt idx="5">
                  <c:v>Sneakers</c:v>
                </c:pt>
                <c:pt idx="6">
                  <c:v>Tent</c:v>
                </c:pt>
              </c:strCache>
            </c:strRef>
          </c:cat>
          <c:val>
            <c:numRef>
              <c:f>Pivot!$E$4:$E$11</c:f>
              <c:numCache>
                <c:formatCode>"₹"#,##0</c:formatCode>
                <c:ptCount val="7"/>
                <c:pt idx="0">
                  <c:v>547200</c:v>
                </c:pt>
                <c:pt idx="1">
                  <c:v>2222500</c:v>
                </c:pt>
                <c:pt idx="2">
                  <c:v>706800</c:v>
                </c:pt>
                <c:pt idx="3">
                  <c:v>898000</c:v>
                </c:pt>
                <c:pt idx="4">
                  <c:v>2350000</c:v>
                </c:pt>
                <c:pt idx="5">
                  <c:v>3196000</c:v>
                </c:pt>
                <c:pt idx="6">
                  <c:v>3024000</c:v>
                </c:pt>
              </c:numCache>
            </c:numRef>
          </c:val>
        </c:ser>
        <c:dLbls>
          <c:dLblPos val="ctr"/>
          <c:showLegendKey val="0"/>
          <c:showVal val="1"/>
          <c:showCatName val="0"/>
          <c:showSerName val="0"/>
          <c:showPercent val="0"/>
          <c:showBubbleSize val="0"/>
        </c:dLbls>
        <c:gapWidth val="150"/>
        <c:overlap val="100"/>
        <c:axId val="-1596744016"/>
        <c:axId val="-1596744560"/>
      </c:barChart>
      <c:catAx>
        <c:axId val="-1596744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744560"/>
        <c:crosses val="autoZero"/>
        <c:auto val="1"/>
        <c:lblAlgn val="ctr"/>
        <c:lblOffset val="100"/>
        <c:noMultiLvlLbl val="0"/>
      </c:catAx>
      <c:valAx>
        <c:axId val="-1596744560"/>
        <c:scaling>
          <c:orientation val="minMax"/>
        </c:scaling>
        <c:delete val="1"/>
        <c:axPos val="b"/>
        <c:numFmt formatCode="&quot;₹&quot;#,##0" sourceLinked="1"/>
        <c:majorTickMark val="none"/>
        <c:minorTickMark val="none"/>
        <c:tickLblPos val="nextTo"/>
        <c:crossAx val="-15967440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[Book1kkkkk.xlsx]Pivot!PivotTable5</c:name>
    <c:fmtId val="13"/>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5674649301275363E-2"/>
              <c:y val="-0.116140124126662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1268634496366293E-2"/>
              <c:y val="-0.138262052531741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97162384634106E-2"/>
              <c:y val="-0.176975427240629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3875089031547654E-2"/>
              <c:y val="-0.132731570430471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6861288028017448E-2"/>
              <c:y val="-7.18962673165055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949454463440452E-2"/>
              <c:y val="-0.138262052531741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4607110051198705E-2"/>
              <c:y val="-0.13826205253174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139138383218127E-2"/>
          <c:y val="5.2779287921992761E-2"/>
          <c:w val="0.9752992091226852"/>
          <c:h val="0.75829864208168707"/>
        </c:manualLayout>
      </c:layout>
      <c:lineChart>
        <c:grouping val="stacked"/>
        <c:varyColors val="0"/>
        <c:ser>
          <c:idx val="0"/>
          <c:order val="0"/>
          <c:tx>
            <c:strRef>
              <c:f>Pivot!$K$3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dPt>
          <c:dPt>
            <c:idx val="1"/>
            <c:marker>
              <c:symbol val="circle"/>
              <c:size val="5"/>
              <c:spPr>
                <a:solidFill>
                  <a:schemeClr val="accent1"/>
                </a:solidFill>
                <a:ln w="22225">
                  <a:solidFill>
                    <a:schemeClr val="lt1"/>
                  </a:solidFill>
                  <a:round/>
                </a:ln>
                <a:effectLst/>
              </c:spPr>
            </c:marker>
            <c:bubble3D val="0"/>
          </c:dPt>
          <c:dPt>
            <c:idx val="2"/>
            <c:marker>
              <c:symbol val="circle"/>
              <c:size val="5"/>
              <c:spPr>
                <a:solidFill>
                  <a:schemeClr val="accent1"/>
                </a:solidFill>
                <a:ln w="22225">
                  <a:solidFill>
                    <a:schemeClr val="lt1"/>
                  </a:solidFill>
                  <a:round/>
                </a:ln>
                <a:effectLst/>
              </c:spPr>
            </c:marker>
            <c:bubble3D val="0"/>
          </c:dPt>
          <c:dPt>
            <c:idx val="3"/>
            <c:marker>
              <c:symbol val="circle"/>
              <c:size val="5"/>
              <c:spPr>
                <a:solidFill>
                  <a:schemeClr val="accent1"/>
                </a:solidFill>
                <a:ln w="22225">
                  <a:solidFill>
                    <a:schemeClr val="lt1"/>
                  </a:solidFill>
                  <a:round/>
                </a:ln>
                <a:effectLst/>
              </c:spPr>
            </c:marker>
            <c:bubble3D val="0"/>
          </c:dPt>
          <c:dPt>
            <c:idx val="4"/>
            <c:marker>
              <c:symbol val="circle"/>
              <c:size val="5"/>
              <c:spPr>
                <a:solidFill>
                  <a:schemeClr val="accent1"/>
                </a:solidFill>
                <a:ln w="22225">
                  <a:solidFill>
                    <a:schemeClr val="lt1"/>
                  </a:solidFill>
                  <a:round/>
                </a:ln>
                <a:effectLst/>
              </c:spPr>
            </c:marker>
            <c:bubble3D val="0"/>
          </c:dPt>
          <c:dPt>
            <c:idx val="5"/>
            <c:marker>
              <c:symbol val="circle"/>
              <c:size val="5"/>
              <c:spPr>
                <a:solidFill>
                  <a:schemeClr val="accent1"/>
                </a:solidFill>
                <a:ln w="22225">
                  <a:solidFill>
                    <a:schemeClr val="lt1"/>
                  </a:solidFill>
                  <a:round/>
                </a:ln>
                <a:effectLst/>
              </c:spPr>
            </c:marker>
            <c:bubble3D val="0"/>
          </c:dPt>
          <c:dPt>
            <c:idx val="6"/>
            <c:marker>
              <c:symbol val="circle"/>
              <c:size val="5"/>
              <c:spPr>
                <a:solidFill>
                  <a:schemeClr val="accent1"/>
                </a:solidFill>
                <a:ln w="22225">
                  <a:solidFill>
                    <a:schemeClr val="lt1"/>
                  </a:solidFill>
                  <a:round/>
                </a:ln>
                <a:effectLst/>
              </c:spPr>
            </c:marker>
            <c:bubble3D val="0"/>
          </c:dPt>
          <c:dLbls>
            <c:dLbl>
              <c:idx val="0"/>
              <c:layout>
                <c:manualLayout>
                  <c:x val="-5.4607110051198705E-2"/>
                  <c:y val="-0.13826205253174148"/>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949454463440452E-2"/>
                  <c:y val="-0.13826205253174151"/>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6861288028017448E-2"/>
                  <c:y val="-7.189626731650557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3875089031547654E-2"/>
                  <c:y val="-0.1327315704304718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4.2697162384634106E-2"/>
                  <c:y val="-0.1769754272406291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4.5674649301275363E-2"/>
                  <c:y val="-0.1161401241266628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1268634496366293E-2"/>
                  <c:y val="-0.13826205253174154"/>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solidFill>
                    </a:ln>
                    <a:effectLst/>
                  </c:spPr>
                </c15:leaderLines>
              </c:ext>
            </c:extLst>
          </c:dLbls>
          <c:cat>
            <c:strRef>
              <c:f>Pivot!$J$4:$J$11</c:f>
              <c:strCache>
                <c:ptCount val="7"/>
                <c:pt idx="0">
                  <c:v>Action Figure</c:v>
                </c:pt>
                <c:pt idx="1">
                  <c:v>Blender</c:v>
                </c:pt>
                <c:pt idx="2">
                  <c:v>Moisturizer</c:v>
                </c:pt>
                <c:pt idx="3">
                  <c:v>Novel</c:v>
                </c:pt>
                <c:pt idx="4">
                  <c:v>Smartphone</c:v>
                </c:pt>
                <c:pt idx="5">
                  <c:v>Sneakers</c:v>
                </c:pt>
                <c:pt idx="6">
                  <c:v>Tent</c:v>
                </c:pt>
              </c:strCache>
            </c:strRef>
          </c:cat>
          <c:val>
            <c:numRef>
              <c:f>Pivot!$K$4:$K$11</c:f>
              <c:numCache>
                <c:formatCode>General</c:formatCode>
                <c:ptCount val="7"/>
                <c:pt idx="0">
                  <c:v>456</c:v>
                </c:pt>
                <c:pt idx="1">
                  <c:v>635</c:v>
                </c:pt>
                <c:pt idx="2">
                  <c:v>1178</c:v>
                </c:pt>
                <c:pt idx="3">
                  <c:v>898</c:v>
                </c:pt>
                <c:pt idx="4">
                  <c:v>235</c:v>
                </c:pt>
                <c:pt idx="5">
                  <c:v>799</c:v>
                </c:pt>
                <c:pt idx="6">
                  <c:v>504</c:v>
                </c:pt>
              </c:numCache>
            </c:numRef>
          </c:val>
          <c:smooth val="0"/>
        </c:ser>
        <c:dLbls>
          <c:dLblPos val="ctr"/>
          <c:showLegendKey val="0"/>
          <c:showVal val="1"/>
          <c:showCatName val="0"/>
          <c:showSerName val="0"/>
          <c:showPercent val="0"/>
          <c:showBubbleSize val="0"/>
        </c:dLbls>
        <c:dropLines>
          <c:spPr>
            <a:ln w="12700" cap="flat" cmpd="sng" algn="ctr">
              <a:solidFill>
                <a:schemeClr val="tx2"/>
              </a:solidFill>
              <a:round/>
            </a:ln>
            <a:effectLst/>
          </c:spPr>
        </c:dropLines>
        <c:marker val="1"/>
        <c:smooth val="0"/>
        <c:axId val="-1596763600"/>
        <c:axId val="-1596759248"/>
      </c:lineChart>
      <c:catAx>
        <c:axId val="-1596763600"/>
        <c:scaling>
          <c:orientation val="minMax"/>
        </c:scaling>
        <c:delete val="0"/>
        <c:axPos val="b"/>
        <c:numFmt formatCode="General" sourceLinked="1"/>
        <c:majorTickMark val="out"/>
        <c:minorTickMark val="none"/>
        <c:tickLblPos val="nextTo"/>
        <c:spPr>
          <a:solidFill>
            <a:srgbClr val="0070C0"/>
          </a:solidFill>
          <a:ln w="12700" cap="flat" cmpd="sng" algn="ctr">
            <a:noFill/>
            <a:round/>
          </a:ln>
          <a:effectLst>
            <a:glow rad="63500">
              <a:srgbClr val="0070C0">
                <a:alpha val="40000"/>
              </a:srgbClr>
            </a:glow>
            <a:outerShdw blurRad="50800" dist="38100" dir="5400000" algn="t" rotWithShape="0">
              <a:srgbClr val="0070C0">
                <a:alpha val="40000"/>
              </a:srgbClr>
            </a:outerShdw>
            <a:softEdge rad="0"/>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96759248"/>
        <c:crosses val="autoZero"/>
        <c:auto val="1"/>
        <c:lblAlgn val="ctr"/>
        <c:lblOffset val="100"/>
        <c:noMultiLvlLbl val="0"/>
      </c:catAx>
      <c:valAx>
        <c:axId val="-1596759248"/>
        <c:scaling>
          <c:orientation val="minMax"/>
        </c:scaling>
        <c:delete val="1"/>
        <c:axPos val="l"/>
        <c:numFmt formatCode="General" sourceLinked="1"/>
        <c:majorTickMark val="out"/>
        <c:minorTickMark val="none"/>
        <c:tickLblPos val="nextTo"/>
        <c:crossAx val="-1596763600"/>
        <c:crosses val="autoZero"/>
        <c:crossBetween val="between"/>
      </c:valAx>
      <c:spPr>
        <a:noFill/>
        <a:ln>
          <a:noFill/>
        </a:ln>
        <a:effectLst>
          <a:glow rad="12700">
            <a:schemeClr val="accent1">
              <a:alpha val="40000"/>
            </a:schemeClr>
          </a:glow>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[Book1kkkkk.xlsx]Pivot!PivotTable2</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413838988689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968063872255489"/>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6194278110445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627411842980694"/>
              <c:y val="0"/>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413838988689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627411842980694"/>
              <c:y val="0"/>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6194278110445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968063872255489"/>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458779689791808"/>
              <c:y val="-5.3499404881351569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634406810491221"/>
              <c:y val="0"/>
            </c:manualLayout>
          </c:layout>
          <c:numFmt formatCode="[$₹-449]\ #,##0" sourceLinked="0"/>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688169534687712"/>
              <c:y val="4.8635822619410522E-3"/>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340500030316372"/>
              <c:y val="-7.2953733929115819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6458779689791808"/>
                  <c:y val="-5.349940488135156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7634406810491221"/>
                  <c:y val="0"/>
                </c:manualLayout>
              </c:layout>
              <c:numFmt formatCode="[$₹-449]\ #,##0" sourceLinked="0"/>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24688169534687712"/>
                  <c:y val="4.8635822619410522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7340500030316372"/>
                  <c:y val="-7.295373392911581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a:softEdge rad="381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solidFill>
                </a:ln>
                <a:effectLst/>
              </c:spPr>
            </c:leaderLines>
            <c:extLst>
              <c:ext xmlns:c15="http://schemas.microsoft.com/office/drawing/2012/chart" uri="{CE6537A1-D6FC-4f65-9D91-7224C49458BB}"/>
            </c:extLst>
          </c:dLbls>
          <c:cat>
            <c:strRef>
              <c:f>Pivot!$A$4:$A$8</c:f>
              <c:strCache>
                <c:ptCount val="4"/>
                <c:pt idx="0">
                  <c:v>East</c:v>
                </c:pt>
                <c:pt idx="1">
                  <c:v>North</c:v>
                </c:pt>
                <c:pt idx="2">
                  <c:v>South</c:v>
                </c:pt>
                <c:pt idx="3">
                  <c:v>West</c:v>
                </c:pt>
              </c:strCache>
            </c:strRef>
          </c:cat>
          <c:val>
            <c:numRef>
              <c:f>Pivot!$B$4:$B$8</c:f>
              <c:numCache>
                <c:formatCode>"₹"#,##0</c:formatCode>
                <c:ptCount val="4"/>
                <c:pt idx="0">
                  <c:v>3534400</c:v>
                </c:pt>
                <c:pt idx="1">
                  <c:v>2661400</c:v>
                </c:pt>
                <c:pt idx="2">
                  <c:v>2870600</c:v>
                </c:pt>
                <c:pt idx="3">
                  <c:v>3878100</c:v>
                </c:pt>
              </c:numCache>
            </c:numRef>
          </c:val>
        </c:ser>
        <c:dLbls>
          <c:showLegendKey val="0"/>
          <c:showVal val="1"/>
          <c:showCatName val="0"/>
          <c:showSerName val="0"/>
          <c:showPercent val="0"/>
          <c:showBubbleSize val="0"/>
          <c:showLeaderLines val="1"/>
        </c:dLbls>
        <c:firstSliceAng val="0"/>
        <c:holeSize val="75"/>
      </c:doughnutChart>
      <c:spPr>
        <a:noFill/>
        <a:ln>
          <a:noFill/>
        </a:ln>
        <a:effectLst>
          <a:outerShdw blurRad="50800" dist="50800" dir="5400000" sx="1000" sy="1000" algn="ctr" rotWithShape="0">
            <a:srgbClr val="000000">
              <a:alpha val="43137"/>
            </a:srgbClr>
          </a:outerShdw>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[Book1kkkkk.xlsx]Pivot!PivotTable3</c:name>
    <c:fmtId val="6"/>
  </c:pivotSource>
  <c:chart>
    <c:autoTitleDeleted val="1"/>
    <c:pivotFmts>
      <c:pivotFmt>
        <c:idx val="0"/>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0.34937895318362783"/>
              <c:y val="-6.172839506172839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35455493767523716"/>
              <c:y val="-6.94444444444444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0.41666675157454863"/>
              <c:y val="-3.8580246913580245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0.16045551923988835"/>
              <c:y val="3.8580246913579538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0.45289864301581367"/>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0.16304351148569304"/>
              <c:y val="-1.4145927120022213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0.1785714649605209"/>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04351148569304"/>
              <c:y val="-1.4145927120022213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5289864301581367"/>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45551923988835"/>
              <c:y val="3.8580246913579538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85714649605209"/>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1666675157454863"/>
              <c:y val="-3.8580246913580245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937895318362783"/>
              <c:y val="-6.172839506172839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455493767523716"/>
              <c:y val="-6.94444444444444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04351148569304"/>
              <c:y val="-1.4145927120022213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5289864301581367"/>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45551923988835"/>
              <c:y val="3.8580246913579538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85714649605209"/>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1666675157454863"/>
              <c:y val="-3.8580246913580245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937895318362783"/>
              <c:y val="-6.172839506172839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455493767523716"/>
              <c:y val="-6.94444444444444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04351148569304"/>
              <c:y val="-1.4145927120022213E-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5289864301581367"/>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45551923988835"/>
              <c:y val="3.8580246913579538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85714649605209"/>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1866196338556985"/>
              <c:y val="0.1817835321408768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937900796864518"/>
              <c:y val="9.311582717261428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925741453994624"/>
              <c:y val="-0.1114955081831692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0836817238819713"/>
          <c:y val="9.7704193723742547E-2"/>
          <c:w val="0.78291672810645663"/>
          <c:h val="0.88776703994544659"/>
        </c:manualLayout>
      </c:layout>
      <c:barChart>
        <c:barDir val="bar"/>
        <c:grouping val="stacked"/>
        <c:varyColors val="0"/>
        <c:ser>
          <c:idx val="0"/>
          <c:order val="0"/>
          <c:tx>
            <c:strRef>
              <c:f>Pivot!$E$3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Lbls>
            <c:dLbl>
              <c:idx val="0"/>
              <c:layout>
                <c:manualLayout>
                  <c:x val="0.16304351148569304"/>
                  <c:y val="-1.4145927120022213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45289864301581367"/>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6045551923988835"/>
                  <c:y val="3.858024691357953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78571464960520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31866196338556985"/>
                  <c:y val="0.1817835321408768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34937900796864518"/>
                  <c:y val="9.3115827172614282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34925741453994624"/>
                  <c:y val="-0.1114955081831692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1"/>
                      </a:solidFill>
                    </a:ln>
                    <a:effectLst/>
                  </c:spPr>
                </c15:leaderLines>
              </c:ext>
            </c:extLst>
          </c:dLbls>
          <c:cat>
            <c:strRef>
              <c:f>Pivot!$D$4:$D$11</c:f>
              <c:strCache>
                <c:ptCount val="7"/>
                <c:pt idx="0">
                  <c:v>Action Figure</c:v>
                </c:pt>
                <c:pt idx="1">
                  <c:v>Blender</c:v>
                </c:pt>
                <c:pt idx="2">
                  <c:v>Moisturizer</c:v>
                </c:pt>
                <c:pt idx="3">
                  <c:v>Novel</c:v>
                </c:pt>
                <c:pt idx="4">
                  <c:v>Smartphone</c:v>
                </c:pt>
                <c:pt idx="5">
                  <c:v>Sneakers</c:v>
                </c:pt>
                <c:pt idx="6">
                  <c:v>Tent</c:v>
                </c:pt>
              </c:strCache>
            </c:strRef>
          </c:cat>
          <c:val>
            <c:numRef>
              <c:f>Pivot!$E$4:$E$11</c:f>
              <c:numCache>
                <c:formatCode>"₹"#,##0</c:formatCode>
                <c:ptCount val="7"/>
                <c:pt idx="0">
                  <c:v>547200</c:v>
                </c:pt>
                <c:pt idx="1">
                  <c:v>2222500</c:v>
                </c:pt>
                <c:pt idx="2">
                  <c:v>706800</c:v>
                </c:pt>
                <c:pt idx="3">
                  <c:v>898000</c:v>
                </c:pt>
                <c:pt idx="4">
                  <c:v>2350000</c:v>
                </c:pt>
                <c:pt idx="5">
                  <c:v>3196000</c:v>
                </c:pt>
                <c:pt idx="6">
                  <c:v>3024000</c:v>
                </c:pt>
              </c:numCache>
            </c:numRef>
          </c:val>
        </c:ser>
        <c:dLbls>
          <c:dLblPos val="ctr"/>
          <c:showLegendKey val="0"/>
          <c:showVal val="1"/>
          <c:showCatName val="0"/>
          <c:showSerName val="0"/>
          <c:showPercent val="0"/>
          <c:showBubbleSize val="0"/>
        </c:dLbls>
        <c:gapWidth val="150"/>
        <c:overlap val="100"/>
        <c:axId val="-1596750000"/>
        <c:axId val="-1596772848"/>
      </c:barChart>
      <c:catAx>
        <c:axId val="-1596750000"/>
        <c:scaling>
          <c:orientation val="minMax"/>
        </c:scaling>
        <c:delete val="0"/>
        <c:axPos val="l"/>
        <c:numFmt formatCode="General" sourceLinked="1"/>
        <c:majorTickMark val="none"/>
        <c:minorTickMark val="none"/>
        <c:tickLblPos val="nextTo"/>
        <c:spPr>
          <a:noFill/>
          <a:ln w="12700" cap="flat" cmpd="sng" algn="ctr">
            <a:noFill/>
            <a:round/>
          </a:ln>
          <a:effectLst>
            <a:glow rad="63500">
              <a:schemeClr val="accent1">
                <a:alpha val="40000"/>
              </a:schemeClr>
            </a:glow>
            <a:outerShdw dist="50800" dir="5400000" algn="ctr" rotWithShape="0">
              <a:schemeClr val="bg1"/>
            </a:outerShdw>
            <a:softEdge rad="63500"/>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596772848"/>
        <c:crosses val="autoZero"/>
        <c:auto val="1"/>
        <c:lblAlgn val="ctr"/>
        <c:lblOffset val="100"/>
        <c:noMultiLvlLbl val="0"/>
      </c:catAx>
      <c:valAx>
        <c:axId val="-1596772848"/>
        <c:scaling>
          <c:orientation val="minMax"/>
        </c:scaling>
        <c:delete val="1"/>
        <c:axPos val="b"/>
        <c:numFmt formatCode="&quot;₹&quot;#,##0" sourceLinked="1"/>
        <c:majorTickMark val="none"/>
        <c:minorTickMark val="none"/>
        <c:tickLblPos val="nextTo"/>
        <c:crossAx val="-159675000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[Book1kkkkk.xlsx]Pivot!PivotTable4</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29894393409157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28706326722452E-3"/>
              <c:y val="-0.22368766404199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821529745042494E-3"/>
              <c:y val="-0.16815981335666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15030074365704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283732137649460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6798228346456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5037620297462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666156313794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0650335374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21435316336166E-3"/>
              <c:y val="-0.215672936716243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283732137649460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6798228346456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5037620297462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666156313794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0650335374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21435316336166E-3"/>
              <c:y val="-0.215672936716243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29894393409157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28706326722452E-3"/>
              <c:y val="-0.22368766404199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821529745042494E-3"/>
              <c:y val="-0.16815981335666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150300743657042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9221148739411946E-3"/>
              <c:y val="-0.37340764416461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6798228346456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218867808856627E-3"/>
              <c:y val="-0.3843727748242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609433904428314E-3"/>
              <c:y val="-0.426452086110620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0650335374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84422974788244E-2"/>
              <c:y val="-0.30678395534835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60717658168083E-3"/>
              <c:y val="-0.29894393409157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964747970434761E-2"/>
              <c:y val="-0.393671265586268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821529745042494E-3"/>
              <c:y val="-0.16815981335666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216586878300302E-3"/>
              <c:y val="-0.279487961966560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438902213637942E-2"/>
          <c:y val="1.2664845499220615E-3"/>
          <c:w val="0.94806421152030218"/>
          <c:h val="0.84398391888580404"/>
        </c:manualLayout>
      </c:layout>
      <c:barChart>
        <c:barDir val="col"/>
        <c:grouping val="stacked"/>
        <c:varyColors val="0"/>
        <c:ser>
          <c:idx val="0"/>
          <c:order val="0"/>
          <c:tx>
            <c:strRef>
              <c:f>Pivot!$H$3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5.9221148739411946E-3"/>
                  <c:y val="-0.3734076441646188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1679822834645669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5218867808856627E-3"/>
                  <c:y val="-0.384372774824261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184422974788244E-2"/>
                  <c:y val="-0.30678395534835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360717658168083E-3"/>
                  <c:y val="-0.29894393409157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4964747970434761E-2"/>
                  <c:y val="-0.3936712655862685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7.0821529745042494E-3"/>
                  <c:y val="-0.16815981335666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5.1216586878300302E-3"/>
                  <c:y val="-0.279487961966560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solidFill>
                    </a:ln>
                    <a:effectLst/>
                  </c:spPr>
                </c15:leaderLines>
              </c:ext>
            </c:extLst>
          </c:dLbls>
          <c:cat>
            <c:strRef>
              <c:f>Pivot!$G$4:$G$12</c:f>
              <c:strCache>
                <c:ptCount val="8"/>
                <c:pt idx="0">
                  <c:v>Andrew</c:v>
                </c:pt>
                <c:pt idx="1">
                  <c:v>Anna</c:v>
                </c:pt>
                <c:pt idx="2">
                  <c:v>Cameron</c:v>
                </c:pt>
                <c:pt idx="3">
                  <c:v>Ella</c:v>
                </c:pt>
                <c:pt idx="4">
                  <c:v>Grace</c:v>
                </c:pt>
                <c:pt idx="5">
                  <c:v>Megan</c:v>
                </c:pt>
                <c:pt idx="6">
                  <c:v>Nicholas</c:v>
                </c:pt>
                <c:pt idx="7">
                  <c:v>Virginia</c:v>
                </c:pt>
              </c:strCache>
            </c:strRef>
          </c:cat>
          <c:val>
            <c:numRef>
              <c:f>Pivot!$H$4:$H$12</c:f>
              <c:numCache>
                <c:formatCode>"₹"#,##0</c:formatCode>
                <c:ptCount val="8"/>
                <c:pt idx="0">
                  <c:v>976000</c:v>
                </c:pt>
                <c:pt idx="1">
                  <c:v>165000</c:v>
                </c:pt>
                <c:pt idx="2">
                  <c:v>91000</c:v>
                </c:pt>
                <c:pt idx="3">
                  <c:v>576000</c:v>
                </c:pt>
                <c:pt idx="4">
                  <c:v>580000</c:v>
                </c:pt>
                <c:pt idx="5">
                  <c:v>140400</c:v>
                </c:pt>
                <c:pt idx="6">
                  <c:v>55000</c:v>
                </c:pt>
                <c:pt idx="7">
                  <c:v>78000</c:v>
                </c:pt>
              </c:numCache>
            </c:numRef>
          </c:val>
        </c:ser>
        <c:dLbls>
          <c:dLblPos val="inEnd"/>
          <c:showLegendKey val="0"/>
          <c:showVal val="1"/>
          <c:showCatName val="0"/>
          <c:showSerName val="0"/>
          <c:showPercent val="0"/>
          <c:showBubbleSize val="0"/>
        </c:dLbls>
        <c:gapWidth val="150"/>
        <c:overlap val="100"/>
        <c:axId val="-1596752176"/>
        <c:axId val="-1596745648"/>
      </c:barChart>
      <c:catAx>
        <c:axId val="-1596752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96745648"/>
        <c:crosses val="autoZero"/>
        <c:auto val="1"/>
        <c:lblAlgn val="ctr"/>
        <c:lblOffset val="100"/>
        <c:noMultiLvlLbl val="0"/>
      </c:catAx>
      <c:valAx>
        <c:axId val="-1596745648"/>
        <c:scaling>
          <c:orientation val="minMax"/>
        </c:scaling>
        <c:delete val="1"/>
        <c:axPos val="l"/>
        <c:numFmt formatCode="&quot;₹&quot;#,##0" sourceLinked="1"/>
        <c:majorTickMark val="none"/>
        <c:minorTickMark val="none"/>
        <c:tickLblPos val="nextTo"/>
        <c:crossAx val="-1596752176"/>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160020</xdr:rowOff>
    </xdr:from>
    <xdr:to>
      <xdr:col>4</xdr:col>
      <xdr:colOff>358140</xdr:colOff>
      <xdr:row>26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853440</xdr:colOff>
      <xdr:row>18</xdr:row>
      <xdr:rowOff>49530</xdr:rowOff>
    </xdr:from>
    <xdr:to>
      <xdr:col>18</xdr:col>
      <xdr:colOff>7620</xdr:colOff>
      <xdr:row>34</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80010</xdr:rowOff>
    </xdr:from>
    <xdr:to>
      <xdr:col>5</xdr:col>
      <xdr:colOff>312420</xdr:colOff>
      <xdr:row>42</xdr:row>
      <xdr:rowOff>80010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411480</xdr:colOff>
      <xdr:row>12</xdr:row>
      <xdr:rowOff>137160</xdr:rowOff>
    </xdr:from>
    <xdr:to>
      <xdr:col>10</xdr:col>
      <xdr:colOff>121919</xdr:colOff>
      <xdr:row>30</xdr:row>
      <xdr:rowOff>137160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121920</xdr:colOff>
      <xdr:row>1</xdr:row>
      <xdr:rowOff>38100</xdr:rowOff>
    </xdr:from>
    <xdr:to>
      <xdr:col>18</xdr:col>
      <xdr:colOff>121920</xdr:colOff>
      <xdr:row>17</xdr:row>
      <xdr:rowOff>137160</xdr:rowOff>
    </xdr:to>
    <mc:AlternateContent xmlns:mc="http://schemas.openxmlformats.org/markup-compatibility/2006">
      <mc:Choice xmlns:a14="http://schemas.microsoft.com/office/drawing/2010/main" Requires="a14">
        <xdr:graphicFrame macro="">
          <xdr:nvGraphicFramePr>
            <xdr:cNvPr id="7"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2313920" y="220980"/>
              <a:ext cx="1828800" cy="3025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1</xdr:row>
      <xdr:rowOff>38101</xdr:rowOff>
    </xdr:from>
    <xdr:to>
      <xdr:col>14</xdr:col>
      <xdr:colOff>495300</xdr:colOff>
      <xdr:row>5</xdr:row>
      <xdr:rowOff>7621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48900" y="220981"/>
              <a:ext cx="182880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5</xdr:row>
      <xdr:rowOff>129541</xdr:rowOff>
    </xdr:from>
    <xdr:to>
      <xdr:col>14</xdr:col>
      <xdr:colOff>495300</xdr:colOff>
      <xdr:row>16</xdr:row>
      <xdr:rowOff>106681</xdr:rowOff>
    </xdr:to>
    <mc:AlternateContent xmlns:mc="http://schemas.openxmlformats.org/markup-compatibility/2006">
      <mc:Choice xmlns:a14="http://schemas.microsoft.com/office/drawing/2010/main" Requires="a14">
        <xdr:graphicFrame macro="">
          <xdr:nvGraphicFramePr>
            <xdr:cNvPr id="9"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248900" y="1043941"/>
              <a:ext cx="182880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338666</xdr:colOff>
      <xdr:row>4</xdr:row>
      <xdr:rowOff>111511</xdr:rowOff>
    </xdr:to>
    <xdr:sp macro="" textlink="">
      <xdr:nvSpPr>
        <xdr:cNvPr id="7" name="Rounded Rectangle 6"/>
        <xdr:cNvSpPr/>
      </xdr:nvSpPr>
      <xdr:spPr>
        <a:xfrm>
          <a:off x="0" y="0"/>
          <a:ext cx="11991690" cy="8549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37171</xdr:rowOff>
    </xdr:from>
    <xdr:to>
      <xdr:col>3</xdr:col>
      <xdr:colOff>269488</xdr:colOff>
      <xdr:row>8</xdr:row>
      <xdr:rowOff>185853</xdr:rowOff>
    </xdr:to>
    <xdr:grpSp>
      <xdr:nvGrpSpPr>
        <xdr:cNvPr id="18" name="Group 17"/>
        <xdr:cNvGrpSpPr/>
      </xdr:nvGrpSpPr>
      <xdr:grpSpPr>
        <a:xfrm>
          <a:off x="0" y="966439"/>
          <a:ext cx="2109439" cy="706243"/>
          <a:chOff x="0" y="966439"/>
          <a:chExt cx="2109439" cy="706243"/>
        </a:xfrm>
      </xdr:grpSpPr>
      <xdr:sp macro="" textlink="">
        <xdr:nvSpPr>
          <xdr:cNvPr id="9" name="Rounded Rectangle 8"/>
          <xdr:cNvSpPr/>
        </xdr:nvSpPr>
        <xdr:spPr>
          <a:xfrm>
            <a:off x="0" y="975732"/>
            <a:ext cx="2109439" cy="6876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xdr:cNvGrpSpPr/>
        </xdr:nvGrpSpPr>
        <xdr:grpSpPr>
          <a:xfrm>
            <a:off x="0" y="966439"/>
            <a:ext cx="1923585" cy="706243"/>
            <a:chOff x="0" y="966439"/>
            <a:chExt cx="1923585" cy="706243"/>
          </a:xfrm>
        </xdr:grpSpPr>
        <xdr:sp macro="" textlink="">
          <xdr:nvSpPr>
            <xdr:cNvPr id="10" name="Rounded Rectangle 9"/>
            <xdr:cNvSpPr/>
          </xdr:nvSpPr>
          <xdr:spPr>
            <a:xfrm>
              <a:off x="0" y="975731"/>
              <a:ext cx="585438" cy="696951"/>
            </a:xfrm>
            <a:prstGeom prst="roundRect">
              <a:avLst>
                <a:gd name="adj" fmla="val 21015"/>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xdr:cNvSpPr txBox="1"/>
          </xdr:nvSpPr>
          <xdr:spPr>
            <a:xfrm>
              <a:off x="734122" y="966439"/>
              <a:ext cx="1170878" cy="22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0"/>
                  <a:solidFill>
                    <a:schemeClr val="accent1">
                      <a:lumMod val="75000"/>
                    </a:schemeClr>
                  </a:solidFill>
                  <a:effectLst>
                    <a:outerShdw blurRad="38100" dist="25400" dir="5400000" algn="ctr" rotWithShape="0">
                      <a:srgbClr val="6E747A">
                        <a:alpha val="43000"/>
                      </a:srgbClr>
                    </a:outerShdw>
                  </a:effectLst>
                </a:rPr>
                <a:t>TOTAL</a:t>
              </a:r>
              <a:r>
                <a:rPr lang="en-US" sz="1100" b="1" cap="none" spc="0" baseline="0">
                  <a:ln w="0"/>
                  <a:solidFill>
                    <a:schemeClr val="accent1">
                      <a:lumMod val="75000"/>
                    </a:schemeClr>
                  </a:solidFill>
                  <a:effectLst>
                    <a:outerShdw blurRad="38100" dist="25400" dir="5400000" algn="ctr" rotWithShape="0">
                      <a:srgbClr val="6E747A">
                        <a:alpha val="43000"/>
                      </a:srgbClr>
                    </a:outerShdw>
                  </a:effectLst>
                </a:rPr>
                <a:t> SALES</a:t>
              </a:r>
              <a:endParaRPr lang="en-US" sz="1100" b="1" cap="none" spc="0">
                <a:ln w="0"/>
                <a:solidFill>
                  <a:schemeClr val="accent1">
                    <a:lumMod val="75000"/>
                  </a:schemeClr>
                </a:solidFill>
                <a:effectLst>
                  <a:outerShdw blurRad="38100" dist="25400" dir="5400000" algn="ctr" rotWithShape="0">
                    <a:srgbClr val="6E747A">
                      <a:alpha val="43000"/>
                    </a:srgbClr>
                  </a:outerShdw>
                </a:effectLst>
              </a:endParaRPr>
            </a:p>
          </xdr:txBody>
        </xdr:sp>
        <xdr:sp macro="" textlink="Data!K3">
          <xdr:nvSpPr>
            <xdr:cNvPr id="12" name="TextBox 11"/>
            <xdr:cNvSpPr txBox="1"/>
          </xdr:nvSpPr>
          <xdr:spPr>
            <a:xfrm>
              <a:off x="557563" y="1208049"/>
              <a:ext cx="1366022" cy="390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746721-D5ED-4CC2-A442-34C5196694BB}" type="TxLink">
                <a:rPr lang="en-US" sz="1800" b="1" i="0" u="none" strike="noStrike">
                  <a:solidFill>
                    <a:schemeClr val="accent1">
                      <a:lumMod val="75000"/>
                    </a:schemeClr>
                  </a:solidFill>
                  <a:latin typeface="Calibri"/>
                  <a:ea typeface="Calibri"/>
                  <a:cs typeface="Calibri"/>
                </a:rPr>
                <a:pPr/>
                <a:t> 12,944,500 </a:t>
              </a:fld>
              <a:endParaRPr lang="en-US" sz="1800" b="1">
                <a:solidFill>
                  <a:schemeClr val="accent1">
                    <a:lumMod val="75000"/>
                  </a:schemeClr>
                </a:solidFill>
              </a:endParaRPr>
            </a:p>
          </xdr:txBody>
        </xdr:sp>
      </xdr:grpSp>
    </xdr:grpSp>
    <xdr:clientData/>
  </xdr:twoCellAnchor>
  <xdr:twoCellAnchor>
    <xdr:from>
      <xdr:col>3</xdr:col>
      <xdr:colOff>362414</xdr:colOff>
      <xdr:row>5</xdr:row>
      <xdr:rowOff>37171</xdr:rowOff>
    </xdr:from>
    <xdr:to>
      <xdr:col>7</xdr:col>
      <xdr:colOff>18584</xdr:colOff>
      <xdr:row>8</xdr:row>
      <xdr:rowOff>185853</xdr:rowOff>
    </xdr:to>
    <xdr:grpSp>
      <xdr:nvGrpSpPr>
        <xdr:cNvPr id="31" name="Group 30"/>
        <xdr:cNvGrpSpPr/>
      </xdr:nvGrpSpPr>
      <xdr:grpSpPr>
        <a:xfrm>
          <a:off x="2202365" y="966439"/>
          <a:ext cx="2109439" cy="706243"/>
          <a:chOff x="0" y="966439"/>
          <a:chExt cx="2109439" cy="706243"/>
        </a:xfrm>
      </xdr:grpSpPr>
      <xdr:sp macro="" textlink="">
        <xdr:nvSpPr>
          <xdr:cNvPr id="32" name="Rounded Rectangle 31"/>
          <xdr:cNvSpPr/>
        </xdr:nvSpPr>
        <xdr:spPr>
          <a:xfrm>
            <a:off x="0" y="975732"/>
            <a:ext cx="2109439" cy="6876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3" name="Group 32"/>
          <xdr:cNvGrpSpPr/>
        </xdr:nvGrpSpPr>
        <xdr:grpSpPr>
          <a:xfrm>
            <a:off x="0" y="966439"/>
            <a:ext cx="1923585" cy="706243"/>
            <a:chOff x="0" y="966439"/>
            <a:chExt cx="1923585" cy="706243"/>
          </a:xfrm>
        </xdr:grpSpPr>
        <xdr:sp macro="" textlink="">
          <xdr:nvSpPr>
            <xdr:cNvPr id="34" name="Rounded Rectangle 33"/>
            <xdr:cNvSpPr/>
          </xdr:nvSpPr>
          <xdr:spPr>
            <a:xfrm>
              <a:off x="0" y="975731"/>
              <a:ext cx="585438" cy="696951"/>
            </a:xfrm>
            <a:prstGeom prst="roundRect">
              <a:avLst>
                <a:gd name="adj" fmla="val 21015"/>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xdr:cNvSpPr txBox="1"/>
          </xdr:nvSpPr>
          <xdr:spPr>
            <a:xfrm>
              <a:off x="734122" y="966439"/>
              <a:ext cx="1170878" cy="22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0"/>
                  <a:solidFill>
                    <a:schemeClr val="accent1">
                      <a:lumMod val="75000"/>
                    </a:schemeClr>
                  </a:solidFill>
                  <a:effectLst>
                    <a:outerShdw blurRad="38100" dist="25400" dir="5400000" algn="ctr" rotWithShape="0">
                      <a:srgbClr val="6E747A">
                        <a:alpha val="43000"/>
                      </a:srgbClr>
                    </a:outerShdw>
                  </a:effectLst>
                </a:rPr>
                <a:t>AVERAGE</a:t>
              </a:r>
              <a:r>
                <a:rPr lang="en-US" sz="1100" b="1" cap="none" spc="0" baseline="0">
                  <a:ln w="0"/>
                  <a:solidFill>
                    <a:schemeClr val="accent1">
                      <a:lumMod val="75000"/>
                    </a:schemeClr>
                  </a:solidFill>
                  <a:effectLst>
                    <a:outerShdw blurRad="38100" dist="25400" dir="5400000" algn="ctr" rotWithShape="0">
                      <a:srgbClr val="6E747A">
                        <a:alpha val="43000"/>
                      </a:srgbClr>
                    </a:outerShdw>
                  </a:effectLst>
                </a:rPr>
                <a:t> SALES</a:t>
              </a:r>
              <a:endParaRPr lang="en-US" sz="1100" b="1" cap="none" spc="0">
                <a:ln w="0"/>
                <a:solidFill>
                  <a:schemeClr val="accent1">
                    <a:lumMod val="75000"/>
                  </a:schemeClr>
                </a:solidFill>
                <a:effectLst>
                  <a:outerShdw blurRad="38100" dist="25400" dir="5400000" algn="ctr" rotWithShape="0">
                    <a:srgbClr val="6E747A">
                      <a:alpha val="43000"/>
                    </a:srgbClr>
                  </a:outerShdw>
                </a:effectLst>
              </a:endParaRPr>
            </a:p>
          </xdr:txBody>
        </xdr:sp>
        <xdr:sp macro="" textlink="Data!K9">
          <xdr:nvSpPr>
            <xdr:cNvPr id="36" name="TextBox 35"/>
            <xdr:cNvSpPr txBox="1"/>
          </xdr:nvSpPr>
          <xdr:spPr>
            <a:xfrm>
              <a:off x="557563" y="1208049"/>
              <a:ext cx="1366022" cy="390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41C389-71C4-4193-A347-C39F5B68A278}" type="TxLink">
                <a:rPr lang="en-US" sz="1800" b="1" i="0" u="none" strike="noStrike">
                  <a:solidFill>
                    <a:schemeClr val="accent1">
                      <a:lumMod val="75000"/>
                    </a:schemeClr>
                  </a:solidFill>
                  <a:latin typeface="Calibri"/>
                  <a:ea typeface="Calibri"/>
                  <a:cs typeface="Calibri"/>
                </a:rPr>
                <a:pPr/>
                <a:t> 258,890 </a:t>
              </a:fld>
              <a:endParaRPr lang="en-US" sz="3200" b="1">
                <a:solidFill>
                  <a:schemeClr val="accent1">
                    <a:lumMod val="75000"/>
                  </a:schemeClr>
                </a:solidFill>
              </a:endParaRPr>
            </a:p>
          </xdr:txBody>
        </xdr:sp>
      </xdr:grpSp>
    </xdr:grpSp>
    <xdr:clientData/>
  </xdr:twoCellAnchor>
  <xdr:twoCellAnchor>
    <xdr:from>
      <xdr:col>7</xdr:col>
      <xdr:colOff>102219</xdr:colOff>
      <xdr:row>5</xdr:row>
      <xdr:rowOff>37171</xdr:rowOff>
    </xdr:from>
    <xdr:to>
      <xdr:col>10</xdr:col>
      <xdr:colOff>371707</xdr:colOff>
      <xdr:row>8</xdr:row>
      <xdr:rowOff>185853</xdr:rowOff>
    </xdr:to>
    <xdr:grpSp>
      <xdr:nvGrpSpPr>
        <xdr:cNvPr id="37" name="Group 36"/>
        <xdr:cNvGrpSpPr/>
      </xdr:nvGrpSpPr>
      <xdr:grpSpPr>
        <a:xfrm>
          <a:off x="4395439" y="966439"/>
          <a:ext cx="2109439" cy="706243"/>
          <a:chOff x="0" y="966439"/>
          <a:chExt cx="2109439" cy="706243"/>
        </a:xfrm>
      </xdr:grpSpPr>
      <xdr:sp macro="" textlink="">
        <xdr:nvSpPr>
          <xdr:cNvPr id="38" name="Rounded Rectangle 37"/>
          <xdr:cNvSpPr/>
        </xdr:nvSpPr>
        <xdr:spPr>
          <a:xfrm>
            <a:off x="0" y="975732"/>
            <a:ext cx="2109439" cy="6876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xdr:cNvGrpSpPr/>
        </xdr:nvGrpSpPr>
        <xdr:grpSpPr>
          <a:xfrm>
            <a:off x="0" y="966439"/>
            <a:ext cx="1923585" cy="706243"/>
            <a:chOff x="0" y="966439"/>
            <a:chExt cx="1923585" cy="706243"/>
          </a:xfrm>
        </xdr:grpSpPr>
        <xdr:sp macro="" textlink="">
          <xdr:nvSpPr>
            <xdr:cNvPr id="40" name="Rounded Rectangle 39"/>
            <xdr:cNvSpPr/>
          </xdr:nvSpPr>
          <xdr:spPr>
            <a:xfrm>
              <a:off x="0" y="975731"/>
              <a:ext cx="585438" cy="696951"/>
            </a:xfrm>
            <a:prstGeom prst="roundRect">
              <a:avLst>
                <a:gd name="adj" fmla="val 21015"/>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xdr:cNvSpPr txBox="1"/>
          </xdr:nvSpPr>
          <xdr:spPr>
            <a:xfrm>
              <a:off x="734122" y="966439"/>
              <a:ext cx="1170878" cy="22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0"/>
                  <a:solidFill>
                    <a:schemeClr val="accent1">
                      <a:lumMod val="75000"/>
                    </a:schemeClr>
                  </a:solidFill>
                  <a:effectLst>
                    <a:outerShdw blurRad="38100" dist="25400" dir="5400000" algn="ctr" rotWithShape="0">
                      <a:srgbClr val="6E747A">
                        <a:alpha val="43000"/>
                      </a:srgbClr>
                    </a:outerShdw>
                  </a:effectLst>
                </a:rPr>
                <a:t>UNITS</a:t>
              </a:r>
              <a:r>
                <a:rPr lang="en-US" sz="1100" b="1" cap="none" spc="0" baseline="0">
                  <a:ln w="0"/>
                  <a:solidFill>
                    <a:schemeClr val="accent1">
                      <a:lumMod val="75000"/>
                    </a:schemeClr>
                  </a:solidFill>
                  <a:effectLst>
                    <a:outerShdw blurRad="38100" dist="25400" dir="5400000" algn="ctr" rotWithShape="0">
                      <a:srgbClr val="6E747A">
                        <a:alpha val="43000"/>
                      </a:srgbClr>
                    </a:outerShdw>
                  </a:effectLst>
                </a:rPr>
                <a:t> SOLD</a:t>
              </a:r>
              <a:endParaRPr lang="en-US" sz="1100" b="1" cap="none" spc="0">
                <a:ln w="0"/>
                <a:solidFill>
                  <a:schemeClr val="accent1">
                    <a:lumMod val="75000"/>
                  </a:schemeClr>
                </a:solidFill>
                <a:effectLst>
                  <a:outerShdw blurRad="38100" dist="25400" dir="5400000" algn="ctr" rotWithShape="0">
                    <a:srgbClr val="6E747A">
                      <a:alpha val="43000"/>
                    </a:srgbClr>
                  </a:outerShdw>
                </a:effectLst>
              </a:endParaRPr>
            </a:p>
          </xdr:txBody>
        </xdr:sp>
        <xdr:sp macro="" textlink="Data!K5">
          <xdr:nvSpPr>
            <xdr:cNvPr id="42" name="TextBox 41"/>
            <xdr:cNvSpPr txBox="1"/>
          </xdr:nvSpPr>
          <xdr:spPr>
            <a:xfrm>
              <a:off x="557563" y="1208049"/>
              <a:ext cx="1366022" cy="390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431EDE-4F6A-4F52-8D68-BBBFA24406C6}" type="TxLink">
                <a:rPr lang="en-US" sz="1800" b="1" i="0" u="none" strike="noStrike">
                  <a:solidFill>
                    <a:schemeClr val="accent1">
                      <a:lumMod val="75000"/>
                    </a:schemeClr>
                  </a:solidFill>
                  <a:latin typeface="Calibri"/>
                  <a:ea typeface="Calibri"/>
                  <a:cs typeface="Calibri"/>
                </a:rPr>
                <a:pPr/>
                <a:t>4705</a:t>
              </a:fld>
              <a:endParaRPr lang="en-US" sz="3200" b="1">
                <a:solidFill>
                  <a:schemeClr val="accent1">
                    <a:lumMod val="75000"/>
                  </a:schemeClr>
                </a:solidFill>
              </a:endParaRPr>
            </a:p>
          </xdr:txBody>
        </xdr:sp>
      </xdr:grpSp>
    </xdr:grpSp>
    <xdr:clientData/>
  </xdr:twoCellAnchor>
  <xdr:twoCellAnchor>
    <xdr:from>
      <xdr:col>10</xdr:col>
      <xdr:colOff>455341</xdr:colOff>
      <xdr:row>5</xdr:row>
      <xdr:rowOff>46464</xdr:rowOff>
    </xdr:from>
    <xdr:to>
      <xdr:col>14</xdr:col>
      <xdr:colOff>111512</xdr:colOff>
      <xdr:row>9</xdr:row>
      <xdr:rowOff>9292</xdr:rowOff>
    </xdr:to>
    <xdr:grpSp>
      <xdr:nvGrpSpPr>
        <xdr:cNvPr id="43" name="Group 42"/>
        <xdr:cNvGrpSpPr/>
      </xdr:nvGrpSpPr>
      <xdr:grpSpPr>
        <a:xfrm>
          <a:off x="6588512" y="975732"/>
          <a:ext cx="2109439" cy="706243"/>
          <a:chOff x="0" y="966439"/>
          <a:chExt cx="2109439" cy="706243"/>
        </a:xfrm>
      </xdr:grpSpPr>
      <xdr:sp macro="" textlink="">
        <xdr:nvSpPr>
          <xdr:cNvPr id="44" name="Rounded Rectangle 43"/>
          <xdr:cNvSpPr/>
        </xdr:nvSpPr>
        <xdr:spPr>
          <a:xfrm>
            <a:off x="0" y="975732"/>
            <a:ext cx="2109439" cy="6876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5" name="Group 44"/>
          <xdr:cNvGrpSpPr/>
        </xdr:nvGrpSpPr>
        <xdr:grpSpPr>
          <a:xfrm>
            <a:off x="0" y="966439"/>
            <a:ext cx="1923585" cy="706243"/>
            <a:chOff x="0" y="966439"/>
            <a:chExt cx="1923585" cy="706243"/>
          </a:xfrm>
        </xdr:grpSpPr>
        <xdr:sp macro="" textlink="">
          <xdr:nvSpPr>
            <xdr:cNvPr id="46" name="Rounded Rectangle 45"/>
            <xdr:cNvSpPr/>
          </xdr:nvSpPr>
          <xdr:spPr>
            <a:xfrm>
              <a:off x="0" y="975731"/>
              <a:ext cx="585438" cy="696951"/>
            </a:xfrm>
            <a:prstGeom prst="roundRect">
              <a:avLst>
                <a:gd name="adj" fmla="val 21015"/>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TextBox 46"/>
            <xdr:cNvSpPr txBox="1"/>
          </xdr:nvSpPr>
          <xdr:spPr>
            <a:xfrm>
              <a:off x="734122" y="966439"/>
              <a:ext cx="1170878" cy="22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0"/>
                  <a:solidFill>
                    <a:schemeClr val="accent1">
                      <a:lumMod val="75000"/>
                    </a:schemeClr>
                  </a:solidFill>
                  <a:effectLst>
                    <a:outerShdw blurRad="38100" dist="25400" dir="5400000" algn="ctr" rotWithShape="0">
                      <a:srgbClr val="6E747A">
                        <a:alpha val="43000"/>
                      </a:srgbClr>
                    </a:outerShdw>
                  </a:effectLst>
                </a:rPr>
                <a:t>PROFIT</a:t>
              </a:r>
            </a:p>
          </xdr:txBody>
        </xdr:sp>
        <xdr:sp macro="" textlink="Data!K7">
          <xdr:nvSpPr>
            <xdr:cNvPr id="48" name="TextBox 47"/>
            <xdr:cNvSpPr txBox="1"/>
          </xdr:nvSpPr>
          <xdr:spPr>
            <a:xfrm>
              <a:off x="557563" y="1208049"/>
              <a:ext cx="1366022" cy="390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982D1F-EB6D-4B2E-A612-0FDA4EF3BB44}" type="TxLink">
                <a:rPr lang="en-US" sz="1800" b="1" i="0" u="none" strike="noStrike">
                  <a:solidFill>
                    <a:schemeClr val="accent1">
                      <a:lumMod val="75000"/>
                    </a:schemeClr>
                  </a:solidFill>
                  <a:latin typeface="Calibri"/>
                  <a:ea typeface="Calibri"/>
                  <a:cs typeface="Calibri"/>
                </a:rPr>
                <a:pPr/>
                <a:t> 3,834,400 </a:t>
              </a:fld>
              <a:endParaRPr lang="en-US" sz="4400" b="1">
                <a:solidFill>
                  <a:schemeClr val="accent1">
                    <a:lumMod val="75000"/>
                  </a:schemeClr>
                </a:solidFill>
              </a:endParaRPr>
            </a:p>
          </xdr:txBody>
        </xdr:sp>
      </xdr:grpSp>
    </xdr:grpSp>
    <xdr:clientData/>
  </xdr:twoCellAnchor>
  <xdr:twoCellAnchor editAs="oneCell">
    <xdr:from>
      <xdr:col>14</xdr:col>
      <xdr:colOff>204440</xdr:colOff>
      <xdr:row>5</xdr:row>
      <xdr:rowOff>0</xdr:rowOff>
    </xdr:from>
    <xdr:to>
      <xdr:col>19</xdr:col>
      <xdr:colOff>278781</xdr:colOff>
      <xdr:row>8</xdr:row>
      <xdr:rowOff>143479</xdr:rowOff>
    </xdr:to>
    <mc:AlternateContent xmlns:mc="http://schemas.openxmlformats.org/markup-compatibility/2006" xmlns:a14="http://schemas.microsoft.com/office/drawing/2010/main">
      <mc:Choice Requires="a14">
        <xdr:graphicFrame macro="">
          <xdr:nvGraphicFramePr>
            <xdr:cNvPr id="4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90879" y="929268"/>
              <a:ext cx="3140926"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130097</xdr:rowOff>
    </xdr:from>
    <xdr:to>
      <xdr:col>2</xdr:col>
      <xdr:colOff>602166</xdr:colOff>
      <xdr:row>37</xdr:row>
      <xdr:rowOff>130098</xdr:rowOff>
    </xdr:to>
    <mc:AlternateContent xmlns:mc="http://schemas.openxmlformats.org/markup-compatibility/2006" xmlns:a14="http://schemas.microsoft.com/office/drawing/2010/main">
      <mc:Choice Requires="a14">
        <xdr:graphicFrame macro="">
          <xdr:nvGraphicFramePr>
            <xdr:cNvPr id="50"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4033024"/>
              <a:ext cx="1828800" cy="2973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27878</xdr:colOff>
      <xdr:row>9</xdr:row>
      <xdr:rowOff>65048</xdr:rowOff>
    </xdr:from>
    <xdr:to>
      <xdr:col>3</xdr:col>
      <xdr:colOff>16727</xdr:colOff>
      <xdr:row>21</xdr:row>
      <xdr:rowOff>37171</xdr:rowOff>
    </xdr:to>
    <mc:AlternateContent xmlns:mc="http://schemas.openxmlformats.org/markup-compatibility/2006" xmlns:a14="http://schemas.microsoft.com/office/drawing/2010/main">
      <mc:Choice Requires="a14">
        <xdr:graphicFrame macro="">
          <xdr:nvGraphicFramePr>
            <xdr:cNvPr id="51"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7878" y="1737731"/>
              <a:ext cx="1828800" cy="2202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92929</xdr:colOff>
      <xdr:row>9</xdr:row>
      <xdr:rowOff>130096</xdr:rowOff>
    </xdr:from>
    <xdr:to>
      <xdr:col>11</xdr:col>
      <xdr:colOff>130098</xdr:colOff>
      <xdr:row>26</xdr:row>
      <xdr:rowOff>0</xdr:rowOff>
    </xdr:to>
    <xdr:sp macro="" textlink="">
      <xdr:nvSpPr>
        <xdr:cNvPr id="52" name="Rounded Rectangle 51"/>
        <xdr:cNvSpPr/>
      </xdr:nvSpPr>
      <xdr:spPr>
        <a:xfrm>
          <a:off x="1932880" y="1802779"/>
          <a:ext cx="4943706" cy="302941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UNITS</a:t>
          </a:r>
          <a:r>
            <a:rPr lang="en-US" sz="1200" b="1" baseline="0">
              <a:solidFill>
                <a:schemeClr val="accent1">
                  <a:lumMod val="75000"/>
                </a:schemeClr>
              </a:solidFill>
            </a:rPr>
            <a:t> SOLD BY PRODUCT</a:t>
          </a:r>
          <a:endParaRPr lang="en-US" sz="1200" b="1">
            <a:solidFill>
              <a:schemeClr val="accent1">
                <a:lumMod val="75000"/>
              </a:schemeClr>
            </a:solidFill>
          </a:endParaRPr>
        </a:p>
      </xdr:txBody>
    </xdr:sp>
    <xdr:clientData/>
  </xdr:twoCellAnchor>
  <xdr:twoCellAnchor>
    <xdr:from>
      <xdr:col>3</xdr:col>
      <xdr:colOff>157974</xdr:colOff>
      <xdr:row>11</xdr:row>
      <xdr:rowOff>120806</xdr:rowOff>
    </xdr:from>
    <xdr:to>
      <xdr:col>11</xdr:col>
      <xdr:colOff>27876</xdr:colOff>
      <xdr:row>25</xdr:row>
      <xdr:rowOff>160251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288074</xdr:colOff>
      <xdr:row>9</xdr:row>
      <xdr:rowOff>55754</xdr:rowOff>
    </xdr:from>
    <xdr:to>
      <xdr:col>19</xdr:col>
      <xdr:colOff>269488</xdr:colOff>
      <xdr:row>26</xdr:row>
      <xdr:rowOff>9293</xdr:rowOff>
    </xdr:to>
    <xdr:sp macro="" textlink="">
      <xdr:nvSpPr>
        <xdr:cNvPr id="53" name="Rounded Rectangle 52"/>
        <xdr:cNvSpPr/>
      </xdr:nvSpPr>
      <xdr:spPr>
        <a:xfrm>
          <a:off x="7034562" y="1728437"/>
          <a:ext cx="4887950" cy="31130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TOTAL</a:t>
          </a:r>
          <a:r>
            <a:rPr lang="en-US" sz="1200" b="1" baseline="0">
              <a:solidFill>
                <a:schemeClr val="accent1">
                  <a:lumMod val="75000"/>
                </a:schemeClr>
              </a:solidFill>
            </a:rPr>
            <a:t> SALES BY REGION</a:t>
          </a:r>
          <a:endParaRPr lang="en-US" sz="1200" b="1">
            <a:solidFill>
              <a:schemeClr val="accent1">
                <a:lumMod val="75000"/>
              </a:schemeClr>
            </a:solidFill>
          </a:endParaRPr>
        </a:p>
      </xdr:txBody>
    </xdr:sp>
    <xdr:clientData/>
  </xdr:twoCellAnchor>
  <xdr:twoCellAnchor>
    <xdr:from>
      <xdr:col>3</xdr:col>
      <xdr:colOff>9293</xdr:colOff>
      <xdr:row>26</xdr:row>
      <xdr:rowOff>130096</xdr:rowOff>
    </xdr:from>
    <xdr:to>
      <xdr:col>11</xdr:col>
      <xdr:colOff>46462</xdr:colOff>
      <xdr:row>38</xdr:row>
      <xdr:rowOff>37171</xdr:rowOff>
    </xdr:to>
    <xdr:sp macro="" textlink="">
      <xdr:nvSpPr>
        <xdr:cNvPr id="54" name="Rounded Rectangle 53"/>
        <xdr:cNvSpPr/>
      </xdr:nvSpPr>
      <xdr:spPr>
        <a:xfrm>
          <a:off x="1849244" y="4962291"/>
          <a:ext cx="4943706" cy="213731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TOTAL SALES BY PRODUCT</a:t>
          </a:r>
        </a:p>
      </xdr:txBody>
    </xdr:sp>
    <xdr:clientData/>
  </xdr:twoCellAnchor>
  <xdr:twoCellAnchor>
    <xdr:from>
      <xdr:col>11</xdr:col>
      <xdr:colOff>195146</xdr:colOff>
      <xdr:row>26</xdr:row>
      <xdr:rowOff>65047</xdr:rowOff>
    </xdr:from>
    <xdr:to>
      <xdr:col>19</xdr:col>
      <xdr:colOff>232316</xdr:colOff>
      <xdr:row>38</xdr:row>
      <xdr:rowOff>65049</xdr:rowOff>
    </xdr:to>
    <xdr:sp macro="" textlink="">
      <xdr:nvSpPr>
        <xdr:cNvPr id="55" name="Rounded Rectangle 54"/>
        <xdr:cNvSpPr/>
      </xdr:nvSpPr>
      <xdr:spPr>
        <a:xfrm>
          <a:off x="6941634" y="4897242"/>
          <a:ext cx="4943706" cy="223024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TOTAL</a:t>
          </a:r>
          <a:r>
            <a:rPr lang="en-US" sz="1200" b="1" baseline="0">
              <a:solidFill>
                <a:schemeClr val="accent1">
                  <a:lumMod val="75000"/>
                </a:schemeClr>
              </a:solidFill>
            </a:rPr>
            <a:t> SALES BY SALES PERSON</a:t>
          </a:r>
          <a:endParaRPr lang="en-US" sz="1200" b="1">
            <a:solidFill>
              <a:schemeClr val="accent1">
                <a:lumMod val="75000"/>
              </a:schemeClr>
            </a:solidFill>
          </a:endParaRPr>
        </a:p>
      </xdr:txBody>
    </xdr:sp>
    <xdr:clientData/>
  </xdr:twoCellAnchor>
  <xdr:twoCellAnchor>
    <xdr:from>
      <xdr:col>11</xdr:col>
      <xdr:colOff>604024</xdr:colOff>
      <xdr:row>11</xdr:row>
      <xdr:rowOff>74343</xdr:rowOff>
    </xdr:from>
    <xdr:to>
      <xdr:col>19</xdr:col>
      <xdr:colOff>18586</xdr:colOff>
      <xdr:row>25</xdr:row>
      <xdr:rowOff>83636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46821</xdr:colOff>
      <xdr:row>28</xdr:row>
      <xdr:rowOff>27879</xdr:rowOff>
    </xdr:from>
    <xdr:to>
      <xdr:col>10</xdr:col>
      <xdr:colOff>548268</xdr:colOff>
      <xdr:row>38</xdr:row>
      <xdr:rowOff>55756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408879</xdr:colOff>
      <xdr:row>27</xdr:row>
      <xdr:rowOff>157976</xdr:rowOff>
    </xdr:from>
    <xdr:to>
      <xdr:col>19</xdr:col>
      <xdr:colOff>102220</xdr:colOff>
      <xdr:row>37</xdr:row>
      <xdr:rowOff>167270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334537</xdr:colOff>
      <xdr:row>0</xdr:row>
      <xdr:rowOff>37170</xdr:rowOff>
    </xdr:from>
    <xdr:to>
      <xdr:col>13</xdr:col>
      <xdr:colOff>548268</xdr:colOff>
      <xdr:row>4</xdr:row>
      <xdr:rowOff>46463</xdr:rowOff>
    </xdr:to>
    <xdr:sp macro="" textlink="">
      <xdr:nvSpPr>
        <xdr:cNvPr id="56" name="TextBox 55"/>
        <xdr:cNvSpPr txBox="1"/>
      </xdr:nvSpPr>
      <xdr:spPr>
        <a:xfrm>
          <a:off x="2787805" y="37170"/>
          <a:ext cx="5733585" cy="75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accent1">
                  <a:lumMod val="75000"/>
                </a:schemeClr>
              </a:solidFill>
            </a:rPr>
            <a:t>          </a:t>
          </a:r>
          <a:r>
            <a:rPr lang="en-US" sz="40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SALES ANALYSIS</a:t>
          </a:r>
          <a:endParaRPr lang="en-US" sz="4000">
            <a:solidFill>
              <a:schemeClr val="accent1">
                <a:lumMod val="75000"/>
              </a:schemeClr>
            </a:solidFill>
          </a:endParaRPr>
        </a:p>
      </xdr:txBody>
    </xdr:sp>
    <xdr:clientData/>
  </xdr:twoCellAnchor>
  <xdr:twoCellAnchor editAs="oneCell">
    <xdr:from>
      <xdr:col>7</xdr:col>
      <xdr:colOff>74342</xdr:colOff>
      <xdr:row>5</xdr:row>
      <xdr:rowOff>46463</xdr:rowOff>
    </xdr:from>
    <xdr:to>
      <xdr:col>8</xdr:col>
      <xdr:colOff>92928</xdr:colOff>
      <xdr:row>8</xdr:row>
      <xdr:rowOff>120805</xdr:rowOff>
    </xdr:to>
    <xdr:pic>
      <xdr:nvPicPr>
        <xdr:cNvPr id="60" name="Picture 5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67562" y="975731"/>
          <a:ext cx="631903" cy="631903"/>
        </a:xfrm>
        <a:prstGeom prst="rect">
          <a:avLst/>
        </a:prstGeom>
      </xdr:spPr>
    </xdr:pic>
    <xdr:clientData/>
  </xdr:twoCellAnchor>
  <xdr:twoCellAnchor editAs="oneCell">
    <xdr:from>
      <xdr:col>10</xdr:col>
      <xdr:colOff>464633</xdr:colOff>
      <xdr:row>5</xdr:row>
      <xdr:rowOff>111512</xdr:rowOff>
    </xdr:from>
    <xdr:to>
      <xdr:col>11</xdr:col>
      <xdr:colOff>459575</xdr:colOff>
      <xdr:row>8</xdr:row>
      <xdr:rowOff>176561</xdr:rowOff>
    </xdr:to>
    <xdr:pic>
      <xdr:nvPicPr>
        <xdr:cNvPr id="61" name="Picture 6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97804" y="1040780"/>
          <a:ext cx="608259" cy="622610"/>
        </a:xfrm>
        <a:prstGeom prst="rect">
          <a:avLst/>
        </a:prstGeom>
      </xdr:spPr>
    </xdr:pic>
    <xdr:clientData/>
  </xdr:twoCellAnchor>
  <xdr:twoCellAnchor editAs="oneCell">
    <xdr:from>
      <xdr:col>3</xdr:col>
      <xdr:colOff>325244</xdr:colOff>
      <xdr:row>5</xdr:row>
      <xdr:rowOff>55756</xdr:rowOff>
    </xdr:from>
    <xdr:to>
      <xdr:col>4</xdr:col>
      <xdr:colOff>346848</xdr:colOff>
      <xdr:row>8</xdr:row>
      <xdr:rowOff>133116</xdr:rowOff>
    </xdr:to>
    <xdr:pic>
      <xdr:nvPicPr>
        <xdr:cNvPr id="62" name="Picture 6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65195" y="985024"/>
          <a:ext cx="634921" cy="634921"/>
        </a:xfrm>
        <a:prstGeom prst="rect">
          <a:avLst/>
        </a:prstGeom>
      </xdr:spPr>
    </xdr:pic>
    <xdr:clientData/>
  </xdr:twoCellAnchor>
  <xdr:twoCellAnchor editAs="oneCell">
    <xdr:from>
      <xdr:col>0</xdr:col>
      <xdr:colOff>0</xdr:colOff>
      <xdr:row>5</xdr:row>
      <xdr:rowOff>102220</xdr:rowOff>
    </xdr:from>
    <xdr:to>
      <xdr:col>1</xdr:col>
      <xdr:colOff>18585</xdr:colOff>
      <xdr:row>8</xdr:row>
      <xdr:rowOff>176561</xdr:rowOff>
    </xdr:to>
    <xdr:pic>
      <xdr:nvPicPr>
        <xdr:cNvPr id="64" name="Picture 6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031488"/>
          <a:ext cx="631902" cy="63190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S" refreshedDate="45590.67397152778" createdVersion="5" refreshedVersion="5" minRefreshableVersion="3" recordCount="50">
  <cacheSource type="worksheet">
    <worksheetSource name="Table3"/>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1">
      <sharedItems containsSemiMixedTypes="0" containsString="0" containsNumber="1" containsInteger="1" minValue="51" maxValue="149"/>
    </cacheField>
    <cacheField name="Unit Price" numFmtId="165">
      <sharedItems containsSemiMixedTypes="0" containsString="0" containsNumber="1" containsInteger="1" minValue="600" maxValue="10000"/>
    </cacheField>
    <cacheField name="Cost of Goods" numFmtId="165">
      <sharedItems containsSemiMixedTypes="0" containsString="0" containsNumber="1" containsInteger="1" minValue="400" maxValue="7000"/>
    </cacheField>
    <cacheField name="Total Sales" numFmtId="165">
      <sharedItems containsSemiMixedTypes="0" containsString="0" containsNumber="1" containsInteger="1" minValue="34200" maxValue="1270000"/>
    </cacheField>
    <cacheField name="Profit" numFmtId="165">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8" firstHeaderRow="1" firstDataRow="1" firstDataCol="1"/>
  <pivotFields count="9">
    <pivotField numFmtId="14" showAll="0"/>
    <pivotField showAll="0"/>
    <pivotField axis="axisRow" showAll="0">
      <items count="5">
        <item x="1"/>
        <item x="3"/>
        <item x="2"/>
        <item x="0"/>
        <item t="default"/>
      </items>
    </pivotField>
    <pivotField showAll="0"/>
    <pivotField numFmtId="1" showAll="0"/>
    <pivotField numFmtId="165" showAll="0"/>
    <pivotField numFmtId="165" showAll="0"/>
    <pivotField dataField="1" numFmtId="165" showAll="0"/>
    <pivotField numFmtId="165" showAll="0"/>
  </pivotFields>
  <rowFields count="1">
    <field x="2"/>
  </rowFields>
  <rowItems count="5">
    <i>
      <x/>
    </i>
    <i>
      <x v="1"/>
    </i>
    <i>
      <x v="2"/>
    </i>
    <i>
      <x v="3"/>
    </i>
    <i t="grand">
      <x/>
    </i>
  </rowItems>
  <colItems count="1">
    <i/>
  </colItems>
  <dataFields count="1">
    <dataField name="Sum of Total Sales" fld="7" baseField="2"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J3:K11" firstHeaderRow="1" firstDataRow="1" firstDataCol="1"/>
  <pivotFields count="9">
    <pivotField numFmtId="14" showAll="0"/>
    <pivotField showAll="0"/>
    <pivotField showAll="0">
      <items count="5">
        <item x="1"/>
        <item x="3"/>
        <item x="2"/>
        <item x="0"/>
        <item t="default"/>
      </items>
    </pivotField>
    <pivotField axis="axisRow" showAll="0">
      <items count="8">
        <item x="2"/>
        <item x="1"/>
        <item x="5"/>
        <item x="3"/>
        <item x="6"/>
        <item x="4"/>
        <item x="0"/>
        <item t="default"/>
      </items>
    </pivotField>
    <pivotField dataField="1" numFmtId="1" showAll="0"/>
    <pivotField numFmtId="165" showAll="0"/>
    <pivotField numFmtId="165" showAll="0"/>
    <pivotField numFmtId="165" showAll="0"/>
    <pivotField numFmtId="165"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9">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5"/>
          </reference>
        </references>
      </pivotArea>
    </chartFormat>
    <chartFormat chart="13" format="4">
      <pivotArea type="data" outline="0" fieldPosition="0">
        <references count="2">
          <reference field="4294967294" count="1" selected="0">
            <x v="0"/>
          </reference>
          <reference field="3" count="1" selected="0">
            <x v="6"/>
          </reference>
        </references>
      </pivotArea>
    </chartFormat>
    <chartFormat chart="13" format="5">
      <pivotArea type="data" outline="0" fieldPosition="0">
        <references count="2">
          <reference field="4294967294" count="1" selected="0">
            <x v="0"/>
          </reference>
          <reference field="3" count="1" selected="0">
            <x v="4"/>
          </reference>
        </references>
      </pivotArea>
    </chartFormat>
    <chartFormat chart="13" format="6">
      <pivotArea type="data" outline="0" fieldPosition="0">
        <references count="2">
          <reference field="4294967294" count="1" selected="0">
            <x v="0"/>
          </reference>
          <reference field="3" count="1" selected="0">
            <x v="3"/>
          </reference>
        </references>
      </pivotArea>
    </chartFormat>
    <chartFormat chart="13" format="7">
      <pivotArea type="data" outline="0" fieldPosition="0">
        <references count="2">
          <reference field="4294967294" count="1" selected="0">
            <x v="0"/>
          </reference>
          <reference field="3" count="1" selected="0">
            <x v="2"/>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3" format="9">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3:H12"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h="1" x="1"/>
        <item x="3"/>
        <item h="1" x="2"/>
        <item h="1" x="0"/>
        <item t="default"/>
      </items>
    </pivotField>
    <pivotField showAll="0">
      <items count="8">
        <item x="2"/>
        <item x="1"/>
        <item x="5"/>
        <item x="3"/>
        <item x="6"/>
        <item x="4"/>
        <item x="0"/>
        <item t="default"/>
      </items>
    </pivotField>
    <pivotField numFmtId="1" showAll="0"/>
    <pivotField numFmtId="165" showAll="0"/>
    <pivotField numFmtId="165" showAll="0"/>
    <pivotField dataField="1" numFmtId="165" showAll="0"/>
    <pivotField numFmtId="165" showAll="0"/>
  </pivotFields>
  <rowFields count="1">
    <field x="1"/>
  </rowFields>
  <rowItems count="9">
    <i>
      <x/>
    </i>
    <i>
      <x v="1"/>
    </i>
    <i>
      <x v="2"/>
    </i>
    <i>
      <x v="5"/>
    </i>
    <i>
      <x v="6"/>
    </i>
    <i>
      <x v="7"/>
    </i>
    <i>
      <x v="8"/>
    </i>
    <i>
      <x v="9"/>
    </i>
    <i t="grand">
      <x/>
    </i>
  </rowItems>
  <colItems count="1">
    <i/>
  </colItems>
  <dataFields count="1">
    <dataField name="Sum of Total Sales" fld="7" baseField="1" baseItem="0" numFmtId="164"/>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4"/>
          </reference>
        </references>
      </pivotArea>
    </chartFormat>
    <chartFormat chart="0" format="10">
      <pivotArea type="data" outline="0" fieldPosition="0">
        <references count="2">
          <reference field="4294967294" count="1" selected="0">
            <x v="0"/>
          </reference>
          <reference field="1" count="1" selected="0">
            <x v="5"/>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1" count="1" selected="0">
            <x v="0"/>
          </reference>
        </references>
      </pivotArea>
    </chartFormat>
    <chartFormat chart="7" format="24">
      <pivotArea type="data" outline="0" fieldPosition="0">
        <references count="2">
          <reference field="4294967294" count="1" selected="0">
            <x v="0"/>
          </reference>
          <reference field="1" count="1" selected="0">
            <x v="1"/>
          </reference>
        </references>
      </pivotArea>
    </chartFormat>
    <chartFormat chart="7" format="25">
      <pivotArea type="data" outline="0" fieldPosition="0">
        <references count="2">
          <reference field="4294967294" count="1" selected="0">
            <x v="0"/>
          </reference>
          <reference field="1" count="1" selected="0">
            <x v="2"/>
          </reference>
        </references>
      </pivotArea>
    </chartFormat>
    <chartFormat chart="7" format="26">
      <pivotArea type="data" outline="0" fieldPosition="0">
        <references count="2">
          <reference field="4294967294" count="1" selected="0">
            <x v="0"/>
          </reference>
          <reference field="1" count="1" selected="0">
            <x v="3"/>
          </reference>
        </references>
      </pivotArea>
    </chartFormat>
    <chartFormat chart="7" format="27">
      <pivotArea type="data" outline="0" fieldPosition="0">
        <references count="2">
          <reference field="4294967294" count="1" selected="0">
            <x v="0"/>
          </reference>
          <reference field="1" count="1" selected="0">
            <x v="4"/>
          </reference>
        </references>
      </pivotArea>
    </chartFormat>
    <chartFormat chart="7" format="28">
      <pivotArea type="data" outline="0" fieldPosition="0">
        <references count="2">
          <reference field="4294967294" count="1" selected="0">
            <x v="0"/>
          </reference>
          <reference field="1" count="1" selected="0">
            <x v="5"/>
          </reference>
        </references>
      </pivotArea>
    </chartFormat>
    <chartFormat chart="7" format="29">
      <pivotArea type="data" outline="0" fieldPosition="0">
        <references count="2">
          <reference field="4294967294" count="1" selected="0">
            <x v="0"/>
          </reference>
          <reference field="1" count="1" selected="0">
            <x v="6"/>
          </reference>
        </references>
      </pivotArea>
    </chartFormat>
    <chartFormat chart="7" format="30">
      <pivotArea type="data" outline="0" fieldPosition="0">
        <references count="2">
          <reference field="4294967294" count="1" selected="0">
            <x v="0"/>
          </reference>
          <reference field="1" count="1" selected="0">
            <x v="7"/>
          </reference>
        </references>
      </pivotArea>
    </chartFormat>
    <chartFormat chart="7" format="31">
      <pivotArea type="data" outline="0" fieldPosition="0">
        <references count="2">
          <reference field="4294967294" count="1" selected="0">
            <x v="0"/>
          </reference>
          <reference field="1" count="1" selected="0">
            <x v="8"/>
          </reference>
        </references>
      </pivotArea>
    </chartFormat>
    <chartFormat chart="7"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D3:E11" firstHeaderRow="1" firstDataRow="1" firstDataCol="1"/>
  <pivotFields count="9">
    <pivotField numFmtId="14" showAll="0"/>
    <pivotField showAll="0"/>
    <pivotField showAll="0">
      <items count="5">
        <item x="1"/>
        <item x="3"/>
        <item x="2"/>
        <item x="0"/>
        <item t="default"/>
      </items>
    </pivotField>
    <pivotField axis="axisRow" showAll="0">
      <items count="8">
        <item x="2"/>
        <item x="1"/>
        <item x="5"/>
        <item x="3"/>
        <item x="6"/>
        <item x="4"/>
        <item x="0"/>
        <item t="default"/>
      </items>
    </pivotField>
    <pivotField numFmtId="1" showAll="0"/>
    <pivotField numFmtId="165" showAll="0"/>
    <pivotField numFmtId="165" showAll="0"/>
    <pivotField dataField="1" numFmtId="165" showAll="0"/>
    <pivotField numFmtId="165" showAll="0"/>
  </pivotFields>
  <rowFields count="1">
    <field x="3"/>
  </rowFields>
  <rowItems count="8">
    <i>
      <x/>
    </i>
    <i>
      <x v="1"/>
    </i>
    <i>
      <x v="2"/>
    </i>
    <i>
      <x v="3"/>
    </i>
    <i>
      <x v="4"/>
    </i>
    <i>
      <x v="5"/>
    </i>
    <i>
      <x v="6"/>
    </i>
    <i t="grand">
      <x/>
    </i>
  </rowItems>
  <colItems count="1">
    <i/>
  </colItems>
  <dataFields count="1">
    <dataField name="Sum of Total Sales" fld="7" baseField="3" baseItem="0" numFmtId="164"/>
  </dataFields>
  <chartFormats count="16">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 chart="4" format="15">
      <pivotArea type="data" outline="0" fieldPosition="0">
        <references count="2">
          <reference field="4294967294" count="1" selected="0">
            <x v="0"/>
          </reference>
          <reference field="3" count="1" selected="0">
            <x v="6"/>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3" count="1" selected="0">
            <x v="0"/>
          </reference>
        </references>
      </pivotArea>
    </chartFormat>
    <chartFormat chart="6" format="26">
      <pivotArea type="data" outline="0" fieldPosition="0">
        <references count="2">
          <reference field="4294967294" count="1" selected="0">
            <x v="0"/>
          </reference>
          <reference field="3" count="1" selected="0">
            <x v="1"/>
          </reference>
        </references>
      </pivotArea>
    </chartFormat>
    <chartFormat chart="6" format="27">
      <pivotArea type="data" outline="0" fieldPosition="0">
        <references count="2">
          <reference field="4294967294" count="1" selected="0">
            <x v="0"/>
          </reference>
          <reference field="3" count="1" selected="0">
            <x v="2"/>
          </reference>
        </references>
      </pivotArea>
    </chartFormat>
    <chartFormat chart="6" format="28">
      <pivotArea type="data" outline="0" fieldPosition="0">
        <references count="2">
          <reference field="4294967294" count="1" selected="0">
            <x v="0"/>
          </reference>
          <reference field="3" count="1" selected="0">
            <x v="3"/>
          </reference>
        </references>
      </pivotArea>
    </chartFormat>
    <chartFormat chart="6" format="29">
      <pivotArea type="data" outline="0" fieldPosition="0">
        <references count="2">
          <reference field="4294967294" count="1" selected="0">
            <x v="0"/>
          </reference>
          <reference field="3" count="1" selected="0">
            <x v="4"/>
          </reference>
        </references>
      </pivotArea>
    </chartFormat>
    <chartFormat chart="6" format="30">
      <pivotArea type="data" outline="0" fieldPosition="0">
        <references count="2">
          <reference field="4294967294" count="1" selected="0">
            <x v="0"/>
          </reference>
          <reference field="3" count="1" selected="0">
            <x v="5"/>
          </reference>
        </references>
      </pivotArea>
    </chartFormat>
    <chartFormat chart="6" format="3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4"/>
  </pivotTables>
  <data>
    <tabular pivotCacheId="1">
      <items count="10">
        <i x="0" s="1"/>
        <i x="8" s="1"/>
        <i x="3" s="1"/>
        <i x="2" s="1"/>
        <i x="1" s="1"/>
        <i x="4" s="1"/>
        <i x="9" s="1"/>
        <i x="6" s="1"/>
        <i x="5"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4"/>
  </pivotTables>
  <data>
    <tabular pivotCacheId="1">
      <items count="4">
        <i x="1"/>
        <i x="3" s="1"/>
        <i x="2"/>
        <i x="0"/>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7" name="PivotTable4"/>
  </pivotTables>
  <data>
    <tabular pivotCacheId="1">
      <items count="7">
        <i x="2" s="1"/>
        <i x="5" s="1"/>
        <i x="3" s="1"/>
        <i x="4" s="1"/>
        <i x="0" s="1"/>
        <i x="1"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 name="Region" cache="Slicer_Region" caption="Region" columnCount="2" showCaption="0" rowHeight="234950"/>
  <slicer name="Product"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tyle="SlicerStyleDark1" rowHeight="234950"/>
  <slicer name="Region 1" cache="Slicer_Region" caption="Region" columnCount="2" showCaption="0" style="SlicerStyleDark1" rowHeight="234950"/>
  <slicer name="Product 1" cache="Slicer_Product" caption="Product" style="SlicerStyleDark1" rowHeight="234950"/>
</slicers>
</file>

<file path=xl/tables/table1.xml><?xml version="1.0" encoding="utf-8"?>
<table xmlns="http://schemas.openxmlformats.org/spreadsheetml/2006/main" id="2" name="Table2" displayName="Table2" ref="K4:K9" totalsRowShown="0" headerRowDxfId="14" headerRowBorderDxfId="13" tableBorderDxfId="12">
  <autoFilter ref="K4:K9"/>
  <tableColumns count="1">
    <tableColumn id="1" name="Unit Sold"/>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I51" totalsRowShown="0" headerRowDxfId="11" dataDxfId="10" tableBorderDxfId="9">
  <autoFilter ref="A1:I51"/>
  <tableColumns count="9">
    <tableColumn id="1" name="Date" dataDxfId="8"/>
    <tableColumn id="2" name="Sales Person" dataDxfId="7"/>
    <tableColumn id="3" name="Region" dataDxfId="6"/>
    <tableColumn id="4" name="Product" dataDxfId="5"/>
    <tableColumn id="5" name="Units Sold" dataDxfId="4"/>
    <tableColumn id="6" name="Unit Price" dataDxfId="3"/>
    <tableColumn id="7" name="Cost of Goods" dataDxfId="2"/>
    <tableColumn id="8" name="Total Sales" dataDxfId="1"/>
    <tableColumn id="9"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tabSelected="1" workbookViewId="0">
      <selection activeCell="I36" sqref="I36"/>
    </sheetView>
  </sheetViews>
  <sheetFormatPr defaultRowHeight="14.4"/>
  <cols>
    <col min="1" max="1" width="12.5546875" bestFit="1" customWidth="1"/>
    <col min="2" max="2" width="16.44140625" bestFit="1" customWidth="1"/>
    <col min="4" max="4" width="12.5546875" customWidth="1"/>
    <col min="5" max="5" width="16.44140625" bestFit="1" customWidth="1"/>
    <col min="7" max="7" width="12.5546875" customWidth="1"/>
    <col min="8" max="8" width="16.44140625" bestFit="1" customWidth="1"/>
    <col min="10" max="10" width="12.5546875" customWidth="1"/>
    <col min="11" max="11" width="16" customWidth="1"/>
  </cols>
  <sheetData>
    <row r="3" spans="1:11">
      <c r="A3" s="19" t="s">
        <v>34</v>
      </c>
      <c r="B3" t="s">
        <v>35</v>
      </c>
      <c r="D3" s="19" t="s">
        <v>34</v>
      </c>
      <c r="E3" t="s">
        <v>35</v>
      </c>
      <c r="G3" s="19" t="s">
        <v>34</v>
      </c>
      <c r="H3" t="s">
        <v>35</v>
      </c>
      <c r="J3" s="19" t="s">
        <v>34</v>
      </c>
      <c r="K3" t="s">
        <v>36</v>
      </c>
    </row>
    <row r="4" spans="1:11">
      <c r="A4" s="20" t="s">
        <v>8</v>
      </c>
      <c r="B4" s="21">
        <v>3534400</v>
      </c>
      <c r="D4" s="20" t="s">
        <v>12</v>
      </c>
      <c r="E4" s="21">
        <v>547200</v>
      </c>
      <c r="G4" s="20" t="s">
        <v>4</v>
      </c>
      <c r="H4" s="21">
        <v>976000</v>
      </c>
      <c r="J4" s="20" t="s">
        <v>12</v>
      </c>
      <c r="K4" s="6">
        <v>456</v>
      </c>
    </row>
    <row r="5" spans="1:11">
      <c r="A5" s="20" t="s">
        <v>14</v>
      </c>
      <c r="B5" s="21">
        <v>2661400</v>
      </c>
      <c r="D5" s="20" t="s">
        <v>9</v>
      </c>
      <c r="E5" s="21">
        <v>2222500</v>
      </c>
      <c r="G5" s="20" t="s">
        <v>21</v>
      </c>
      <c r="H5" s="21">
        <v>165000</v>
      </c>
      <c r="J5" s="20" t="s">
        <v>9</v>
      </c>
      <c r="K5" s="6">
        <v>635</v>
      </c>
    </row>
    <row r="6" spans="1:11">
      <c r="A6" s="20" t="s">
        <v>11</v>
      </c>
      <c r="B6" s="21">
        <v>2870600</v>
      </c>
      <c r="D6" s="20" t="s">
        <v>22</v>
      </c>
      <c r="E6" s="21">
        <v>706800</v>
      </c>
      <c r="G6" s="20" t="s">
        <v>13</v>
      </c>
      <c r="H6" s="21">
        <v>91000</v>
      </c>
      <c r="J6" s="20" t="s">
        <v>22</v>
      </c>
      <c r="K6" s="6">
        <v>1178</v>
      </c>
    </row>
    <row r="7" spans="1:11">
      <c r="A7" s="20" t="s">
        <v>5</v>
      </c>
      <c r="B7" s="21">
        <v>3878100</v>
      </c>
      <c r="D7" s="20" t="s">
        <v>15</v>
      </c>
      <c r="E7" s="21">
        <v>898000</v>
      </c>
      <c r="G7" s="20" t="s">
        <v>10</v>
      </c>
      <c r="H7" s="21">
        <v>576000</v>
      </c>
      <c r="J7" s="20" t="s">
        <v>15</v>
      </c>
      <c r="K7" s="6">
        <v>898</v>
      </c>
    </row>
    <row r="8" spans="1:11">
      <c r="A8" s="20" t="s">
        <v>29</v>
      </c>
      <c r="B8" s="21">
        <v>12944500</v>
      </c>
      <c r="D8" s="20" t="s">
        <v>24</v>
      </c>
      <c r="E8" s="21">
        <v>2350000</v>
      </c>
      <c r="G8" s="20" t="s">
        <v>7</v>
      </c>
      <c r="H8" s="21">
        <v>580000</v>
      </c>
      <c r="J8" s="20" t="s">
        <v>24</v>
      </c>
      <c r="K8" s="6">
        <v>235</v>
      </c>
    </row>
    <row r="9" spans="1:11">
      <c r="D9" s="20" t="s">
        <v>17</v>
      </c>
      <c r="E9" s="21">
        <v>3196000</v>
      </c>
      <c r="G9" s="20" t="s">
        <v>16</v>
      </c>
      <c r="H9" s="21">
        <v>140400</v>
      </c>
      <c r="J9" s="20" t="s">
        <v>17</v>
      </c>
      <c r="K9" s="6">
        <v>799</v>
      </c>
    </row>
    <row r="10" spans="1:11">
      <c r="D10" s="20" t="s">
        <v>6</v>
      </c>
      <c r="E10" s="21">
        <v>3024000</v>
      </c>
      <c r="G10" s="20" t="s">
        <v>23</v>
      </c>
      <c r="H10" s="21">
        <v>55000</v>
      </c>
      <c r="J10" s="20" t="s">
        <v>6</v>
      </c>
      <c r="K10" s="6">
        <v>504</v>
      </c>
    </row>
    <row r="11" spans="1:11">
      <c r="D11" s="20" t="s">
        <v>29</v>
      </c>
      <c r="E11" s="21">
        <v>12944500</v>
      </c>
      <c r="G11" s="20" t="s">
        <v>19</v>
      </c>
      <c r="H11" s="21">
        <v>78000</v>
      </c>
      <c r="J11" s="20" t="s">
        <v>29</v>
      </c>
      <c r="K11" s="6">
        <v>4705</v>
      </c>
    </row>
    <row r="12" spans="1:11">
      <c r="G12" s="20" t="s">
        <v>29</v>
      </c>
      <c r="H12" s="21">
        <v>2661400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2" workbookViewId="0">
      <selection activeCell="V27" sqref="V27"/>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activeCell="K7" sqref="K7"/>
    </sheetView>
  </sheetViews>
  <sheetFormatPr defaultRowHeight="14.4"/>
  <cols>
    <col min="1" max="1" width="30.6640625" style="1" bestFit="1" customWidth="1"/>
    <col min="2" max="2" width="15.6640625" customWidth="1"/>
    <col min="3" max="3" width="10.77734375" customWidth="1"/>
    <col min="4" max="4" width="16.6640625" customWidth="1"/>
    <col min="5" max="5" width="12.77734375" style="10" customWidth="1"/>
    <col min="6" max="6" width="12.88671875" style="14" customWidth="1"/>
    <col min="7" max="7" width="16.6640625" style="14" customWidth="1"/>
    <col min="8" max="8" width="13.88671875" style="14" customWidth="1"/>
    <col min="9" max="9" width="10.6640625" customWidth="1"/>
    <col min="11" max="11" width="17.109375" customWidth="1"/>
  </cols>
  <sheetData>
    <row r="1" spans="1:11" ht="15" thickBot="1">
      <c r="A1" s="16" t="s">
        <v>0</v>
      </c>
      <c r="B1" s="2" t="s">
        <v>25</v>
      </c>
      <c r="C1" s="2" t="s">
        <v>2</v>
      </c>
      <c r="D1" s="2" t="s">
        <v>3</v>
      </c>
      <c r="E1" s="7" t="s">
        <v>1</v>
      </c>
      <c r="F1" s="11" t="s">
        <v>26</v>
      </c>
      <c r="G1" s="11" t="s">
        <v>27</v>
      </c>
      <c r="H1" s="11" t="s">
        <v>28</v>
      </c>
      <c r="I1" s="5" t="s">
        <v>33</v>
      </c>
    </row>
    <row r="2" spans="1:11" ht="16.2" customHeight="1" thickTop="1" thickBot="1">
      <c r="A2" s="17">
        <v>44246</v>
      </c>
      <c r="B2" s="3" t="s">
        <v>4</v>
      </c>
      <c r="C2" s="3" t="s">
        <v>5</v>
      </c>
      <c r="D2" s="3" t="s">
        <v>6</v>
      </c>
      <c r="E2" s="8">
        <v>84</v>
      </c>
      <c r="F2" s="12">
        <v>6000</v>
      </c>
      <c r="G2" s="12">
        <v>4000</v>
      </c>
      <c r="H2" s="12">
        <v>504000</v>
      </c>
      <c r="I2" s="14">
        <f>H2-(G2*E2)</f>
        <v>168000</v>
      </c>
      <c r="K2" s="22" t="s">
        <v>29</v>
      </c>
    </row>
    <row r="3" spans="1:11" ht="15" thickBot="1">
      <c r="A3" s="18">
        <v>44446</v>
      </c>
      <c r="B3" s="4" t="s">
        <v>7</v>
      </c>
      <c r="C3" s="4" t="s">
        <v>8</v>
      </c>
      <c r="D3" s="4" t="s">
        <v>9</v>
      </c>
      <c r="E3" s="9">
        <v>128</v>
      </c>
      <c r="F3" s="13">
        <v>3500</v>
      </c>
      <c r="G3" s="13">
        <v>2500</v>
      </c>
      <c r="H3" s="13">
        <v>448000</v>
      </c>
      <c r="I3" s="14">
        <f t="shared" ref="I3:I9" si="0">H3-(G3*E3)</f>
        <v>128000</v>
      </c>
      <c r="K3" s="23">
        <f>SUM(H:H)</f>
        <v>12944500</v>
      </c>
    </row>
    <row r="4" spans="1:11" ht="15" thickBot="1">
      <c r="A4" s="18">
        <v>44230</v>
      </c>
      <c r="B4" s="4" t="s">
        <v>10</v>
      </c>
      <c r="C4" s="4" t="s">
        <v>11</v>
      </c>
      <c r="D4" s="4" t="s">
        <v>12</v>
      </c>
      <c r="E4" s="9">
        <v>136</v>
      </c>
      <c r="F4" s="13">
        <v>1200</v>
      </c>
      <c r="G4" s="13">
        <v>800</v>
      </c>
      <c r="H4" s="13">
        <v>163200</v>
      </c>
      <c r="I4" s="14">
        <f t="shared" si="0"/>
        <v>54400</v>
      </c>
      <c r="K4" s="15" t="s">
        <v>30</v>
      </c>
    </row>
    <row r="5" spans="1:11" ht="15" thickBot="1">
      <c r="A5" s="18">
        <v>44085</v>
      </c>
      <c r="B5" s="4" t="s">
        <v>13</v>
      </c>
      <c r="C5" s="4" t="s">
        <v>14</v>
      </c>
      <c r="D5" s="4" t="s">
        <v>15</v>
      </c>
      <c r="E5" s="9">
        <v>91</v>
      </c>
      <c r="F5" s="13">
        <v>1000</v>
      </c>
      <c r="G5" s="13">
        <v>700</v>
      </c>
      <c r="H5" s="13">
        <v>91000</v>
      </c>
      <c r="I5" s="14">
        <f t="shared" si="0"/>
        <v>27300</v>
      </c>
      <c r="K5" s="10">
        <f>SUM(E:E)</f>
        <v>4705</v>
      </c>
    </row>
    <row r="6" spans="1:11" ht="15" thickBot="1">
      <c r="A6" s="18">
        <v>44462</v>
      </c>
      <c r="B6" s="4" t="s">
        <v>16</v>
      </c>
      <c r="C6" s="4" t="s">
        <v>5</v>
      </c>
      <c r="D6" s="4" t="s">
        <v>17</v>
      </c>
      <c r="E6" s="9">
        <v>110</v>
      </c>
      <c r="F6" s="13">
        <v>4000</v>
      </c>
      <c r="G6" s="13">
        <v>3000</v>
      </c>
      <c r="H6" s="13">
        <v>440000</v>
      </c>
      <c r="I6" s="14">
        <f t="shared" si="0"/>
        <v>110000</v>
      </c>
      <c r="K6" s="2" t="s">
        <v>31</v>
      </c>
    </row>
    <row r="7" spans="1:11" ht="15" thickBot="1">
      <c r="A7" s="18">
        <v>44105</v>
      </c>
      <c r="B7" s="4" t="s">
        <v>18</v>
      </c>
      <c r="C7" s="4" t="s">
        <v>8</v>
      </c>
      <c r="D7" s="4" t="s">
        <v>12</v>
      </c>
      <c r="E7" s="9">
        <v>51</v>
      </c>
      <c r="F7" s="13">
        <v>1200</v>
      </c>
      <c r="G7" s="13">
        <v>800</v>
      </c>
      <c r="H7" s="13">
        <v>61200</v>
      </c>
      <c r="I7" s="14">
        <f t="shared" si="0"/>
        <v>20400</v>
      </c>
      <c r="K7" s="23">
        <f>SUM(I:I)</f>
        <v>3834400</v>
      </c>
    </row>
    <row r="8" spans="1:11" ht="15" thickBot="1">
      <c r="A8" s="18">
        <v>44413</v>
      </c>
      <c r="B8" s="4" t="s">
        <v>19</v>
      </c>
      <c r="C8" s="4" t="s">
        <v>14</v>
      </c>
      <c r="D8" s="4" t="s">
        <v>15</v>
      </c>
      <c r="E8" s="9">
        <v>78</v>
      </c>
      <c r="F8" s="13">
        <v>1000</v>
      </c>
      <c r="G8" s="13">
        <v>700</v>
      </c>
      <c r="H8" s="13">
        <v>78000</v>
      </c>
      <c r="I8" s="14">
        <f t="shared" si="0"/>
        <v>23400</v>
      </c>
      <c r="K8" s="2" t="s">
        <v>32</v>
      </c>
    </row>
    <row r="9" spans="1:11" ht="15" thickBot="1">
      <c r="A9" s="18">
        <v>44141</v>
      </c>
      <c r="B9" s="4" t="s">
        <v>20</v>
      </c>
      <c r="C9" s="4" t="s">
        <v>11</v>
      </c>
      <c r="D9" s="4" t="s">
        <v>6</v>
      </c>
      <c r="E9" s="9">
        <v>146</v>
      </c>
      <c r="F9" s="13">
        <v>6000</v>
      </c>
      <c r="G9" s="13">
        <v>4000</v>
      </c>
      <c r="H9" s="13">
        <v>876000</v>
      </c>
      <c r="I9" s="14">
        <f t="shared" si="0"/>
        <v>292000</v>
      </c>
      <c r="K9" s="23">
        <f>AVERAGE(H:H)</f>
        <v>258890</v>
      </c>
    </row>
    <row r="10" spans="1:11" ht="15" thickBot="1">
      <c r="A10" s="18">
        <v>44223</v>
      </c>
      <c r="B10" s="4" t="s">
        <v>21</v>
      </c>
      <c r="C10" s="4" t="s">
        <v>5</v>
      </c>
      <c r="D10" s="4" t="s">
        <v>22</v>
      </c>
      <c r="E10" s="9">
        <v>101</v>
      </c>
      <c r="F10" s="13">
        <v>600</v>
      </c>
      <c r="G10" s="13">
        <v>400</v>
      </c>
      <c r="H10" s="13">
        <v>60600</v>
      </c>
      <c r="I10" s="14">
        <f>H10-(G10*E10)</f>
        <v>20200</v>
      </c>
    </row>
    <row r="11" spans="1:11" ht="15" thickBot="1">
      <c r="A11" s="18">
        <v>44442</v>
      </c>
      <c r="B11" s="4" t="s">
        <v>23</v>
      </c>
      <c r="C11" s="4" t="s">
        <v>11</v>
      </c>
      <c r="D11" s="4" t="s">
        <v>6</v>
      </c>
      <c r="E11" s="9">
        <v>52</v>
      </c>
      <c r="F11" s="13">
        <v>6000</v>
      </c>
      <c r="G11" s="13">
        <v>4000</v>
      </c>
      <c r="H11" s="13">
        <v>312000</v>
      </c>
      <c r="I11" s="14">
        <f t="shared" ref="I11:I51" si="1">H11-(G11*E11)</f>
        <v>104000</v>
      </c>
    </row>
    <row r="12" spans="1:11" ht="15" thickBot="1">
      <c r="A12" s="18">
        <v>44469</v>
      </c>
      <c r="B12" s="4" t="s">
        <v>23</v>
      </c>
      <c r="C12" s="4" t="s">
        <v>8</v>
      </c>
      <c r="D12" s="4" t="s">
        <v>12</v>
      </c>
      <c r="E12" s="9">
        <v>55</v>
      </c>
      <c r="F12" s="13">
        <v>1200</v>
      </c>
      <c r="G12" s="13">
        <v>800</v>
      </c>
      <c r="H12" s="13">
        <v>66000</v>
      </c>
      <c r="I12" s="14">
        <f t="shared" si="1"/>
        <v>22000</v>
      </c>
    </row>
    <row r="13" spans="1:11" ht="15" thickBot="1">
      <c r="A13" s="18">
        <v>44084</v>
      </c>
      <c r="B13" s="4" t="s">
        <v>23</v>
      </c>
      <c r="C13" s="4" t="s">
        <v>11</v>
      </c>
      <c r="D13" s="4" t="s">
        <v>15</v>
      </c>
      <c r="E13" s="9">
        <v>137</v>
      </c>
      <c r="F13" s="13">
        <v>1000</v>
      </c>
      <c r="G13" s="13">
        <v>700</v>
      </c>
      <c r="H13" s="13">
        <v>137000</v>
      </c>
      <c r="I13" s="14">
        <f t="shared" si="1"/>
        <v>41100</v>
      </c>
    </row>
    <row r="14" spans="1:11" ht="15" thickBot="1">
      <c r="A14" s="18">
        <v>44404</v>
      </c>
      <c r="B14" s="4" t="s">
        <v>20</v>
      </c>
      <c r="C14" s="4" t="s">
        <v>11</v>
      </c>
      <c r="D14" s="4" t="s">
        <v>9</v>
      </c>
      <c r="E14" s="9">
        <v>96</v>
      </c>
      <c r="F14" s="13">
        <v>3500</v>
      </c>
      <c r="G14" s="13">
        <v>2500</v>
      </c>
      <c r="H14" s="13">
        <v>336000</v>
      </c>
      <c r="I14" s="14">
        <f t="shared" si="1"/>
        <v>96000</v>
      </c>
    </row>
    <row r="15" spans="1:11" ht="15" thickBot="1">
      <c r="A15" s="18">
        <v>44113</v>
      </c>
      <c r="B15" s="4" t="s">
        <v>21</v>
      </c>
      <c r="C15" s="4" t="s">
        <v>8</v>
      </c>
      <c r="D15" s="4" t="s">
        <v>17</v>
      </c>
      <c r="E15" s="9">
        <v>52</v>
      </c>
      <c r="F15" s="13">
        <v>4000</v>
      </c>
      <c r="G15" s="13">
        <v>3000</v>
      </c>
      <c r="H15" s="13">
        <v>208000</v>
      </c>
      <c r="I15" s="14">
        <f t="shared" si="1"/>
        <v>52000</v>
      </c>
    </row>
    <row r="16" spans="1:11" ht="15" thickBot="1">
      <c r="A16" s="18">
        <v>44292</v>
      </c>
      <c r="B16" s="4" t="s">
        <v>13</v>
      </c>
      <c r="C16" s="4" t="s">
        <v>5</v>
      </c>
      <c r="D16" s="4" t="s">
        <v>9</v>
      </c>
      <c r="E16" s="9">
        <v>76</v>
      </c>
      <c r="F16" s="13">
        <v>3500</v>
      </c>
      <c r="G16" s="13">
        <v>2500</v>
      </c>
      <c r="H16" s="13">
        <v>266000</v>
      </c>
      <c r="I16" s="14">
        <f t="shared" si="1"/>
        <v>76000</v>
      </c>
    </row>
    <row r="17" spans="1:9" ht="15" thickBot="1">
      <c r="A17" s="18">
        <v>44362</v>
      </c>
      <c r="B17" s="4" t="s">
        <v>7</v>
      </c>
      <c r="C17" s="4" t="s">
        <v>14</v>
      </c>
      <c r="D17" s="4" t="s">
        <v>17</v>
      </c>
      <c r="E17" s="9">
        <v>145</v>
      </c>
      <c r="F17" s="13">
        <v>4000</v>
      </c>
      <c r="G17" s="13">
        <v>3000</v>
      </c>
      <c r="H17" s="13">
        <v>580000</v>
      </c>
      <c r="I17" s="14">
        <f t="shared" si="1"/>
        <v>145000</v>
      </c>
    </row>
    <row r="18" spans="1:9" ht="15" thickBot="1">
      <c r="A18" s="18">
        <v>44083</v>
      </c>
      <c r="B18" s="4" t="s">
        <v>4</v>
      </c>
      <c r="C18" s="4" t="s">
        <v>11</v>
      </c>
      <c r="D18" s="4" t="s">
        <v>22</v>
      </c>
      <c r="E18" s="9">
        <v>83</v>
      </c>
      <c r="F18" s="13">
        <v>600</v>
      </c>
      <c r="G18" s="13">
        <v>400</v>
      </c>
      <c r="H18" s="13">
        <v>49800</v>
      </c>
      <c r="I18" s="14">
        <f t="shared" si="1"/>
        <v>16600</v>
      </c>
    </row>
    <row r="19" spans="1:9" ht="15" thickBot="1">
      <c r="A19" s="18">
        <v>44421</v>
      </c>
      <c r="B19" s="4" t="s">
        <v>16</v>
      </c>
      <c r="C19" s="4" t="s">
        <v>11</v>
      </c>
      <c r="D19" s="4" t="s">
        <v>15</v>
      </c>
      <c r="E19" s="9">
        <v>91</v>
      </c>
      <c r="F19" s="13">
        <v>1000</v>
      </c>
      <c r="G19" s="13">
        <v>700</v>
      </c>
      <c r="H19" s="13">
        <v>91000</v>
      </c>
      <c r="I19" s="14">
        <f t="shared" si="1"/>
        <v>27300</v>
      </c>
    </row>
    <row r="20" spans="1:9" ht="15" thickBot="1">
      <c r="A20" s="18">
        <v>44070</v>
      </c>
      <c r="B20" s="4" t="s">
        <v>18</v>
      </c>
      <c r="C20" s="4" t="s">
        <v>5</v>
      </c>
      <c r="D20" s="4" t="s">
        <v>24</v>
      </c>
      <c r="E20" s="9">
        <v>108</v>
      </c>
      <c r="F20" s="13">
        <v>10000</v>
      </c>
      <c r="G20" s="13">
        <v>7000</v>
      </c>
      <c r="H20" s="13">
        <v>1080000</v>
      </c>
      <c r="I20" s="14">
        <f t="shared" si="1"/>
        <v>324000</v>
      </c>
    </row>
    <row r="21" spans="1:9" ht="15" thickBot="1">
      <c r="A21" s="18">
        <v>44293</v>
      </c>
      <c r="B21" s="4" t="s">
        <v>10</v>
      </c>
      <c r="C21" s="4" t="s">
        <v>14</v>
      </c>
      <c r="D21" s="4" t="s">
        <v>17</v>
      </c>
      <c r="E21" s="9">
        <v>144</v>
      </c>
      <c r="F21" s="13">
        <v>4000</v>
      </c>
      <c r="G21" s="13">
        <v>3000</v>
      </c>
      <c r="H21" s="13">
        <v>576000</v>
      </c>
      <c r="I21" s="14">
        <f t="shared" si="1"/>
        <v>144000</v>
      </c>
    </row>
    <row r="22" spans="1:9" ht="15" thickBot="1">
      <c r="A22" s="18">
        <v>43990</v>
      </c>
      <c r="B22" s="4" t="s">
        <v>16</v>
      </c>
      <c r="C22" s="4" t="s">
        <v>11</v>
      </c>
      <c r="D22" s="4" t="s">
        <v>22</v>
      </c>
      <c r="E22" s="9">
        <v>92</v>
      </c>
      <c r="F22" s="13">
        <v>600</v>
      </c>
      <c r="G22" s="13">
        <v>400</v>
      </c>
      <c r="H22" s="13">
        <v>55200</v>
      </c>
      <c r="I22" s="14">
        <f t="shared" si="1"/>
        <v>18400</v>
      </c>
    </row>
    <row r="23" spans="1:9" ht="15" thickBot="1">
      <c r="A23" s="18">
        <v>44551</v>
      </c>
      <c r="B23" s="4" t="s">
        <v>20</v>
      </c>
      <c r="C23" s="4" t="s">
        <v>5</v>
      </c>
      <c r="D23" s="4" t="s">
        <v>6</v>
      </c>
      <c r="E23" s="9">
        <v>71</v>
      </c>
      <c r="F23" s="13">
        <v>6000</v>
      </c>
      <c r="G23" s="13">
        <v>4000</v>
      </c>
      <c r="H23" s="13">
        <v>426000</v>
      </c>
      <c r="I23" s="14">
        <f t="shared" si="1"/>
        <v>142000</v>
      </c>
    </row>
    <row r="24" spans="1:9" ht="15" thickBot="1">
      <c r="A24" s="18">
        <v>44418</v>
      </c>
      <c r="B24" s="4" t="s">
        <v>4</v>
      </c>
      <c r="C24" s="4" t="s">
        <v>8</v>
      </c>
      <c r="D24" s="4" t="s">
        <v>22</v>
      </c>
      <c r="E24" s="9">
        <v>103</v>
      </c>
      <c r="F24" s="13">
        <v>600</v>
      </c>
      <c r="G24" s="13">
        <v>400</v>
      </c>
      <c r="H24" s="13">
        <v>61800</v>
      </c>
      <c r="I24" s="14">
        <f t="shared" si="1"/>
        <v>20600</v>
      </c>
    </row>
    <row r="25" spans="1:9" ht="15" thickBot="1">
      <c r="A25" s="18">
        <v>44532</v>
      </c>
      <c r="B25" s="4" t="s">
        <v>23</v>
      </c>
      <c r="C25" s="4" t="s">
        <v>14</v>
      </c>
      <c r="D25" s="4" t="s">
        <v>15</v>
      </c>
      <c r="E25" s="9">
        <v>55</v>
      </c>
      <c r="F25" s="13">
        <v>1000</v>
      </c>
      <c r="G25" s="13">
        <v>700</v>
      </c>
      <c r="H25" s="13">
        <v>55000</v>
      </c>
      <c r="I25" s="14">
        <f t="shared" si="1"/>
        <v>16500</v>
      </c>
    </row>
    <row r="26" spans="1:9" ht="15" thickBot="1">
      <c r="A26" s="18">
        <v>44438</v>
      </c>
      <c r="B26" s="4" t="s">
        <v>18</v>
      </c>
      <c r="C26" s="4" t="s">
        <v>8</v>
      </c>
      <c r="D26" s="4" t="s">
        <v>17</v>
      </c>
      <c r="E26" s="9">
        <v>93</v>
      </c>
      <c r="F26" s="13">
        <v>4000</v>
      </c>
      <c r="G26" s="13">
        <v>3000</v>
      </c>
      <c r="H26" s="13">
        <v>372000</v>
      </c>
      <c r="I26" s="14">
        <f t="shared" si="1"/>
        <v>93000</v>
      </c>
    </row>
    <row r="27" spans="1:9" ht="15" thickBot="1">
      <c r="A27" s="18">
        <v>43971</v>
      </c>
      <c r="B27" s="4" t="s">
        <v>10</v>
      </c>
      <c r="C27" s="4" t="s">
        <v>11</v>
      </c>
      <c r="D27" s="4" t="s">
        <v>22</v>
      </c>
      <c r="E27" s="9">
        <v>143</v>
      </c>
      <c r="F27" s="13">
        <v>600</v>
      </c>
      <c r="G27" s="13">
        <v>400</v>
      </c>
      <c r="H27" s="13">
        <v>85800</v>
      </c>
      <c r="I27" s="14">
        <f t="shared" si="1"/>
        <v>28600</v>
      </c>
    </row>
    <row r="28" spans="1:9" ht="15" thickBot="1">
      <c r="A28" s="18">
        <v>44452</v>
      </c>
      <c r="B28" s="4" t="s">
        <v>19</v>
      </c>
      <c r="C28" s="4" t="s">
        <v>5</v>
      </c>
      <c r="D28" s="4" t="s">
        <v>9</v>
      </c>
      <c r="E28" s="9">
        <v>143</v>
      </c>
      <c r="F28" s="13">
        <v>3500</v>
      </c>
      <c r="G28" s="13">
        <v>2500</v>
      </c>
      <c r="H28" s="13">
        <v>500500</v>
      </c>
      <c r="I28" s="14">
        <f t="shared" si="1"/>
        <v>143000</v>
      </c>
    </row>
    <row r="29" spans="1:9" ht="15" thickBot="1">
      <c r="A29" s="18">
        <v>44496</v>
      </c>
      <c r="B29" s="4" t="s">
        <v>21</v>
      </c>
      <c r="C29" s="4" t="s">
        <v>14</v>
      </c>
      <c r="D29" s="4" t="s">
        <v>22</v>
      </c>
      <c r="E29" s="9">
        <v>99</v>
      </c>
      <c r="F29" s="13">
        <v>600</v>
      </c>
      <c r="G29" s="13">
        <v>400</v>
      </c>
      <c r="H29" s="13">
        <v>59400</v>
      </c>
      <c r="I29" s="14">
        <f t="shared" si="1"/>
        <v>19800</v>
      </c>
    </row>
    <row r="30" spans="1:9" ht="15" thickBot="1">
      <c r="A30" s="18">
        <v>44187</v>
      </c>
      <c r="B30" s="4" t="s">
        <v>13</v>
      </c>
      <c r="C30" s="4" t="s">
        <v>5</v>
      </c>
      <c r="D30" s="4" t="s">
        <v>15</v>
      </c>
      <c r="E30" s="9">
        <v>120</v>
      </c>
      <c r="F30" s="13">
        <v>1000</v>
      </c>
      <c r="G30" s="13">
        <v>700</v>
      </c>
      <c r="H30" s="13">
        <v>120000</v>
      </c>
      <c r="I30" s="14">
        <f t="shared" si="1"/>
        <v>36000</v>
      </c>
    </row>
    <row r="31" spans="1:9" ht="15" thickBot="1">
      <c r="A31" s="18">
        <v>44405</v>
      </c>
      <c r="B31" s="4" t="s">
        <v>7</v>
      </c>
      <c r="C31" s="4" t="s">
        <v>11</v>
      </c>
      <c r="D31" s="4" t="s">
        <v>9</v>
      </c>
      <c r="E31" s="9">
        <v>66</v>
      </c>
      <c r="F31" s="13">
        <v>3500</v>
      </c>
      <c r="G31" s="13">
        <v>2500</v>
      </c>
      <c r="H31" s="13">
        <v>231000</v>
      </c>
      <c r="I31" s="14">
        <f t="shared" si="1"/>
        <v>66000</v>
      </c>
    </row>
    <row r="32" spans="1:9" ht="15" thickBot="1">
      <c r="A32" s="18">
        <v>44103</v>
      </c>
      <c r="B32" s="4" t="s">
        <v>21</v>
      </c>
      <c r="C32" s="4" t="s">
        <v>14</v>
      </c>
      <c r="D32" s="4" t="s">
        <v>12</v>
      </c>
      <c r="E32" s="9">
        <v>88</v>
      </c>
      <c r="F32" s="13">
        <v>1200</v>
      </c>
      <c r="G32" s="13">
        <v>800</v>
      </c>
      <c r="H32" s="13">
        <v>105600</v>
      </c>
      <c r="I32" s="14">
        <f t="shared" si="1"/>
        <v>35200</v>
      </c>
    </row>
    <row r="33" spans="1:9" ht="15" thickBot="1">
      <c r="A33" s="18">
        <v>44126</v>
      </c>
      <c r="B33" s="4" t="s">
        <v>13</v>
      </c>
      <c r="C33" s="4" t="s">
        <v>8</v>
      </c>
      <c r="D33" s="4" t="s">
        <v>24</v>
      </c>
      <c r="E33" s="9">
        <v>127</v>
      </c>
      <c r="F33" s="13">
        <v>10000</v>
      </c>
      <c r="G33" s="13">
        <v>7000</v>
      </c>
      <c r="H33" s="13">
        <v>1270000</v>
      </c>
      <c r="I33" s="14">
        <f t="shared" si="1"/>
        <v>381000</v>
      </c>
    </row>
    <row r="34" spans="1:9" ht="15" thickBot="1">
      <c r="A34" s="18">
        <v>43970</v>
      </c>
      <c r="B34" s="4" t="s">
        <v>16</v>
      </c>
      <c r="C34" s="4" t="s">
        <v>5</v>
      </c>
      <c r="D34" s="4" t="s">
        <v>17</v>
      </c>
      <c r="E34" s="9">
        <v>67</v>
      </c>
      <c r="F34" s="13">
        <v>4000</v>
      </c>
      <c r="G34" s="13">
        <v>3000</v>
      </c>
      <c r="H34" s="13">
        <v>268000</v>
      </c>
      <c r="I34" s="14">
        <f t="shared" si="1"/>
        <v>67000</v>
      </c>
    </row>
    <row r="35" spans="1:9" ht="15" thickBot="1">
      <c r="A35" s="18">
        <v>44536</v>
      </c>
      <c r="B35" s="4" t="s">
        <v>7</v>
      </c>
      <c r="C35" s="4" t="s">
        <v>8</v>
      </c>
      <c r="D35" s="4" t="s">
        <v>12</v>
      </c>
      <c r="E35" s="9">
        <v>67</v>
      </c>
      <c r="F35" s="13">
        <v>1200</v>
      </c>
      <c r="G35" s="13">
        <v>800</v>
      </c>
      <c r="H35" s="13">
        <v>80400</v>
      </c>
      <c r="I35" s="14">
        <f t="shared" si="1"/>
        <v>26800</v>
      </c>
    </row>
    <row r="36" spans="1:9" ht="15" thickBot="1">
      <c r="A36" s="18">
        <v>44069</v>
      </c>
      <c r="B36" s="4" t="s">
        <v>23</v>
      </c>
      <c r="C36" s="4" t="s">
        <v>11</v>
      </c>
      <c r="D36" s="4" t="s">
        <v>15</v>
      </c>
      <c r="E36" s="9">
        <v>149</v>
      </c>
      <c r="F36" s="13">
        <v>1000</v>
      </c>
      <c r="G36" s="13">
        <v>700</v>
      </c>
      <c r="H36" s="13">
        <v>149000</v>
      </c>
      <c r="I36" s="14">
        <f t="shared" si="1"/>
        <v>44700</v>
      </c>
    </row>
    <row r="37" spans="1:9" ht="15" thickBot="1">
      <c r="A37" s="18">
        <v>44378</v>
      </c>
      <c r="B37" s="4" t="s">
        <v>16</v>
      </c>
      <c r="C37" s="4" t="s">
        <v>14</v>
      </c>
      <c r="D37" s="4" t="s">
        <v>22</v>
      </c>
      <c r="E37" s="9">
        <v>104</v>
      </c>
      <c r="F37" s="13">
        <v>600</v>
      </c>
      <c r="G37" s="13">
        <v>400</v>
      </c>
      <c r="H37" s="13">
        <v>62400</v>
      </c>
      <c r="I37" s="14">
        <f t="shared" si="1"/>
        <v>20800</v>
      </c>
    </row>
    <row r="38" spans="1:9" ht="15" thickBot="1">
      <c r="A38" s="18">
        <v>44404</v>
      </c>
      <c r="B38" s="4" t="s">
        <v>20</v>
      </c>
      <c r="C38" s="4" t="s">
        <v>5</v>
      </c>
      <c r="D38" s="4" t="s">
        <v>22</v>
      </c>
      <c r="E38" s="9">
        <v>57</v>
      </c>
      <c r="F38" s="13">
        <v>600</v>
      </c>
      <c r="G38" s="13">
        <v>400</v>
      </c>
      <c r="H38" s="13">
        <v>34200</v>
      </c>
      <c r="I38" s="14">
        <f t="shared" si="1"/>
        <v>11400</v>
      </c>
    </row>
    <row r="39" spans="1:9" ht="15" thickBot="1">
      <c r="A39" s="18">
        <v>44109</v>
      </c>
      <c r="B39" s="4" t="s">
        <v>10</v>
      </c>
      <c r="C39" s="4" t="s">
        <v>8</v>
      </c>
      <c r="D39" s="4" t="s">
        <v>22</v>
      </c>
      <c r="E39" s="9">
        <v>90</v>
      </c>
      <c r="F39" s="13">
        <v>600</v>
      </c>
      <c r="G39" s="13">
        <v>400</v>
      </c>
      <c r="H39" s="13">
        <v>54000</v>
      </c>
      <c r="I39" s="14">
        <f t="shared" si="1"/>
        <v>18000</v>
      </c>
    </row>
    <row r="40" spans="1:9" ht="15" thickBot="1">
      <c r="A40" s="18">
        <v>44076</v>
      </c>
      <c r="B40" s="4" t="s">
        <v>18</v>
      </c>
      <c r="C40" s="4" t="s">
        <v>11</v>
      </c>
      <c r="D40" s="4" t="s">
        <v>22</v>
      </c>
      <c r="E40" s="9">
        <v>67</v>
      </c>
      <c r="F40" s="13">
        <v>600</v>
      </c>
      <c r="G40" s="13">
        <v>400</v>
      </c>
      <c r="H40" s="13">
        <v>40200</v>
      </c>
      <c r="I40" s="14">
        <f t="shared" si="1"/>
        <v>13400</v>
      </c>
    </row>
    <row r="41" spans="1:9" ht="15" thickBot="1">
      <c r="A41" s="18">
        <v>44441</v>
      </c>
      <c r="B41" s="4" t="s">
        <v>4</v>
      </c>
      <c r="C41" s="4" t="s">
        <v>14</v>
      </c>
      <c r="D41" s="4" t="s">
        <v>17</v>
      </c>
      <c r="E41" s="9">
        <v>127</v>
      </c>
      <c r="F41" s="13">
        <v>4000</v>
      </c>
      <c r="G41" s="13">
        <v>3000</v>
      </c>
      <c r="H41" s="13">
        <v>508000</v>
      </c>
      <c r="I41" s="14">
        <f t="shared" si="1"/>
        <v>127000</v>
      </c>
    </row>
    <row r="42" spans="1:9" ht="15" thickBot="1">
      <c r="A42" s="18">
        <v>44299</v>
      </c>
      <c r="B42" s="4" t="s">
        <v>18</v>
      </c>
      <c r="C42" s="4" t="s">
        <v>5</v>
      </c>
      <c r="D42" s="4" t="s">
        <v>15</v>
      </c>
      <c r="E42" s="9">
        <v>108</v>
      </c>
      <c r="F42" s="13">
        <v>1000</v>
      </c>
      <c r="G42" s="13">
        <v>700</v>
      </c>
      <c r="H42" s="13">
        <v>108000</v>
      </c>
      <c r="I42" s="14">
        <f t="shared" si="1"/>
        <v>32400</v>
      </c>
    </row>
    <row r="43" spans="1:9" ht="15" thickBot="1">
      <c r="A43" s="18">
        <v>44322</v>
      </c>
      <c r="B43" s="4" t="s">
        <v>10</v>
      </c>
      <c r="C43" s="4" t="s">
        <v>8</v>
      </c>
      <c r="D43" s="4" t="s">
        <v>9</v>
      </c>
      <c r="E43" s="9">
        <v>66</v>
      </c>
      <c r="F43" s="13">
        <v>3500</v>
      </c>
      <c r="G43" s="13">
        <v>2500</v>
      </c>
      <c r="H43" s="13">
        <v>231000</v>
      </c>
      <c r="I43" s="14">
        <f t="shared" si="1"/>
        <v>66000</v>
      </c>
    </row>
    <row r="44" spans="1:9" ht="15" thickBot="1">
      <c r="A44" s="18">
        <v>44211</v>
      </c>
      <c r="B44" s="4" t="s">
        <v>4</v>
      </c>
      <c r="C44" s="4" t="s">
        <v>14</v>
      </c>
      <c r="D44" s="4" t="s">
        <v>6</v>
      </c>
      <c r="E44" s="9">
        <v>78</v>
      </c>
      <c r="F44" s="13">
        <v>6000</v>
      </c>
      <c r="G44" s="13">
        <v>4000</v>
      </c>
      <c r="H44" s="13">
        <v>468000</v>
      </c>
      <c r="I44" s="14">
        <f t="shared" si="1"/>
        <v>156000</v>
      </c>
    </row>
    <row r="45" spans="1:9" ht="15" thickBot="1">
      <c r="A45" s="18">
        <v>44070</v>
      </c>
      <c r="B45" s="4" t="s">
        <v>20</v>
      </c>
      <c r="C45" s="4" t="s">
        <v>11</v>
      </c>
      <c r="D45" s="4" t="s">
        <v>15</v>
      </c>
      <c r="E45" s="9">
        <v>69</v>
      </c>
      <c r="F45" s="13">
        <v>1000</v>
      </c>
      <c r="G45" s="13">
        <v>700</v>
      </c>
      <c r="H45" s="13">
        <v>69000</v>
      </c>
      <c r="I45" s="14">
        <f t="shared" si="1"/>
        <v>20700</v>
      </c>
    </row>
    <row r="46" spans="1:9" ht="15" thickBot="1">
      <c r="A46" s="18">
        <v>44232</v>
      </c>
      <c r="B46" s="4" t="s">
        <v>16</v>
      </c>
      <c r="C46" s="4" t="s">
        <v>5</v>
      </c>
      <c r="D46" s="4" t="s">
        <v>12</v>
      </c>
      <c r="E46" s="9">
        <v>59</v>
      </c>
      <c r="F46" s="13">
        <v>1200</v>
      </c>
      <c r="G46" s="13">
        <v>800</v>
      </c>
      <c r="H46" s="13">
        <v>70800</v>
      </c>
      <c r="I46" s="14">
        <f t="shared" si="1"/>
        <v>23600</v>
      </c>
    </row>
    <row r="47" spans="1:9" ht="15" thickBot="1">
      <c r="A47" s="18">
        <v>44517</v>
      </c>
      <c r="B47" s="4" t="s">
        <v>23</v>
      </c>
      <c r="C47" s="4" t="s">
        <v>11</v>
      </c>
      <c r="D47" s="4" t="s">
        <v>22</v>
      </c>
      <c r="E47" s="9">
        <v>109</v>
      </c>
      <c r="F47" s="13">
        <v>600</v>
      </c>
      <c r="G47" s="13">
        <v>400</v>
      </c>
      <c r="H47" s="13">
        <v>65400</v>
      </c>
      <c r="I47" s="14">
        <f t="shared" si="1"/>
        <v>21800</v>
      </c>
    </row>
    <row r="48" spans="1:9" ht="15" thickBot="1">
      <c r="A48" s="18">
        <v>44193</v>
      </c>
      <c r="B48" s="4" t="s">
        <v>21</v>
      </c>
      <c r="C48" s="4" t="s">
        <v>8</v>
      </c>
      <c r="D48" s="4" t="s">
        <v>17</v>
      </c>
      <c r="E48" s="9">
        <v>61</v>
      </c>
      <c r="F48" s="13">
        <v>4000</v>
      </c>
      <c r="G48" s="13">
        <v>3000</v>
      </c>
      <c r="H48" s="13">
        <v>244000</v>
      </c>
      <c r="I48" s="14">
        <f t="shared" si="1"/>
        <v>61000</v>
      </c>
    </row>
    <row r="49" spans="1:9" ht="15" thickBot="1">
      <c r="A49" s="18">
        <v>44496</v>
      </c>
      <c r="B49" s="4" t="s">
        <v>16</v>
      </c>
      <c r="C49" s="4" t="s">
        <v>14</v>
      </c>
      <c r="D49" s="4" t="s">
        <v>22</v>
      </c>
      <c r="E49" s="9">
        <v>130</v>
      </c>
      <c r="F49" s="13">
        <v>600</v>
      </c>
      <c r="G49" s="13">
        <v>400</v>
      </c>
      <c r="H49" s="13">
        <v>78000</v>
      </c>
      <c r="I49" s="14">
        <f t="shared" si="1"/>
        <v>26000</v>
      </c>
    </row>
    <row r="50" spans="1:9" ht="15" thickBot="1">
      <c r="A50" s="18">
        <v>44502</v>
      </c>
      <c r="B50" s="4" t="s">
        <v>13</v>
      </c>
      <c r="C50" s="4" t="s">
        <v>11</v>
      </c>
      <c r="D50" s="4" t="s">
        <v>9</v>
      </c>
      <c r="E50" s="9">
        <v>60</v>
      </c>
      <c r="F50" s="13">
        <v>3500</v>
      </c>
      <c r="G50" s="13">
        <v>2500</v>
      </c>
      <c r="H50" s="13">
        <v>210000</v>
      </c>
      <c r="I50" s="14">
        <f t="shared" si="1"/>
        <v>60000</v>
      </c>
    </row>
    <row r="51" spans="1:9" ht="15" thickBot="1">
      <c r="A51" s="18">
        <v>43958</v>
      </c>
      <c r="B51" s="4" t="s">
        <v>7</v>
      </c>
      <c r="C51" s="4" t="s">
        <v>8</v>
      </c>
      <c r="D51" s="4" t="s">
        <v>6</v>
      </c>
      <c r="E51" s="9">
        <v>73</v>
      </c>
      <c r="F51" s="13">
        <v>6000</v>
      </c>
      <c r="G51" s="13">
        <v>4000</v>
      </c>
      <c r="H51" s="13">
        <v>438000</v>
      </c>
      <c r="I51" s="14">
        <f t="shared" si="1"/>
        <v>146000</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dc:creator>
  <cp:lastModifiedBy>AKS</cp:lastModifiedBy>
  <dcterms:created xsi:type="dcterms:W3CDTF">2024-10-25T04:55:17Z</dcterms:created>
  <dcterms:modified xsi:type="dcterms:W3CDTF">2024-10-26T09:25:27Z</dcterms:modified>
</cp:coreProperties>
</file>