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06EE276C-B30D-4B80-BD4E-B4DBA309E466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CONCATENATE" sheetId="1" r:id="rId1"/>
    <sheet name="LEN, FIND" sheetId="2" r:id="rId2"/>
    <sheet name="LEFT, RIGHT" sheetId="3" r:id="rId3"/>
    <sheet name="SUBSTITUTE" sheetId="8" r:id="rId4"/>
    <sheet name="príklad 1" sheetId="6" r:id="rId5"/>
    <sheet name="príklad 2" sheetId="10" r:id="rId6"/>
    <sheet name="príklad 3" sheetId="9" r:id="rId7"/>
    <sheet name="príklad 4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9" l="1"/>
  <c r="B7" i="9"/>
  <c r="B8" i="9"/>
  <c r="B9" i="9"/>
  <c r="B10" i="9"/>
  <c r="B11" i="9"/>
  <c r="B12" i="9"/>
  <c r="B13" i="9"/>
  <c r="B14" i="9"/>
  <c r="B15" i="9"/>
  <c r="B5" i="9"/>
  <c r="C6" i="5"/>
  <c r="C7" i="5"/>
  <c r="C8" i="5"/>
  <c r="C9" i="5"/>
  <c r="C10" i="5"/>
  <c r="C11" i="5"/>
  <c r="C12" i="5"/>
  <c r="C13" i="5"/>
  <c r="C14" i="5"/>
  <c r="C15" i="5"/>
  <c r="C5" i="5"/>
  <c r="B6" i="5"/>
  <c r="B7" i="5"/>
  <c r="B8" i="5"/>
  <c r="B9" i="5"/>
  <c r="B10" i="5"/>
  <c r="B11" i="5"/>
  <c r="B12" i="5"/>
  <c r="B13" i="5"/>
  <c r="B14" i="5"/>
  <c r="B15" i="5"/>
  <c r="B5" i="5"/>
  <c r="B6" i="10"/>
  <c r="B7" i="10"/>
  <c r="B8" i="10"/>
  <c r="B9" i="10"/>
  <c r="B10" i="10"/>
  <c r="B11" i="10"/>
  <c r="B12" i="10"/>
  <c r="B13" i="10"/>
  <c r="B14" i="10"/>
  <c r="B15" i="10"/>
  <c r="B5" i="10"/>
  <c r="B6" i="6"/>
  <c r="B7" i="6"/>
  <c r="B8" i="6"/>
  <c r="B9" i="6"/>
  <c r="B10" i="6"/>
  <c r="B11" i="6"/>
  <c r="B12" i="6"/>
  <c r="B13" i="6"/>
  <c r="B14" i="6"/>
  <c r="B15" i="6"/>
  <c r="B5" i="6"/>
  <c r="B12" i="8"/>
  <c r="B13" i="8"/>
  <c r="B14" i="8"/>
  <c r="B15" i="8"/>
  <c r="B16" i="8"/>
  <c r="B17" i="8"/>
  <c r="B18" i="8"/>
  <c r="B19" i="8"/>
  <c r="B20" i="8"/>
  <c r="B21" i="8"/>
  <c r="B11" i="8"/>
  <c r="C31" i="3"/>
  <c r="C32" i="3"/>
  <c r="C33" i="3"/>
  <c r="C34" i="3"/>
  <c r="C35" i="3"/>
  <c r="C36" i="3"/>
  <c r="C37" i="3"/>
  <c r="C38" i="3"/>
  <c r="C39" i="3"/>
  <c r="C40" i="3"/>
  <c r="C30" i="3"/>
  <c r="B31" i="3"/>
  <c r="B32" i="3"/>
  <c r="B33" i="3"/>
  <c r="B34" i="3"/>
  <c r="B35" i="3"/>
  <c r="B36" i="3"/>
  <c r="B37" i="3"/>
  <c r="B38" i="3"/>
  <c r="B39" i="3"/>
  <c r="B40" i="3"/>
  <c r="B30" i="3"/>
  <c r="E19" i="3"/>
  <c r="E23" i="3"/>
  <c r="D15" i="2"/>
  <c r="D16" i="2"/>
  <c r="D17" i="2"/>
  <c r="D18" i="2"/>
  <c r="D19" i="2"/>
  <c r="D20" i="2"/>
  <c r="D21" i="2"/>
  <c r="D22" i="2"/>
  <c r="D23" i="2"/>
  <c r="D24" i="2"/>
  <c r="D14" i="2"/>
  <c r="C15" i="2"/>
  <c r="C16" i="2"/>
  <c r="C17" i="2"/>
  <c r="C18" i="2"/>
  <c r="C19" i="2"/>
  <c r="C20" i="2"/>
  <c r="C21" i="2"/>
  <c r="C22" i="2"/>
  <c r="C23" i="2"/>
  <c r="C24" i="2"/>
  <c r="C14" i="2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15" i="3"/>
  <c r="D15" i="3" s="1"/>
  <c r="B16" i="3"/>
  <c r="E16" i="3" s="1"/>
  <c r="B17" i="3"/>
  <c r="E17" i="3" s="1"/>
  <c r="B18" i="3"/>
  <c r="E18" i="3" s="1"/>
  <c r="B19" i="3"/>
  <c r="B20" i="3"/>
  <c r="E20" i="3" s="1"/>
  <c r="B21" i="3"/>
  <c r="E21" i="3" s="1"/>
  <c r="B22" i="3"/>
  <c r="E22" i="3" s="1"/>
  <c r="B23" i="3"/>
  <c r="B24" i="3"/>
  <c r="E24" i="3" s="1"/>
  <c r="B25" i="3"/>
  <c r="E25" i="3" s="1"/>
  <c r="B15" i="3"/>
  <c r="E15" i="3" s="1"/>
  <c r="B15" i="2"/>
  <c r="B16" i="2"/>
  <c r="B17" i="2"/>
  <c r="B18" i="2"/>
  <c r="B19" i="2"/>
  <c r="B20" i="2"/>
  <c r="B21" i="2"/>
  <c r="B22" i="2"/>
  <c r="B23" i="2"/>
  <c r="B24" i="2"/>
  <c r="B14" i="2"/>
  <c r="D22" i="1"/>
  <c r="D23" i="1"/>
  <c r="D24" i="1"/>
  <c r="D25" i="1"/>
  <c r="D21" i="1"/>
  <c r="C12" i="1"/>
  <c r="C13" i="1"/>
  <c r="C14" i="1"/>
  <c r="C15" i="1"/>
  <c r="C16" i="1"/>
  <c r="C17" i="1"/>
  <c r="C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Eliášová</author>
  </authors>
  <commentList>
    <comment ref="C1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 xml:space="preserve">NEZABUDNITE!
</t>
        </r>
        <r>
          <rPr>
            <sz val="9"/>
            <color indexed="81"/>
            <rFont val="Tahoma"/>
            <family val="2"/>
            <charset val="238"/>
          </rPr>
          <t>Medzi Meno a Priezvisko treba vložiť medzeru.
Zapíše sa to takto: " ".</t>
        </r>
      </text>
    </comment>
    <comment ref="D21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 xml:space="preserve">NEZABUDNITE!
</t>
        </r>
        <r>
          <rPr>
            <sz val="9"/>
            <color indexed="81"/>
            <rFont val="Tahoma"/>
            <family val="2"/>
            <charset val="238"/>
          </rPr>
          <t>Jednotlivé položky musia byť oddelené čiarkou a medzerou. Zapíšte takto: ", "</t>
        </r>
      </text>
    </comment>
  </commentList>
</comments>
</file>

<file path=xl/sharedStrings.xml><?xml version="1.0" encoding="utf-8"?>
<sst xmlns="http://schemas.openxmlformats.org/spreadsheetml/2006/main" count="182" uniqueCount="118">
  <si>
    <t>Meno</t>
  </si>
  <si>
    <t>Priezvisko</t>
  </si>
  <si>
    <t>Meno a priezvisko</t>
  </si>
  <si>
    <t>Peter</t>
  </si>
  <si>
    <t>Nový</t>
  </si>
  <si>
    <t>Juraj</t>
  </si>
  <si>
    <t>Mokrý</t>
  </si>
  <si>
    <t>Petra</t>
  </si>
  <si>
    <t>Nováková</t>
  </si>
  <si>
    <t>Katarína</t>
  </si>
  <si>
    <t>Drobná</t>
  </si>
  <si>
    <t>Ivan</t>
  </si>
  <si>
    <t>Chladný</t>
  </si>
  <si>
    <t>Martina</t>
  </si>
  <si>
    <t>Šimová</t>
  </si>
  <si>
    <t>Michal</t>
  </si>
  <si>
    <t>Krupa</t>
  </si>
  <si>
    <t>Škola</t>
  </si>
  <si>
    <t>Ulica</t>
  </si>
  <si>
    <t>Mesto</t>
  </si>
  <si>
    <t>Škola s adresou</t>
  </si>
  <si>
    <t>SPŠs</t>
  </si>
  <si>
    <t>Veľká okružná 25</t>
  </si>
  <si>
    <t>Žilina</t>
  </si>
  <si>
    <t>OA</t>
  </si>
  <si>
    <t>Veľká okružná 32</t>
  </si>
  <si>
    <t>Spojená škola</t>
  </si>
  <si>
    <t>Hlinská 31</t>
  </si>
  <si>
    <t>OATA</t>
  </si>
  <si>
    <t>Vysokoškolákov</t>
  </si>
  <si>
    <t>SOA</t>
  </si>
  <si>
    <t>Jarná 13</t>
  </si>
  <si>
    <t>Môžu to byť: texty, čísla, odkazy na bunky.</t>
  </si>
  <si>
    <t>TEXTOVÉ FUNKCIE - CONCATENATE.</t>
  </si>
  <si>
    <t>Zlúčených môže byť až 30 položiek.</t>
  </si>
  <si>
    <t>Peter Nový</t>
  </si>
  <si>
    <t>Juraj Mokrý</t>
  </si>
  <si>
    <t>Petra Nováková</t>
  </si>
  <si>
    <t>Katarína Drobná</t>
  </si>
  <si>
    <t>Ivan Chladný</t>
  </si>
  <si>
    <t>Martina Šimová</t>
  </si>
  <si>
    <t>Michal Krupa</t>
  </si>
  <si>
    <t>Monika Pekná</t>
  </si>
  <si>
    <t>Jana Múdra</t>
  </si>
  <si>
    <t>Milan Tichý</t>
  </si>
  <si>
    <t>Dominik Silný</t>
  </si>
  <si>
    <t>TEXTOVÉ FUNKCIE - LEN, FIND.</t>
  </si>
  <si>
    <t>Výsledkom je číslo udávajúce počet znakov reťazca.</t>
  </si>
  <si>
    <t>Dĺžka textu</t>
  </si>
  <si>
    <t>Pozícia medzery</t>
  </si>
  <si>
    <t>Do jednotlivých položiek vkladáme text v úvodzovkách, alebo odkazy na bunky s textom.</t>
  </si>
  <si>
    <r>
      <t xml:space="preserve">Funkcia </t>
    </r>
    <r>
      <rPr>
        <b/>
        <sz val="10"/>
        <color indexed="10"/>
        <rFont val="Arial"/>
        <family val="2"/>
        <charset val="238"/>
      </rPr>
      <t>CONCATENATE</t>
    </r>
    <r>
      <rPr>
        <sz val="10"/>
        <rFont val="Arial"/>
        <family val="2"/>
        <charset val="238"/>
      </rPr>
      <t xml:space="preserve"> slúži na zlúčenie viacerých textových reťazcov do jedného.</t>
    </r>
  </si>
  <si>
    <r>
      <t xml:space="preserve">Funkcia </t>
    </r>
    <r>
      <rPr>
        <b/>
        <sz val="10"/>
        <color indexed="10"/>
        <rFont val="Arial"/>
        <family val="2"/>
        <charset val="238"/>
      </rPr>
      <t>LEN</t>
    </r>
    <r>
      <rPr>
        <sz val="10"/>
        <rFont val="Arial"/>
        <family val="2"/>
        <charset val="238"/>
      </rPr>
      <t xml:space="preserve"> slúži na určenie dĺžky textových reťazcov.</t>
    </r>
  </si>
  <si>
    <r>
      <t xml:space="preserve">Funkcia </t>
    </r>
    <r>
      <rPr>
        <b/>
        <sz val="10"/>
        <color indexed="10"/>
        <rFont val="Arial"/>
        <family val="2"/>
        <charset val="238"/>
      </rPr>
      <t>FIND</t>
    </r>
    <r>
      <rPr>
        <sz val="10"/>
        <rFont val="Arial"/>
        <family val="2"/>
        <charset val="238"/>
      </rPr>
      <t xml:space="preserve"> slúži na zistenie pozície hľadaného znaku alebo časti textu v textovom reťazci.</t>
    </r>
  </si>
  <si>
    <t>Pozícia písmena "e"</t>
  </si>
  <si>
    <t>TEXTOVÉ FUNKCIE - LEFT, RIGHT.</t>
  </si>
  <si>
    <r>
      <t xml:space="preserve">Do položky </t>
    </r>
    <r>
      <rPr>
        <b/>
        <sz val="10"/>
        <rFont val="Arial"/>
        <family val="2"/>
        <charset val="238"/>
      </rPr>
      <t>Text</t>
    </r>
    <r>
      <rPr>
        <sz val="10"/>
        <rFont val="Arial"/>
        <family val="2"/>
        <charset val="238"/>
      </rPr>
      <t xml:space="preserve"> vkladáme textový reťazec (odkaz na bunku), odkiaľ vyberáme jeho časť (daný počet znakov).</t>
    </r>
  </si>
  <si>
    <r>
      <t xml:space="preserve">Funkcia </t>
    </r>
    <r>
      <rPr>
        <b/>
        <sz val="10"/>
        <color indexed="10"/>
        <rFont val="Arial"/>
        <family val="2"/>
        <charset val="238"/>
      </rPr>
      <t>LEFT</t>
    </r>
    <r>
      <rPr>
        <sz val="10"/>
        <rFont val="Arial"/>
        <family val="2"/>
        <charset val="238"/>
      </rPr>
      <t xml:space="preserve"> slúži na oddelenie (výber) daného počtu znakov od začiatku textového reťazca.</t>
    </r>
  </si>
  <si>
    <r>
      <t xml:space="preserve">Funkcia </t>
    </r>
    <r>
      <rPr>
        <b/>
        <sz val="10"/>
        <color indexed="10"/>
        <rFont val="Arial"/>
        <family val="2"/>
        <charset val="238"/>
      </rPr>
      <t>RIGHT</t>
    </r>
    <r>
      <rPr>
        <sz val="10"/>
        <rFont val="Arial"/>
        <family val="2"/>
        <charset val="238"/>
      </rPr>
      <t xml:space="preserve"> slúži na oddelenie (výber) daného počtu znakov od konca textového reťazca.</t>
    </r>
  </si>
  <si>
    <t>Výsledkom je oddelená časť reťazca.</t>
  </si>
  <si>
    <t>Text</t>
  </si>
  <si>
    <t>Výsledkom je číslo udávajúce pozíciu hľadaného reťazca. Ak sa znak nevyskytuje, výsledok je #HODNOTA!.</t>
  </si>
  <si>
    <t>Príklad: Pre daný text zistite jeho dĺžku, pozíciu medzery a pozíciu písmena "e".</t>
  </si>
  <si>
    <t>Príklad: V nasledujúcich tabuľkách zlúčte texty do jedného textového reťazca.</t>
  </si>
  <si>
    <t>Príklad: Pomocou funkcií LEFT a RIGHT rozdeľte daný text na meno a priezvisko. Využite funkcie LEN, FIND.</t>
  </si>
  <si>
    <t>Ten istý príklad urobte pomocou vnorenia funkcií.</t>
  </si>
  <si>
    <t>Juraj Mokrý, 25. 12. 1995, Bratislava</t>
  </si>
  <si>
    <t>Petra Nováková, 7. 5. 1995, Martin</t>
  </si>
  <si>
    <t>Katarína Drobná, 6. 6. 1996, Žilina</t>
  </si>
  <si>
    <t>Ivan Chladný, 30. 1. 1995, Žilina</t>
  </si>
  <si>
    <t>Martina Šimová, 1. 2. 1997, Žilina</t>
  </si>
  <si>
    <t>Michal Krupa, 2. 8. 1996, Banská Bystrica</t>
  </si>
  <si>
    <t>Monika Pekná, 19. 11. 1994, Martin</t>
  </si>
  <si>
    <t>Jana Múdra, 9. 9. 1996, Považská Bystrica</t>
  </si>
  <si>
    <t>Milan Tichý, 21. 12. 1995, Žilina</t>
  </si>
  <si>
    <t>Dominik Silný, 15. 7. 1994, Dolný Kubín</t>
  </si>
  <si>
    <t>Dátum narodenia</t>
  </si>
  <si>
    <t>Miesto narodenia</t>
  </si>
  <si>
    <t>Juraj Mokrý, 25. 12. 1995; Bratislava</t>
  </si>
  <si>
    <t>Petra Nováková, 7. 5. 1995; Martin</t>
  </si>
  <si>
    <t>Katarína Drobná, 6. 6. 1996; Žilina</t>
  </si>
  <si>
    <t>Ivan Chladný, 30. 1. 1995; Žilina</t>
  </si>
  <si>
    <t>Martina Šimová, 1. 2. 1997; Žilina</t>
  </si>
  <si>
    <t>Michal Krupa, 2. 8. 1996; Banská Bystrica</t>
  </si>
  <si>
    <t>Monika Pekná, 19. 11. 1994; Martin</t>
  </si>
  <si>
    <t>Jana Múdra, 9. 9. 1996; Považská Bystrica</t>
  </si>
  <si>
    <t>Milan Tichý, 21. 12. 1995; Žilina</t>
  </si>
  <si>
    <t>Dominik Silný, 15. 7. 1994; Dolný Kubín</t>
  </si>
  <si>
    <t>Zmeňte v texte čiarku za dátumom narodenia na bodkočiarku.</t>
  </si>
  <si>
    <t>Peter Nový, II.A</t>
  </si>
  <si>
    <t>Juraj Mokrý, II.A</t>
  </si>
  <si>
    <t>Petra Nováková, II.A</t>
  </si>
  <si>
    <t>Katarína Drobná, II.A</t>
  </si>
  <si>
    <t>Ivan Chladný, II.A</t>
  </si>
  <si>
    <t>Martina Šimová, II.A</t>
  </si>
  <si>
    <t>Michal Krupa, II.A</t>
  </si>
  <si>
    <t>Monika Pekná, II.A</t>
  </si>
  <si>
    <t>Jana Múdra, II.A</t>
  </si>
  <si>
    <t>Milan Tichý, II.A</t>
  </si>
  <si>
    <t>Dominik Silný, II.A</t>
  </si>
  <si>
    <t>Nový text</t>
  </si>
  <si>
    <t>Oddeľte z daného textového reťazca:  dátum narodenia.</t>
  </si>
  <si>
    <t>TEXTOVÁ FUNKCIA - SUBSTITUTE.</t>
  </si>
  <si>
    <r>
      <rPr>
        <b/>
        <sz val="10"/>
        <rFont val="Arial"/>
        <family val="2"/>
        <charset val="238"/>
      </rPr>
      <t>Text</t>
    </r>
    <r>
      <rPr>
        <sz val="10"/>
        <rFont val="Arial"/>
        <family val="2"/>
        <charset val="238"/>
      </rPr>
      <t xml:space="preserve"> je text, v ktorom chceme nahradiť niektoré znaky.</t>
    </r>
  </si>
  <si>
    <r>
      <rPr>
        <b/>
        <sz val="10"/>
        <rFont val="Arial"/>
        <family val="2"/>
        <charset val="238"/>
      </rPr>
      <t>Nový text</t>
    </r>
    <r>
      <rPr>
        <sz val="10"/>
        <rFont val="Arial"/>
        <family val="2"/>
        <charset val="238"/>
      </rPr>
      <t xml:space="preserve"> je text, ktorým chceme nahradiť starý text.</t>
    </r>
  </si>
  <si>
    <r>
      <rPr>
        <b/>
        <sz val="10"/>
        <rFont val="Arial"/>
        <family val="2"/>
        <charset val="238"/>
      </rPr>
      <t>Číslo inštancie urču</t>
    </r>
    <r>
      <rPr>
        <sz val="10"/>
        <rFont val="Arial"/>
        <family val="2"/>
        <charset val="238"/>
      </rPr>
      <t>je, ktorý výskyt starého textu chceme nahradiť.</t>
    </r>
  </si>
  <si>
    <t>Pomocou funkcie SUBSTITUTE zmeňte u každého žiaka triedu na III.A.</t>
  </si>
  <si>
    <r>
      <t xml:space="preserve">Funkcia </t>
    </r>
    <r>
      <rPr>
        <sz val="10"/>
        <color rgb="FFFF0000"/>
        <rFont val="Arial"/>
        <family val="2"/>
        <charset val="238"/>
      </rPr>
      <t>SUBSTITUTE</t>
    </r>
    <r>
      <rPr>
        <sz val="10"/>
        <rFont val="Arial"/>
        <family val="2"/>
        <charset val="238"/>
      </rPr>
      <t xml:space="preserve"> - nahradí časť textového reťazca novým reťazcom.</t>
    </r>
  </si>
  <si>
    <r>
      <rPr>
        <b/>
        <sz val="10"/>
        <rFont val="Arial"/>
        <family val="2"/>
        <charset val="238"/>
      </rPr>
      <t>Starý text</t>
    </r>
    <r>
      <rPr>
        <sz val="10"/>
        <rFont val="Arial"/>
        <family val="2"/>
        <charset val="238"/>
      </rPr>
      <t xml:space="preserve"> je existujúci text, ktorý chceme nahradiť.</t>
    </r>
  </si>
  <si>
    <t>Oddeľte z daného textového reťazca:  meno a priezvisko.</t>
  </si>
  <si>
    <t>Oddeľte z daného textového reťazca:   miesto narodenia.</t>
  </si>
  <si>
    <r>
      <t>Do</t>
    </r>
    <r>
      <rPr>
        <b/>
        <sz val="10"/>
        <rFont val="Arial"/>
        <family val="2"/>
        <charset val="238"/>
      </rPr>
      <t xml:space="preserve"> Within_text (V_texte) </t>
    </r>
    <r>
      <rPr>
        <sz val="10"/>
        <rFont val="Arial"/>
        <family val="2"/>
        <charset val="238"/>
      </rPr>
      <t>vkladáme reťazec (odkaz na bunku) kde hľadáme.</t>
    </r>
  </si>
  <si>
    <r>
      <rPr>
        <b/>
        <sz val="10"/>
        <rFont val="Arial"/>
        <family val="2"/>
        <charset val="238"/>
      </rPr>
      <t>Počiatočné_číslo</t>
    </r>
    <r>
      <rPr>
        <sz val="10"/>
        <rFont val="Arial"/>
        <charset val="238"/>
      </rPr>
      <t xml:space="preserve"> určuje znak od ktorého začne hľadať. Ak ho nevyplníme tak začne od prvého znaku.</t>
    </r>
  </si>
  <si>
    <r>
      <t>Do</t>
    </r>
    <r>
      <rPr>
        <sz val="10"/>
        <color indexed="10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>Find_text (Nájsť_text)</t>
    </r>
    <r>
      <rPr>
        <sz val="10"/>
        <rFont val="Arial"/>
        <family val="2"/>
        <charset val="238"/>
      </rPr>
      <t xml:space="preserve"> vkladáme v úvodzovkách text alebo znak čo hľadáme, ak hľadáme prvý znak zapíšeme len samotné úvodzovky "" .</t>
    </r>
  </si>
  <si>
    <r>
      <t xml:space="preserve">Položka </t>
    </r>
    <r>
      <rPr>
        <b/>
        <sz val="10"/>
        <rFont val="Arial"/>
        <family val="2"/>
        <charset val="238"/>
      </rPr>
      <t>Num_chars (Počet_znakov)</t>
    </r>
    <r>
      <rPr>
        <sz val="10"/>
        <rFont val="Arial"/>
        <family val="2"/>
        <charset val="238"/>
      </rPr>
      <t xml:space="preserve"> udáva počet znakov, ktoré chceme oddeliť (vybrať) z ľavej strany textového reťazca.</t>
    </r>
  </si>
  <si>
    <r>
      <t xml:space="preserve">Položka </t>
    </r>
    <r>
      <rPr>
        <b/>
        <sz val="10"/>
        <rFont val="Arial"/>
        <family val="2"/>
        <charset val="238"/>
      </rPr>
      <t>Num_chars</t>
    </r>
    <r>
      <rPr>
        <sz val="10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 xml:space="preserve">(Počet_znakov) </t>
    </r>
    <r>
      <rPr>
        <sz val="10"/>
        <rFont val="Arial"/>
        <family val="2"/>
        <charset val="238"/>
      </rPr>
      <t>udáva počet znakov, ktoré chceme oddeliť (vybrať) z pravej strany textového reťazca.</t>
    </r>
  </si>
  <si>
    <t>Peter Nový, 12. 3. 1996, Žilina</t>
  </si>
  <si>
    <t>Peter Nový, 12. 3. 1996; Žilina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</si>
</sst>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charset val="238"/>
    </font>
    <font>
      <b/>
      <sz val="10"/>
      <name val="Arial"/>
      <family val="2"/>
      <charset val="238"/>
    </font>
    <font>
      <sz val="8"/>
      <name val="Arial"/>
      <family val="2"/>
      <charset val="238"/>
    </font>
    <font>
      <b/>
      <sz val="14"/>
      <name val="Arial"/>
      <family val="2"/>
      <charset val="238"/>
    </font>
    <font>
      <b/>
      <sz val="9"/>
      <color indexed="81"/>
      <name val="Tahoma"/>
      <family val="2"/>
      <charset val="238"/>
    </font>
    <font>
      <b/>
      <sz val="10"/>
      <color indexed="10"/>
      <name val="Arial"/>
      <family val="2"/>
      <charset val="238"/>
    </font>
    <font>
      <sz val="10"/>
      <color indexed="10"/>
      <name val="Arial"/>
      <family val="2"/>
      <charset val="238"/>
    </font>
    <font>
      <u/>
      <sz val="10"/>
      <name val="Arial"/>
      <family val="2"/>
      <charset val="238"/>
    </font>
    <font>
      <u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sz val="10"/>
      <color rgb="FFFF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4" xfId="0" applyBorder="1"/>
    <xf numFmtId="0" fontId="3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3" borderId="1" xfId="0" applyFill="1" applyBorder="1"/>
    <xf numFmtId="0" fontId="0" fillId="3" borderId="11" xfId="0" applyFill="1" applyBorder="1"/>
    <xf numFmtId="0" fontId="0" fillId="3" borderId="2" xfId="0" applyFill="1" applyBorder="1"/>
    <xf numFmtId="0" fontId="0" fillId="3" borderId="12" xfId="0" applyFill="1" applyBorder="1"/>
    <xf numFmtId="0" fontId="0" fillId="3" borderId="3" xfId="0" applyFill="1" applyBorder="1"/>
    <xf numFmtId="0" fontId="0" fillId="3" borderId="13" xfId="0" applyFill="1" applyBorder="1"/>
    <xf numFmtId="0" fontId="7" fillId="0" borderId="0" xfId="0" applyFont="1"/>
    <xf numFmtId="0" fontId="8" fillId="0" borderId="0" xfId="0" applyFont="1"/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4" xfId="0" applyBorder="1"/>
    <xf numFmtId="0" fontId="10" fillId="0" borderId="0" xfId="0" applyFont="1"/>
    <xf numFmtId="0" fontId="10" fillId="3" borderId="1" xfId="0" applyFont="1" applyFill="1" applyBorder="1"/>
    <xf numFmtId="0" fontId="10" fillId="3" borderId="2" xfId="0" applyFont="1" applyFill="1" applyBorder="1"/>
    <xf numFmtId="0" fontId="10" fillId="3" borderId="3" xfId="0" applyFont="1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opLeftCell="A11" zoomScale="175" zoomScaleNormal="175" workbookViewId="0">
      <selection activeCell="D29" sqref="D29"/>
    </sheetView>
  </sheetViews>
  <sheetFormatPr defaultRowHeight="12.75" x14ac:dyDescent="0.2"/>
  <cols>
    <col min="1" max="1" width="12.42578125" customWidth="1"/>
    <col min="2" max="2" width="17" customWidth="1"/>
    <col min="3" max="3" width="20.28515625" customWidth="1"/>
    <col min="4" max="4" width="36.28515625" customWidth="1"/>
  </cols>
  <sheetData>
    <row r="1" spans="1:3" ht="18" x14ac:dyDescent="0.25">
      <c r="A1" s="3" t="s">
        <v>33</v>
      </c>
    </row>
    <row r="3" spans="1:3" x14ac:dyDescent="0.2">
      <c r="A3" t="s">
        <v>51</v>
      </c>
    </row>
    <row r="4" spans="1:3" x14ac:dyDescent="0.2">
      <c r="A4" t="s">
        <v>34</v>
      </c>
    </row>
    <row r="5" spans="1:3" x14ac:dyDescent="0.2">
      <c r="A5" t="s">
        <v>32</v>
      </c>
    </row>
    <row r="6" spans="1:3" x14ac:dyDescent="0.2">
      <c r="A6" t="s">
        <v>50</v>
      </c>
    </row>
    <row r="8" spans="1:3" x14ac:dyDescent="0.2">
      <c r="A8" s="20" t="s">
        <v>63</v>
      </c>
    </row>
    <row r="9" spans="1:3" ht="13.5" thickBot="1" x14ac:dyDescent="0.25"/>
    <row r="10" spans="1:3" ht="13.5" thickBot="1" x14ac:dyDescent="0.25">
      <c r="A10" s="10" t="s">
        <v>0</v>
      </c>
      <c r="B10" s="11" t="s">
        <v>1</v>
      </c>
      <c r="C10" s="10" t="s">
        <v>2</v>
      </c>
    </row>
    <row r="11" spans="1:3" x14ac:dyDescent="0.2">
      <c r="A11" s="13" t="s">
        <v>3</v>
      </c>
      <c r="B11" s="14" t="s">
        <v>4</v>
      </c>
      <c r="C11" s="1" t="str">
        <f>CONCATENATE(A11," ",B11)</f>
        <v>Peter Nový</v>
      </c>
    </row>
    <row r="12" spans="1:3" x14ac:dyDescent="0.2">
      <c r="A12" s="15" t="s">
        <v>5</v>
      </c>
      <c r="B12" s="16" t="s">
        <v>6</v>
      </c>
      <c r="C12" s="1" t="str">
        <f t="shared" ref="C12:C17" si="0">CONCATENATE(A12," ",B12)</f>
        <v>Juraj Mokrý</v>
      </c>
    </row>
    <row r="13" spans="1:3" x14ac:dyDescent="0.2">
      <c r="A13" s="15" t="s">
        <v>7</v>
      </c>
      <c r="B13" s="16" t="s">
        <v>8</v>
      </c>
      <c r="C13" s="1" t="str">
        <f t="shared" si="0"/>
        <v>Petra Nováková</v>
      </c>
    </row>
    <row r="14" spans="1:3" x14ac:dyDescent="0.2">
      <c r="A14" s="15" t="s">
        <v>9</v>
      </c>
      <c r="B14" s="16" t="s">
        <v>10</v>
      </c>
      <c r="C14" s="1" t="str">
        <f t="shared" si="0"/>
        <v>Katarína Drobná</v>
      </c>
    </row>
    <row r="15" spans="1:3" x14ac:dyDescent="0.2">
      <c r="A15" s="15" t="s">
        <v>11</v>
      </c>
      <c r="B15" s="16" t="s">
        <v>12</v>
      </c>
      <c r="C15" s="1" t="str">
        <f t="shared" si="0"/>
        <v>Ivan Chladný</v>
      </c>
    </row>
    <row r="16" spans="1:3" x14ac:dyDescent="0.2">
      <c r="A16" s="15" t="s">
        <v>13</v>
      </c>
      <c r="B16" s="16" t="s">
        <v>14</v>
      </c>
      <c r="C16" s="1" t="str">
        <f t="shared" si="0"/>
        <v>Martina Šimová</v>
      </c>
    </row>
    <row r="17" spans="1:4" ht="13.5" thickBot="1" x14ac:dyDescent="0.25">
      <c r="A17" s="17" t="s">
        <v>15</v>
      </c>
      <c r="B17" s="18" t="s">
        <v>16</v>
      </c>
      <c r="C17" s="1" t="str">
        <f t="shared" si="0"/>
        <v>Michal Krupa</v>
      </c>
    </row>
    <row r="19" spans="1:4" ht="13.5" thickBot="1" x14ac:dyDescent="0.25"/>
    <row r="20" spans="1:4" ht="13.5" thickBot="1" x14ac:dyDescent="0.25">
      <c r="A20" s="10" t="s">
        <v>17</v>
      </c>
      <c r="B20" s="10" t="s">
        <v>18</v>
      </c>
      <c r="C20" s="10" t="s">
        <v>19</v>
      </c>
      <c r="D20" s="12" t="s">
        <v>20</v>
      </c>
    </row>
    <row r="21" spans="1:4" x14ac:dyDescent="0.2">
      <c r="A21" s="13" t="s">
        <v>21</v>
      </c>
      <c r="B21" s="13" t="s">
        <v>22</v>
      </c>
      <c r="C21" s="13" t="s">
        <v>23</v>
      </c>
      <c r="D21" s="2" t="str">
        <f>CONCATENATE(A21,", ",B21,", ",C21)</f>
        <v>SPŠs, Veľká okružná 25, Žilina</v>
      </c>
    </row>
    <row r="22" spans="1:4" x14ac:dyDescent="0.2">
      <c r="A22" s="15" t="s">
        <v>24</v>
      </c>
      <c r="B22" s="15" t="s">
        <v>25</v>
      </c>
      <c r="C22" s="15" t="s">
        <v>23</v>
      </c>
      <c r="D22" s="2" t="str">
        <f t="shared" ref="D22:D25" si="1">CONCATENATE(A22,", ",B22,", ",C22)</f>
        <v>OA, Veľká okružná 32, Žilina</v>
      </c>
    </row>
    <row r="23" spans="1:4" x14ac:dyDescent="0.2">
      <c r="A23" s="15" t="s">
        <v>26</v>
      </c>
      <c r="B23" s="15" t="s">
        <v>27</v>
      </c>
      <c r="C23" s="15" t="s">
        <v>23</v>
      </c>
      <c r="D23" s="2" t="str">
        <f t="shared" si="1"/>
        <v>Spojená škola, Hlinská 31, Žilina</v>
      </c>
    </row>
    <row r="24" spans="1:4" x14ac:dyDescent="0.2">
      <c r="A24" s="15" t="s">
        <v>28</v>
      </c>
      <c r="B24" s="15" t="s">
        <v>29</v>
      </c>
      <c r="C24" s="15" t="s">
        <v>23</v>
      </c>
      <c r="D24" s="2" t="str">
        <f t="shared" si="1"/>
        <v>OATA, Vysokoškolákov, Žilina</v>
      </c>
    </row>
    <row r="25" spans="1:4" ht="13.5" thickBot="1" x14ac:dyDescent="0.25">
      <c r="A25" s="17" t="s">
        <v>30</v>
      </c>
      <c r="B25" s="17" t="s">
        <v>31</v>
      </c>
      <c r="C25" s="17" t="s">
        <v>23</v>
      </c>
      <c r="D25" s="2" t="str">
        <f t="shared" si="1"/>
        <v>SOA, Jarná 13, Žilina</v>
      </c>
    </row>
  </sheetData>
  <phoneticPr fontId="2" type="noConversion"/>
  <pageMargins left="0.75" right="0.75" top="1" bottom="1" header="0.4921259845" footer="0.4921259845"/>
  <pageSetup orientation="landscape" verticalDpi="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topLeftCell="A11" zoomScale="205" zoomScaleNormal="205" workbookViewId="0">
      <selection activeCell="F22" sqref="F22"/>
    </sheetView>
  </sheetViews>
  <sheetFormatPr defaultRowHeight="12.75" x14ac:dyDescent="0.2"/>
  <cols>
    <col min="1" max="1" width="18.5703125" customWidth="1"/>
    <col min="2" max="2" width="11.7109375" customWidth="1"/>
    <col min="3" max="3" width="12.5703125" customWidth="1"/>
    <col min="4" max="4" width="11.85546875" customWidth="1"/>
  </cols>
  <sheetData>
    <row r="1" spans="1:4" ht="18" x14ac:dyDescent="0.25">
      <c r="A1" s="3" t="s">
        <v>46</v>
      </c>
    </row>
    <row r="3" spans="1:4" x14ac:dyDescent="0.2">
      <c r="A3" t="s">
        <v>52</v>
      </c>
    </row>
    <row r="4" spans="1:4" x14ac:dyDescent="0.2">
      <c r="A4" t="s">
        <v>47</v>
      </c>
    </row>
    <row r="5" spans="1:4" x14ac:dyDescent="0.2">
      <c r="A5" t="s">
        <v>53</v>
      </c>
    </row>
    <row r="6" spans="1:4" x14ac:dyDescent="0.2">
      <c r="A6" s="31" t="s">
        <v>113</v>
      </c>
    </row>
    <row r="7" spans="1:4" x14ac:dyDescent="0.2">
      <c r="A7" t="s">
        <v>111</v>
      </c>
    </row>
    <row r="8" spans="1:4" x14ac:dyDescent="0.2">
      <c r="A8" s="31" t="s">
        <v>112</v>
      </c>
    </row>
    <row r="9" spans="1:4" x14ac:dyDescent="0.2">
      <c r="A9" t="s">
        <v>61</v>
      </c>
    </row>
    <row r="11" spans="1:4" x14ac:dyDescent="0.2">
      <c r="A11" s="19" t="s">
        <v>62</v>
      </c>
    </row>
    <row r="12" spans="1:4" ht="13.5" thickBot="1" x14ac:dyDescent="0.25"/>
    <row r="13" spans="1:4" ht="41.25" customHeight="1" thickBot="1" x14ac:dyDescent="0.25">
      <c r="A13" s="21" t="s">
        <v>60</v>
      </c>
      <c r="B13" s="22" t="s">
        <v>48</v>
      </c>
      <c r="C13" s="21" t="s">
        <v>49</v>
      </c>
      <c r="D13" s="21" t="s">
        <v>54</v>
      </c>
    </row>
    <row r="14" spans="1:4" ht="13.5" thickBot="1" x14ac:dyDescent="0.25">
      <c r="A14" s="23" t="s">
        <v>35</v>
      </c>
      <c r="B14" s="8">
        <f>LEN(A14)</f>
        <v>10</v>
      </c>
      <c r="C14" s="9">
        <f>FIND(" ",A14)</f>
        <v>6</v>
      </c>
      <c r="D14" s="4">
        <f>FIND("e",A14)</f>
        <v>2</v>
      </c>
    </row>
    <row r="15" spans="1:4" ht="13.5" thickBot="1" x14ac:dyDescent="0.25">
      <c r="A15" s="24" t="s">
        <v>36</v>
      </c>
      <c r="B15" s="8">
        <f t="shared" ref="B15:B24" si="0">LEN(A15)</f>
        <v>11</v>
      </c>
      <c r="C15" s="9">
        <f t="shared" ref="C15:C24" si="1">FIND(" ",A15)</f>
        <v>6</v>
      </c>
      <c r="D15" s="4" t="e">
        <f t="shared" ref="D15:D24" si="2">FIND("e",A15)</f>
        <v>#VALUE!</v>
      </c>
    </row>
    <row r="16" spans="1:4" ht="13.5" thickBot="1" x14ac:dyDescent="0.25">
      <c r="A16" s="24" t="s">
        <v>37</v>
      </c>
      <c r="B16" s="8">
        <f t="shared" si="0"/>
        <v>14</v>
      </c>
      <c r="C16" s="9">
        <f t="shared" si="1"/>
        <v>6</v>
      </c>
      <c r="D16" s="4">
        <f t="shared" si="2"/>
        <v>2</v>
      </c>
    </row>
    <row r="17" spans="1:4" ht="13.5" thickBot="1" x14ac:dyDescent="0.25">
      <c r="A17" s="24" t="s">
        <v>38</v>
      </c>
      <c r="B17" s="8">
        <f t="shared" si="0"/>
        <v>15</v>
      </c>
      <c r="C17" s="9">
        <f t="shared" si="1"/>
        <v>9</v>
      </c>
      <c r="D17" s="4" t="e">
        <f t="shared" si="2"/>
        <v>#VALUE!</v>
      </c>
    </row>
    <row r="18" spans="1:4" ht="13.5" thickBot="1" x14ac:dyDescent="0.25">
      <c r="A18" s="24" t="s">
        <v>39</v>
      </c>
      <c r="B18" s="8">
        <f t="shared" si="0"/>
        <v>12</v>
      </c>
      <c r="C18" s="9">
        <f t="shared" si="1"/>
        <v>5</v>
      </c>
      <c r="D18" s="4" t="e">
        <f t="shared" si="2"/>
        <v>#VALUE!</v>
      </c>
    </row>
    <row r="19" spans="1:4" ht="13.5" thickBot="1" x14ac:dyDescent="0.25">
      <c r="A19" s="24" t="s">
        <v>40</v>
      </c>
      <c r="B19" s="8">
        <f t="shared" si="0"/>
        <v>14</v>
      </c>
      <c r="C19" s="9">
        <f t="shared" si="1"/>
        <v>8</v>
      </c>
      <c r="D19" s="4" t="e">
        <f t="shared" si="2"/>
        <v>#VALUE!</v>
      </c>
    </row>
    <row r="20" spans="1:4" ht="13.5" thickBot="1" x14ac:dyDescent="0.25">
      <c r="A20" s="24" t="s">
        <v>41</v>
      </c>
      <c r="B20" s="8">
        <f t="shared" si="0"/>
        <v>12</v>
      </c>
      <c r="C20" s="9">
        <f t="shared" si="1"/>
        <v>7</v>
      </c>
      <c r="D20" s="4" t="e">
        <f t="shared" si="2"/>
        <v>#VALUE!</v>
      </c>
    </row>
    <row r="21" spans="1:4" ht="13.5" thickBot="1" x14ac:dyDescent="0.25">
      <c r="A21" s="24" t="s">
        <v>42</v>
      </c>
      <c r="B21" s="8">
        <f t="shared" si="0"/>
        <v>12</v>
      </c>
      <c r="C21" s="9">
        <f t="shared" si="1"/>
        <v>7</v>
      </c>
      <c r="D21" s="4">
        <f t="shared" si="2"/>
        <v>9</v>
      </c>
    </row>
    <row r="22" spans="1:4" ht="13.5" thickBot="1" x14ac:dyDescent="0.25">
      <c r="A22" s="24" t="s">
        <v>43</v>
      </c>
      <c r="B22" s="8">
        <f t="shared" si="0"/>
        <v>10</v>
      </c>
      <c r="C22" s="9">
        <f t="shared" si="1"/>
        <v>5</v>
      </c>
      <c r="D22" s="4" t="e">
        <f t="shared" si="2"/>
        <v>#VALUE!</v>
      </c>
    </row>
    <row r="23" spans="1:4" ht="13.5" thickBot="1" x14ac:dyDescent="0.25">
      <c r="A23" s="24" t="s">
        <v>44</v>
      </c>
      <c r="B23" s="8">
        <f t="shared" si="0"/>
        <v>11</v>
      </c>
      <c r="C23" s="9">
        <f t="shared" si="1"/>
        <v>6</v>
      </c>
      <c r="D23" s="4" t="e">
        <f t="shared" si="2"/>
        <v>#VALUE!</v>
      </c>
    </row>
    <row r="24" spans="1:4" ht="13.5" thickBot="1" x14ac:dyDescent="0.25">
      <c r="A24" s="25" t="s">
        <v>45</v>
      </c>
      <c r="B24" s="8">
        <f t="shared" si="0"/>
        <v>13</v>
      </c>
      <c r="C24" s="9">
        <f t="shared" si="1"/>
        <v>8</v>
      </c>
      <c r="D24" s="4" t="e">
        <f t="shared" si="2"/>
        <v>#VALUE!</v>
      </c>
    </row>
  </sheetData>
  <phoneticPr fontId="2" type="noConversion"/>
  <pageMargins left="0.78740157480314965" right="0.78740157480314965" top="0.98425196850393704" bottom="0.98425196850393704" header="0.51181102362204722" footer="0.51181102362204722"/>
  <pageSetup paperSize="9" orientation="landscape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"/>
  <sheetViews>
    <sheetView topLeftCell="A11" zoomScale="175" zoomScaleNormal="175" workbookViewId="0">
      <selection activeCell="H19" sqref="H19"/>
    </sheetView>
  </sheetViews>
  <sheetFormatPr defaultRowHeight="12.75" x14ac:dyDescent="0.2"/>
  <cols>
    <col min="1" max="1" width="15.28515625" customWidth="1"/>
    <col min="2" max="2" width="11" customWidth="1"/>
    <col min="3" max="3" width="12.140625" customWidth="1"/>
    <col min="4" max="4" width="12.28515625" customWidth="1"/>
    <col min="5" max="5" width="11.42578125" customWidth="1"/>
  </cols>
  <sheetData>
    <row r="1" spans="1:6" ht="18" x14ac:dyDescent="0.25">
      <c r="A1" s="3" t="s">
        <v>55</v>
      </c>
    </row>
    <row r="3" spans="1:6" x14ac:dyDescent="0.2">
      <c r="A3" t="s">
        <v>57</v>
      </c>
    </row>
    <row r="4" spans="1:6" x14ac:dyDescent="0.2">
      <c r="A4" t="s">
        <v>56</v>
      </c>
    </row>
    <row r="5" spans="1:6" x14ac:dyDescent="0.2">
      <c r="A5" s="31" t="s">
        <v>114</v>
      </c>
    </row>
    <row r="6" spans="1:6" x14ac:dyDescent="0.2">
      <c r="A6" t="s">
        <v>59</v>
      </c>
    </row>
    <row r="7" spans="1:6" x14ac:dyDescent="0.2">
      <c r="A7" t="s">
        <v>58</v>
      </c>
    </row>
    <row r="8" spans="1:6" x14ac:dyDescent="0.2">
      <c r="A8" t="s">
        <v>56</v>
      </c>
    </row>
    <row r="9" spans="1:6" x14ac:dyDescent="0.2">
      <c r="A9" s="31" t="s">
        <v>115</v>
      </c>
    </row>
    <row r="10" spans="1:6" x14ac:dyDescent="0.2">
      <c r="A10" t="s">
        <v>59</v>
      </c>
    </row>
    <row r="12" spans="1:6" x14ac:dyDescent="0.2">
      <c r="A12" s="19" t="s">
        <v>64</v>
      </c>
      <c r="B12" s="19"/>
      <c r="C12" s="19"/>
      <c r="D12" s="19"/>
      <c r="E12" s="19"/>
      <c r="F12" s="19"/>
    </row>
    <row r="13" spans="1:6" ht="13.5" thickBot="1" x14ac:dyDescent="0.25"/>
    <row r="14" spans="1:6" ht="29.25" customHeight="1" thickBot="1" x14ac:dyDescent="0.25">
      <c r="A14" s="26" t="s">
        <v>60</v>
      </c>
      <c r="B14" s="27" t="s">
        <v>48</v>
      </c>
      <c r="C14" s="21" t="s">
        <v>49</v>
      </c>
      <c r="D14" s="26" t="s">
        <v>0</v>
      </c>
      <c r="E14" s="28" t="s">
        <v>1</v>
      </c>
    </row>
    <row r="15" spans="1:6" ht="13.5" thickBot="1" x14ac:dyDescent="0.25">
      <c r="A15" s="13" t="s">
        <v>35</v>
      </c>
      <c r="B15" s="6">
        <f>LEN(A15)</f>
        <v>10</v>
      </c>
      <c r="C15" s="7">
        <f>FIND(" ",A15)</f>
        <v>6</v>
      </c>
      <c r="D15" s="4" t="str">
        <f>LEFT(A15,C15-1)</f>
        <v>Peter</v>
      </c>
      <c r="E15" s="5" t="str">
        <f>RIGHT(A15,B15-C15)</f>
        <v>Nový</v>
      </c>
    </row>
    <row r="16" spans="1:6" ht="13.5" thickBot="1" x14ac:dyDescent="0.25">
      <c r="A16" s="15" t="s">
        <v>36</v>
      </c>
      <c r="B16" s="6">
        <f t="shared" ref="B16:B25" si="0">LEN(A16)</f>
        <v>11</v>
      </c>
      <c r="C16" s="7">
        <f t="shared" ref="C16:C25" si="1">FIND(" ",A16)</f>
        <v>6</v>
      </c>
      <c r="D16" s="4" t="str">
        <f t="shared" ref="D16:D25" si="2">LEFT(A16,C16-1)</f>
        <v>Juraj</v>
      </c>
      <c r="E16" s="5" t="str">
        <f t="shared" ref="E16:E25" si="3">RIGHT(A16,B16-C16)</f>
        <v>Mokrý</v>
      </c>
    </row>
    <row r="17" spans="1:5" ht="13.5" thickBot="1" x14ac:dyDescent="0.25">
      <c r="A17" s="15" t="s">
        <v>37</v>
      </c>
      <c r="B17" s="6">
        <f t="shared" si="0"/>
        <v>14</v>
      </c>
      <c r="C17" s="7">
        <f t="shared" si="1"/>
        <v>6</v>
      </c>
      <c r="D17" s="4" t="str">
        <f t="shared" si="2"/>
        <v>Petra</v>
      </c>
      <c r="E17" s="5" t="str">
        <f t="shared" si="3"/>
        <v>Nováková</v>
      </c>
    </row>
    <row r="18" spans="1:5" ht="13.5" thickBot="1" x14ac:dyDescent="0.25">
      <c r="A18" s="15" t="s">
        <v>38</v>
      </c>
      <c r="B18" s="6">
        <f t="shared" si="0"/>
        <v>15</v>
      </c>
      <c r="C18" s="7">
        <f t="shared" si="1"/>
        <v>9</v>
      </c>
      <c r="D18" s="4" t="str">
        <f t="shared" si="2"/>
        <v>Katarína</v>
      </c>
      <c r="E18" s="5" t="str">
        <f t="shared" si="3"/>
        <v>Drobná</v>
      </c>
    </row>
    <row r="19" spans="1:5" ht="13.5" thickBot="1" x14ac:dyDescent="0.25">
      <c r="A19" s="15" t="s">
        <v>39</v>
      </c>
      <c r="B19" s="6">
        <f t="shared" si="0"/>
        <v>12</v>
      </c>
      <c r="C19" s="7">
        <f t="shared" si="1"/>
        <v>5</v>
      </c>
      <c r="D19" s="4" t="str">
        <f t="shared" si="2"/>
        <v>Ivan</v>
      </c>
      <c r="E19" s="5" t="str">
        <f t="shared" si="3"/>
        <v>Chladný</v>
      </c>
    </row>
    <row r="20" spans="1:5" ht="13.5" thickBot="1" x14ac:dyDescent="0.25">
      <c r="A20" s="15" t="s">
        <v>40</v>
      </c>
      <c r="B20" s="6">
        <f t="shared" si="0"/>
        <v>14</v>
      </c>
      <c r="C20" s="7">
        <f t="shared" si="1"/>
        <v>8</v>
      </c>
      <c r="D20" s="4" t="str">
        <f t="shared" si="2"/>
        <v>Martina</v>
      </c>
      <c r="E20" s="5" t="str">
        <f t="shared" si="3"/>
        <v>Šimová</v>
      </c>
    </row>
    <row r="21" spans="1:5" ht="13.5" thickBot="1" x14ac:dyDescent="0.25">
      <c r="A21" s="15" t="s">
        <v>41</v>
      </c>
      <c r="B21" s="6">
        <f t="shared" si="0"/>
        <v>12</v>
      </c>
      <c r="C21" s="7">
        <f t="shared" si="1"/>
        <v>7</v>
      </c>
      <c r="D21" s="4" t="str">
        <f t="shared" si="2"/>
        <v>Michal</v>
      </c>
      <c r="E21" s="5" t="str">
        <f t="shared" si="3"/>
        <v>Krupa</v>
      </c>
    </row>
    <row r="22" spans="1:5" ht="13.5" thickBot="1" x14ac:dyDescent="0.25">
      <c r="A22" s="15" t="s">
        <v>42</v>
      </c>
      <c r="B22" s="6">
        <f t="shared" si="0"/>
        <v>12</v>
      </c>
      <c r="C22" s="7">
        <f t="shared" si="1"/>
        <v>7</v>
      </c>
      <c r="D22" s="4" t="str">
        <f t="shared" si="2"/>
        <v>Monika</v>
      </c>
      <c r="E22" s="5" t="str">
        <f t="shared" si="3"/>
        <v>Pekná</v>
      </c>
    </row>
    <row r="23" spans="1:5" ht="13.5" thickBot="1" x14ac:dyDescent="0.25">
      <c r="A23" s="15" t="s">
        <v>43</v>
      </c>
      <c r="B23" s="6">
        <f t="shared" si="0"/>
        <v>10</v>
      </c>
      <c r="C23" s="7">
        <f t="shared" si="1"/>
        <v>5</v>
      </c>
      <c r="D23" s="4" t="str">
        <f t="shared" si="2"/>
        <v>Jana</v>
      </c>
      <c r="E23" s="5" t="str">
        <f t="shared" si="3"/>
        <v>Múdra</v>
      </c>
    </row>
    <row r="24" spans="1:5" ht="13.5" thickBot="1" x14ac:dyDescent="0.25">
      <c r="A24" s="15" t="s">
        <v>44</v>
      </c>
      <c r="B24" s="6">
        <f t="shared" si="0"/>
        <v>11</v>
      </c>
      <c r="C24" s="7">
        <f t="shared" si="1"/>
        <v>6</v>
      </c>
      <c r="D24" s="4" t="str">
        <f t="shared" si="2"/>
        <v>Milan</v>
      </c>
      <c r="E24" s="5" t="str">
        <f t="shared" si="3"/>
        <v>Tichý</v>
      </c>
    </row>
    <row r="25" spans="1:5" ht="13.5" thickBot="1" x14ac:dyDescent="0.25">
      <c r="A25" s="17" t="s">
        <v>45</v>
      </c>
      <c r="B25" s="6">
        <f t="shared" si="0"/>
        <v>13</v>
      </c>
      <c r="C25" s="7">
        <f t="shared" si="1"/>
        <v>8</v>
      </c>
      <c r="D25" s="4" t="str">
        <f t="shared" si="2"/>
        <v>Dominik</v>
      </c>
      <c r="E25" s="5" t="str">
        <f t="shared" si="3"/>
        <v>Silný</v>
      </c>
    </row>
    <row r="27" spans="1:5" x14ac:dyDescent="0.2">
      <c r="A27" s="19" t="s">
        <v>65</v>
      </c>
    </row>
    <row r="28" spans="1:5" ht="13.5" thickBot="1" x14ac:dyDescent="0.25"/>
    <row r="29" spans="1:5" ht="13.5" thickBot="1" x14ac:dyDescent="0.25">
      <c r="A29" s="26" t="s">
        <v>60</v>
      </c>
      <c r="B29" s="26" t="s">
        <v>0</v>
      </c>
      <c r="C29" s="28" t="s">
        <v>1</v>
      </c>
    </row>
    <row r="30" spans="1:5" ht="13.5" thickBot="1" x14ac:dyDescent="0.25">
      <c r="A30" s="13" t="s">
        <v>35</v>
      </c>
      <c r="B30" s="4" t="str">
        <f>LEFT(A30,FIND(" ",A30)-1)</f>
        <v>Peter</v>
      </c>
      <c r="C30" s="5" t="str">
        <f>RIGHT(A30,LEN(A30)-FIND(" ",A30))</f>
        <v>Nový</v>
      </c>
    </row>
    <row r="31" spans="1:5" ht="13.5" thickBot="1" x14ac:dyDescent="0.25">
      <c r="A31" s="15" t="s">
        <v>36</v>
      </c>
      <c r="B31" s="4" t="str">
        <f t="shared" ref="B31:B40" si="4">LEFT(A31,FIND(" ",A31)-1)</f>
        <v>Juraj</v>
      </c>
      <c r="C31" s="5" t="str">
        <f t="shared" ref="C31:C40" si="5">RIGHT(A31,LEN(A31)-FIND(" ",A31))</f>
        <v>Mokrý</v>
      </c>
    </row>
    <row r="32" spans="1:5" ht="13.5" thickBot="1" x14ac:dyDescent="0.25">
      <c r="A32" s="15" t="s">
        <v>37</v>
      </c>
      <c r="B32" s="4" t="str">
        <f t="shared" si="4"/>
        <v>Petra</v>
      </c>
      <c r="C32" s="5" t="str">
        <f t="shared" si="5"/>
        <v>Nováková</v>
      </c>
    </row>
    <row r="33" spans="1:3" ht="13.5" thickBot="1" x14ac:dyDescent="0.25">
      <c r="A33" s="15" t="s">
        <v>38</v>
      </c>
      <c r="B33" s="4" t="str">
        <f t="shared" si="4"/>
        <v>Katarína</v>
      </c>
      <c r="C33" s="5" t="str">
        <f t="shared" si="5"/>
        <v>Drobná</v>
      </c>
    </row>
    <row r="34" spans="1:3" ht="13.5" thickBot="1" x14ac:dyDescent="0.25">
      <c r="A34" s="15" t="s">
        <v>39</v>
      </c>
      <c r="B34" s="4" t="str">
        <f t="shared" si="4"/>
        <v>Ivan</v>
      </c>
      <c r="C34" s="5" t="str">
        <f t="shared" si="5"/>
        <v>Chladný</v>
      </c>
    </row>
    <row r="35" spans="1:3" ht="13.5" thickBot="1" x14ac:dyDescent="0.25">
      <c r="A35" s="15" t="s">
        <v>40</v>
      </c>
      <c r="B35" s="4" t="str">
        <f t="shared" si="4"/>
        <v>Martina</v>
      </c>
      <c r="C35" s="5" t="str">
        <f t="shared" si="5"/>
        <v>Šimová</v>
      </c>
    </row>
    <row r="36" spans="1:3" ht="13.5" thickBot="1" x14ac:dyDescent="0.25">
      <c r="A36" s="15" t="s">
        <v>41</v>
      </c>
      <c r="B36" s="4" t="str">
        <f t="shared" si="4"/>
        <v>Michal</v>
      </c>
      <c r="C36" s="5" t="str">
        <f t="shared" si="5"/>
        <v>Krupa</v>
      </c>
    </row>
    <row r="37" spans="1:3" ht="13.5" thickBot="1" x14ac:dyDescent="0.25">
      <c r="A37" s="15" t="s">
        <v>42</v>
      </c>
      <c r="B37" s="4" t="str">
        <f t="shared" si="4"/>
        <v>Monika</v>
      </c>
      <c r="C37" s="5" t="str">
        <f t="shared" si="5"/>
        <v>Pekná</v>
      </c>
    </row>
    <row r="38" spans="1:3" ht="13.5" thickBot="1" x14ac:dyDescent="0.25">
      <c r="A38" s="15" t="s">
        <v>43</v>
      </c>
      <c r="B38" s="4" t="str">
        <f t="shared" si="4"/>
        <v>Jana</v>
      </c>
      <c r="C38" s="5" t="str">
        <f t="shared" si="5"/>
        <v>Múdra</v>
      </c>
    </row>
    <row r="39" spans="1:3" ht="13.5" thickBot="1" x14ac:dyDescent="0.25">
      <c r="A39" s="15" t="s">
        <v>44</v>
      </c>
      <c r="B39" s="4" t="str">
        <f t="shared" si="4"/>
        <v>Milan</v>
      </c>
      <c r="C39" s="5" t="str">
        <f t="shared" si="5"/>
        <v>Tichý</v>
      </c>
    </row>
    <row r="40" spans="1:3" ht="13.5" thickBot="1" x14ac:dyDescent="0.25">
      <c r="A40" s="17" t="s">
        <v>45</v>
      </c>
      <c r="B40" s="4" t="str">
        <f t="shared" si="4"/>
        <v>Dominik</v>
      </c>
      <c r="C40" s="5" t="str">
        <f t="shared" si="5"/>
        <v>Silný</v>
      </c>
    </row>
  </sheetData>
  <phoneticPr fontId="2" type="noConversion"/>
  <pageMargins left="0.78740157480314965" right="0.78740157480314965" top="0.39370078740157483" bottom="0.39370078740157483" header="0.51181102362204722" footer="0.51181102362204722"/>
  <pageSetup paperSize="9" orientation="landscape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zoomScale="190" zoomScaleNormal="190" workbookViewId="0">
      <selection activeCell="D19" sqref="D19"/>
    </sheetView>
  </sheetViews>
  <sheetFormatPr defaultRowHeight="12.75" x14ac:dyDescent="0.2"/>
  <cols>
    <col min="1" max="1" width="19.28515625" customWidth="1"/>
    <col min="2" max="2" width="27.7109375" customWidth="1"/>
  </cols>
  <sheetData>
    <row r="1" spans="1:2" ht="18" x14ac:dyDescent="0.25">
      <c r="A1" s="3" t="s">
        <v>102</v>
      </c>
    </row>
    <row r="3" spans="1:2" x14ac:dyDescent="0.2">
      <c r="A3" s="31" t="s">
        <v>106</v>
      </c>
    </row>
    <row r="4" spans="1:2" x14ac:dyDescent="0.2">
      <c r="A4" s="31" t="s">
        <v>107</v>
      </c>
    </row>
    <row r="5" spans="1:2" x14ac:dyDescent="0.2">
      <c r="A5" s="31" t="s">
        <v>103</v>
      </c>
    </row>
    <row r="6" spans="1:2" x14ac:dyDescent="0.2">
      <c r="A6" s="31" t="s">
        <v>108</v>
      </c>
    </row>
    <row r="7" spans="1:2" x14ac:dyDescent="0.2">
      <c r="A7" s="31" t="s">
        <v>104</v>
      </c>
    </row>
    <row r="8" spans="1:2" x14ac:dyDescent="0.2">
      <c r="A8" s="31" t="s">
        <v>105</v>
      </c>
    </row>
    <row r="9" spans="1:2" ht="12.75" customHeight="1" thickBot="1" x14ac:dyDescent="0.25"/>
    <row r="10" spans="1:2" ht="12.75" customHeight="1" thickBot="1" x14ac:dyDescent="0.25">
      <c r="A10" s="21" t="s">
        <v>60</v>
      </c>
      <c r="B10" s="21" t="s">
        <v>100</v>
      </c>
    </row>
    <row r="11" spans="1:2" ht="12.75" customHeight="1" thickBot="1" x14ac:dyDescent="0.25">
      <c r="A11" s="23" t="s">
        <v>89</v>
      </c>
      <c r="B11" s="4" t="str">
        <f>SUBSTITUTE(A11,"II.A","III.A",1)</f>
        <v>Peter Nový, III.A</v>
      </c>
    </row>
    <row r="12" spans="1:2" ht="12.75" customHeight="1" thickBot="1" x14ac:dyDescent="0.25">
      <c r="A12" s="24" t="s">
        <v>90</v>
      </c>
      <c r="B12" s="4" t="str">
        <f t="shared" ref="B12:B21" si="0">SUBSTITUTE(A12,"II.A","III.A",1)</f>
        <v>Juraj Mokrý, III.A</v>
      </c>
    </row>
    <row r="13" spans="1:2" ht="12.75" customHeight="1" thickBot="1" x14ac:dyDescent="0.25">
      <c r="A13" s="24" t="s">
        <v>91</v>
      </c>
      <c r="B13" s="4" t="str">
        <f t="shared" si="0"/>
        <v>Petra Nováková, III.A</v>
      </c>
    </row>
    <row r="14" spans="1:2" ht="12.75" customHeight="1" thickBot="1" x14ac:dyDescent="0.25">
      <c r="A14" s="24" t="s">
        <v>92</v>
      </c>
      <c r="B14" s="4" t="str">
        <f t="shared" si="0"/>
        <v>Katarína Drobná, III.A</v>
      </c>
    </row>
    <row r="15" spans="1:2" ht="12.75" customHeight="1" thickBot="1" x14ac:dyDescent="0.25">
      <c r="A15" s="24" t="s">
        <v>93</v>
      </c>
      <c r="B15" s="4" t="str">
        <f t="shared" si="0"/>
        <v>Ivan Chladný, III.A</v>
      </c>
    </row>
    <row r="16" spans="1:2" ht="12.75" customHeight="1" thickBot="1" x14ac:dyDescent="0.25">
      <c r="A16" s="24" t="s">
        <v>94</v>
      </c>
      <c r="B16" s="4" t="str">
        <f t="shared" si="0"/>
        <v>Martina Šimová, III.A</v>
      </c>
    </row>
    <row r="17" spans="1:2" ht="12.75" customHeight="1" thickBot="1" x14ac:dyDescent="0.25">
      <c r="A17" s="24" t="s">
        <v>95</v>
      </c>
      <c r="B17" s="4" t="str">
        <f t="shared" si="0"/>
        <v>Michal Krupa, III.A</v>
      </c>
    </row>
    <row r="18" spans="1:2" ht="12.75" customHeight="1" thickBot="1" x14ac:dyDescent="0.25">
      <c r="A18" s="24" t="s">
        <v>96</v>
      </c>
      <c r="B18" s="4" t="str">
        <f t="shared" si="0"/>
        <v>Monika Pekná, III.A</v>
      </c>
    </row>
    <row r="19" spans="1:2" ht="12.75" customHeight="1" thickBot="1" x14ac:dyDescent="0.25">
      <c r="A19" s="24" t="s">
        <v>97</v>
      </c>
      <c r="B19" s="4" t="str">
        <f t="shared" si="0"/>
        <v>Jana Múdra, III.A</v>
      </c>
    </row>
    <row r="20" spans="1:2" ht="12.75" customHeight="1" thickBot="1" x14ac:dyDescent="0.25">
      <c r="A20" s="24" t="s">
        <v>98</v>
      </c>
      <c r="B20" s="4" t="str">
        <f t="shared" si="0"/>
        <v>Milan Tichý, III.A</v>
      </c>
    </row>
    <row r="21" spans="1:2" ht="13.5" thickBot="1" x14ac:dyDescent="0.25">
      <c r="A21" s="25" t="s">
        <v>99</v>
      </c>
      <c r="B21" s="4" t="str">
        <f t="shared" si="0"/>
        <v>Dominik Silný, III.A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"/>
  <sheetViews>
    <sheetView tabSelected="1" zoomScale="205" zoomScaleNormal="205" workbookViewId="0">
      <selection activeCell="B5" sqref="B5"/>
    </sheetView>
  </sheetViews>
  <sheetFormatPr defaultRowHeight="12.75" x14ac:dyDescent="0.2"/>
  <cols>
    <col min="1" max="1" width="37.5703125" customWidth="1"/>
    <col min="2" max="2" width="48.140625" customWidth="1"/>
    <col min="3" max="3" width="18.42578125" customWidth="1"/>
    <col min="4" max="4" width="18.5703125" customWidth="1"/>
  </cols>
  <sheetData>
    <row r="1" spans="1:3" x14ac:dyDescent="0.2">
      <c r="A1" s="31" t="s">
        <v>88</v>
      </c>
    </row>
    <row r="3" spans="1:3" ht="13.5" thickBot="1" x14ac:dyDescent="0.25"/>
    <row r="4" spans="1:3" ht="13.5" thickBot="1" x14ac:dyDescent="0.25">
      <c r="A4" s="26" t="s">
        <v>60</v>
      </c>
      <c r="B4" s="21"/>
      <c r="C4" s="29"/>
    </row>
    <row r="5" spans="1:3" ht="13.5" thickBot="1" x14ac:dyDescent="0.25">
      <c r="A5" s="13" t="s">
        <v>116</v>
      </c>
      <c r="B5" s="6" t="str">
        <f>SUBSTITUTE(A5,",",";",2)</f>
        <v>Peter Nový, 12. 3. 1996; Žilina</v>
      </c>
      <c r="C5" s="30"/>
    </row>
    <row r="6" spans="1:3" ht="13.5" thickBot="1" x14ac:dyDescent="0.25">
      <c r="A6" s="15" t="s">
        <v>66</v>
      </c>
      <c r="B6" s="6" t="str">
        <f t="shared" ref="B6:B15" si="0">SUBSTITUTE(A6,",",";",2)</f>
        <v>Juraj Mokrý, 25. 12. 1995; Bratislava</v>
      </c>
      <c r="C6" s="30"/>
    </row>
    <row r="7" spans="1:3" ht="13.5" thickBot="1" x14ac:dyDescent="0.25">
      <c r="A7" s="15" t="s">
        <v>67</v>
      </c>
      <c r="B7" s="6" t="str">
        <f t="shared" si="0"/>
        <v>Petra Nováková, 7. 5. 1995; Martin</v>
      </c>
      <c r="C7" s="30"/>
    </row>
    <row r="8" spans="1:3" ht="13.5" thickBot="1" x14ac:dyDescent="0.25">
      <c r="A8" s="15" t="s">
        <v>68</v>
      </c>
      <c r="B8" s="6" t="str">
        <f t="shared" si="0"/>
        <v>Katarína Drobná, 6. 6. 1996; Žilina</v>
      </c>
      <c r="C8" s="30"/>
    </row>
    <row r="9" spans="1:3" ht="13.5" thickBot="1" x14ac:dyDescent="0.25">
      <c r="A9" s="15" t="s">
        <v>69</v>
      </c>
      <c r="B9" s="6" t="str">
        <f t="shared" si="0"/>
        <v>Ivan Chladný, 30. 1. 1995; Žilina</v>
      </c>
      <c r="C9" s="30"/>
    </row>
    <row r="10" spans="1:3" ht="13.5" thickBot="1" x14ac:dyDescent="0.25">
      <c r="A10" s="15" t="s">
        <v>70</v>
      </c>
      <c r="B10" s="6" t="str">
        <f t="shared" si="0"/>
        <v>Martina Šimová, 1. 2. 1997; Žilina</v>
      </c>
      <c r="C10" s="30"/>
    </row>
    <row r="11" spans="1:3" ht="13.5" thickBot="1" x14ac:dyDescent="0.25">
      <c r="A11" s="15" t="s">
        <v>71</v>
      </c>
      <c r="B11" s="6" t="str">
        <f t="shared" si="0"/>
        <v>Michal Krupa, 2. 8. 1996; Banská Bystrica</v>
      </c>
      <c r="C11" s="30"/>
    </row>
    <row r="12" spans="1:3" ht="13.5" thickBot="1" x14ac:dyDescent="0.25">
      <c r="A12" s="15" t="s">
        <v>72</v>
      </c>
      <c r="B12" s="6" t="str">
        <f t="shared" si="0"/>
        <v>Monika Pekná, 19. 11. 1994; Martin</v>
      </c>
      <c r="C12" s="30"/>
    </row>
    <row r="13" spans="1:3" ht="13.5" thickBot="1" x14ac:dyDescent="0.25">
      <c r="A13" s="15" t="s">
        <v>73</v>
      </c>
      <c r="B13" s="6" t="str">
        <f t="shared" si="0"/>
        <v>Jana Múdra, 9. 9. 1996; Považská Bystrica</v>
      </c>
      <c r="C13" s="30"/>
    </row>
    <row r="14" spans="1:3" ht="13.5" thickBot="1" x14ac:dyDescent="0.25">
      <c r="A14" s="15" t="s">
        <v>74</v>
      </c>
      <c r="B14" s="6" t="str">
        <f t="shared" si="0"/>
        <v>Milan Tichý, 21. 12. 1995; Žilina</v>
      </c>
      <c r="C14" s="30"/>
    </row>
    <row r="15" spans="1:3" ht="13.5" thickBot="1" x14ac:dyDescent="0.25">
      <c r="A15" s="17" t="s">
        <v>75</v>
      </c>
      <c r="B15" s="6" t="str">
        <f t="shared" si="0"/>
        <v>Dominik Silný, 15. 7. 1994; Dolný Kubín</v>
      </c>
      <c r="C15" s="3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5"/>
  <sheetViews>
    <sheetView zoomScale="205" zoomScaleNormal="205" workbookViewId="0">
      <selection activeCell="B5" sqref="B5"/>
    </sheetView>
  </sheetViews>
  <sheetFormatPr defaultRowHeight="12.75" x14ac:dyDescent="0.2"/>
  <cols>
    <col min="1" max="1" width="37.5703125" customWidth="1"/>
    <col min="2" max="2" width="18.28515625" customWidth="1"/>
    <col min="3" max="3" width="18.42578125" customWidth="1"/>
    <col min="4" max="4" width="18.5703125" customWidth="1"/>
  </cols>
  <sheetData>
    <row r="1" spans="1:3" x14ac:dyDescent="0.2">
      <c r="A1" s="31" t="s">
        <v>109</v>
      </c>
    </row>
    <row r="3" spans="1:3" ht="13.5" thickBot="1" x14ac:dyDescent="0.25"/>
    <row r="4" spans="1:3" ht="13.5" thickBot="1" x14ac:dyDescent="0.25">
      <c r="A4" s="26" t="s">
        <v>60</v>
      </c>
      <c r="B4" s="26" t="s">
        <v>2</v>
      </c>
      <c r="C4" s="29"/>
    </row>
    <row r="5" spans="1:3" x14ac:dyDescent="0.2">
      <c r="A5" s="13" t="s">
        <v>117</v>
      </c>
      <c r="B5" s="1" t="str">
        <f>LEFT(A5,FIND(",",A5)-1)</f>
        <v>Peter Nový</v>
      </c>
      <c r="C5" s="30"/>
    </row>
    <row r="6" spans="1:3" x14ac:dyDescent="0.2">
      <c r="A6" s="15" t="s">
        <v>78</v>
      </c>
      <c r="B6" s="1" t="str">
        <f t="shared" ref="B6:B15" si="0">LEFT(A6,FIND(",",A6)-1)</f>
        <v>Juraj Mokrý</v>
      </c>
      <c r="C6" s="30"/>
    </row>
    <row r="7" spans="1:3" x14ac:dyDescent="0.2">
      <c r="A7" s="15" t="s">
        <v>79</v>
      </c>
      <c r="B7" s="1" t="str">
        <f t="shared" si="0"/>
        <v>Petra Nováková</v>
      </c>
      <c r="C7" s="30"/>
    </row>
    <row r="8" spans="1:3" x14ac:dyDescent="0.2">
      <c r="A8" s="15" t="s">
        <v>80</v>
      </c>
      <c r="B8" s="1" t="str">
        <f t="shared" si="0"/>
        <v>Katarína Drobná</v>
      </c>
      <c r="C8" s="30"/>
    </row>
    <row r="9" spans="1:3" x14ac:dyDescent="0.2">
      <c r="A9" s="15" t="s">
        <v>81</v>
      </c>
      <c r="B9" s="1" t="str">
        <f t="shared" si="0"/>
        <v>Ivan Chladný</v>
      </c>
      <c r="C9" s="30"/>
    </row>
    <row r="10" spans="1:3" x14ac:dyDescent="0.2">
      <c r="A10" s="15" t="s">
        <v>82</v>
      </c>
      <c r="B10" s="1" t="str">
        <f t="shared" si="0"/>
        <v>Martina Šimová</v>
      </c>
      <c r="C10" s="30"/>
    </row>
    <row r="11" spans="1:3" x14ac:dyDescent="0.2">
      <c r="A11" s="15" t="s">
        <v>83</v>
      </c>
      <c r="B11" s="1" t="str">
        <f t="shared" si="0"/>
        <v>Michal Krupa</v>
      </c>
      <c r="C11" s="30"/>
    </row>
    <row r="12" spans="1:3" x14ac:dyDescent="0.2">
      <c r="A12" s="15" t="s">
        <v>84</v>
      </c>
      <c r="B12" s="1" t="str">
        <f t="shared" si="0"/>
        <v>Monika Pekná</v>
      </c>
      <c r="C12" s="30"/>
    </row>
    <row r="13" spans="1:3" x14ac:dyDescent="0.2">
      <c r="A13" s="15" t="s">
        <v>85</v>
      </c>
      <c r="B13" s="1" t="str">
        <f t="shared" si="0"/>
        <v>Jana Múdra</v>
      </c>
      <c r="C13" s="30"/>
    </row>
    <row r="14" spans="1:3" x14ac:dyDescent="0.2">
      <c r="A14" s="15" t="s">
        <v>86</v>
      </c>
      <c r="B14" s="1" t="str">
        <f t="shared" si="0"/>
        <v>Milan Tichý</v>
      </c>
      <c r="C14" s="30"/>
    </row>
    <row r="15" spans="1:3" ht="13.5" thickBot="1" x14ac:dyDescent="0.25">
      <c r="A15" s="17" t="s">
        <v>87</v>
      </c>
      <c r="B15" s="1" t="str">
        <f t="shared" si="0"/>
        <v>Dominik Silný</v>
      </c>
      <c r="C15" s="3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zoomScale="205" zoomScaleNormal="205" workbookViewId="0">
      <selection activeCell="B5" sqref="B5"/>
    </sheetView>
  </sheetViews>
  <sheetFormatPr defaultRowHeight="12.75" x14ac:dyDescent="0.2"/>
  <cols>
    <col min="1" max="1" width="37.5703125" customWidth="1"/>
    <col min="2" max="2" width="18.28515625" customWidth="1"/>
    <col min="3" max="3" width="18.42578125" customWidth="1"/>
    <col min="4" max="4" width="18.5703125" customWidth="1"/>
  </cols>
  <sheetData>
    <row r="1" spans="1:3" x14ac:dyDescent="0.2">
      <c r="A1" s="31" t="s">
        <v>110</v>
      </c>
    </row>
    <row r="3" spans="1:3" ht="13.5" thickBot="1" x14ac:dyDescent="0.25"/>
    <row r="4" spans="1:3" ht="13.5" thickBot="1" x14ac:dyDescent="0.25">
      <c r="A4" s="26" t="s">
        <v>60</v>
      </c>
      <c r="B4" s="21" t="s">
        <v>77</v>
      </c>
      <c r="C4" s="29"/>
    </row>
    <row r="5" spans="1:3" ht="13.5" thickBot="1" x14ac:dyDescent="0.25">
      <c r="A5" s="13" t="s">
        <v>117</v>
      </c>
      <c r="B5" s="4" t="str">
        <f>RIGHT(A5,LEN(A5)-FIND(";",A5)-1)</f>
        <v>Žilina</v>
      </c>
      <c r="C5" s="30"/>
    </row>
    <row r="6" spans="1:3" ht="13.5" thickBot="1" x14ac:dyDescent="0.25">
      <c r="A6" s="15" t="s">
        <v>78</v>
      </c>
      <c r="B6" s="4" t="str">
        <f t="shared" ref="B6:B15" si="0">RIGHT(A6,LEN(A6)-FIND(";",A6)-1)</f>
        <v>Bratislava</v>
      </c>
      <c r="C6" s="30"/>
    </row>
    <row r="7" spans="1:3" ht="13.5" thickBot="1" x14ac:dyDescent="0.25">
      <c r="A7" s="15" t="s">
        <v>79</v>
      </c>
      <c r="B7" s="4" t="str">
        <f t="shared" si="0"/>
        <v>Martin</v>
      </c>
      <c r="C7" s="30"/>
    </row>
    <row r="8" spans="1:3" ht="13.5" thickBot="1" x14ac:dyDescent="0.25">
      <c r="A8" s="15" t="s">
        <v>80</v>
      </c>
      <c r="B8" s="4" t="str">
        <f t="shared" si="0"/>
        <v>Žilina</v>
      </c>
      <c r="C8" s="30"/>
    </row>
    <row r="9" spans="1:3" ht="13.5" thickBot="1" x14ac:dyDescent="0.25">
      <c r="A9" s="15" t="s">
        <v>81</v>
      </c>
      <c r="B9" s="4" t="str">
        <f t="shared" si="0"/>
        <v>Žilina</v>
      </c>
      <c r="C9" s="30"/>
    </row>
    <row r="10" spans="1:3" ht="13.5" thickBot="1" x14ac:dyDescent="0.25">
      <c r="A10" s="15" t="s">
        <v>82</v>
      </c>
      <c r="B10" s="4" t="str">
        <f t="shared" si="0"/>
        <v>Žilina</v>
      </c>
      <c r="C10" s="30"/>
    </row>
    <row r="11" spans="1:3" ht="13.5" thickBot="1" x14ac:dyDescent="0.25">
      <c r="A11" s="15" t="s">
        <v>83</v>
      </c>
      <c r="B11" s="4" t="str">
        <f t="shared" si="0"/>
        <v>Banská Bystrica</v>
      </c>
      <c r="C11" s="30"/>
    </row>
    <row r="12" spans="1:3" ht="13.5" thickBot="1" x14ac:dyDescent="0.25">
      <c r="A12" s="15" t="s">
        <v>84</v>
      </c>
      <c r="B12" s="4" t="str">
        <f t="shared" si="0"/>
        <v>Martin</v>
      </c>
      <c r="C12" s="30"/>
    </row>
    <row r="13" spans="1:3" ht="13.5" thickBot="1" x14ac:dyDescent="0.25">
      <c r="A13" s="15" t="s">
        <v>85</v>
      </c>
      <c r="B13" s="4" t="str">
        <f t="shared" si="0"/>
        <v>Považská Bystrica</v>
      </c>
      <c r="C13" s="30"/>
    </row>
    <row r="14" spans="1:3" ht="13.5" thickBot="1" x14ac:dyDescent="0.25">
      <c r="A14" s="15" t="s">
        <v>86</v>
      </c>
      <c r="B14" s="4" t="str">
        <f t="shared" si="0"/>
        <v>Žilina</v>
      </c>
      <c r="C14" s="30"/>
    </row>
    <row r="15" spans="1:3" ht="13.5" thickBot="1" x14ac:dyDescent="0.25">
      <c r="A15" s="17" t="s">
        <v>87</v>
      </c>
      <c r="B15" s="4" t="str">
        <f t="shared" si="0"/>
        <v>Dolný Kubín</v>
      </c>
      <c r="C15" s="3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zoomScale="220" zoomScaleNormal="220" workbookViewId="0">
      <selection activeCell="B5" sqref="B5"/>
    </sheetView>
  </sheetViews>
  <sheetFormatPr defaultRowHeight="12.75" x14ac:dyDescent="0.2"/>
  <cols>
    <col min="1" max="1" width="37.5703125" customWidth="1"/>
    <col min="2" max="2" width="23.42578125" customWidth="1"/>
    <col min="3" max="3" width="20" customWidth="1"/>
    <col min="4" max="4" width="18.5703125" customWidth="1"/>
  </cols>
  <sheetData>
    <row r="1" spans="1:3" x14ac:dyDescent="0.2">
      <c r="A1" s="31" t="s">
        <v>101</v>
      </c>
    </row>
    <row r="3" spans="1:3" ht="13.5" thickBot="1" x14ac:dyDescent="0.25"/>
    <row r="4" spans="1:3" ht="13.5" thickBot="1" x14ac:dyDescent="0.25">
      <c r="A4" s="26" t="s">
        <v>60</v>
      </c>
      <c r="B4" s="21" t="s">
        <v>76</v>
      </c>
      <c r="C4" s="29"/>
    </row>
    <row r="5" spans="1:3" ht="13.5" thickBot="1" x14ac:dyDescent="0.25">
      <c r="A5" s="32" t="s">
        <v>117</v>
      </c>
      <c r="B5" s="7" t="str">
        <f>MID(A5,FIND(",",A5)+2,FIND(";",A5)-FIND(",",A5)-2)</f>
        <v>12. 3. 1996</v>
      </c>
      <c r="C5" t="str">
        <f>RIGHT(LEFT(A5,FIND(";",A5)-1),LEN(LEFT(A5,FIND(";",A5)-1))-FIND(",",LEFT(A5,FIND(";",A5)-1))-1)</f>
        <v>12. 3. 1996</v>
      </c>
    </row>
    <row r="6" spans="1:3" ht="13.5" thickBot="1" x14ac:dyDescent="0.25">
      <c r="A6" s="33" t="s">
        <v>78</v>
      </c>
      <c r="B6" s="7" t="str">
        <f t="shared" ref="B6:B15" si="0">MID(A6,FIND(",",A6)+2,FIND(";",A6)-FIND(",",A6)-2)</f>
        <v>25. 12. 1995</v>
      </c>
      <c r="C6" t="str">
        <f t="shared" ref="C6:C15" si="1">RIGHT(LEFT(A6,FIND(";",A6)-1),LEN(LEFT(A6,FIND(";",A6)-1))-FIND(",",LEFT(A6,FIND(";",A6)-1))-1)</f>
        <v>25. 12. 1995</v>
      </c>
    </row>
    <row r="7" spans="1:3" ht="13.5" thickBot="1" x14ac:dyDescent="0.25">
      <c r="A7" s="33" t="s">
        <v>79</v>
      </c>
      <c r="B7" s="7" t="str">
        <f t="shared" si="0"/>
        <v>7. 5. 1995</v>
      </c>
      <c r="C7" t="str">
        <f t="shared" si="1"/>
        <v>7. 5. 1995</v>
      </c>
    </row>
    <row r="8" spans="1:3" ht="13.5" thickBot="1" x14ac:dyDescent="0.25">
      <c r="A8" s="33" t="s">
        <v>80</v>
      </c>
      <c r="B8" s="7" t="str">
        <f t="shared" si="0"/>
        <v>6. 6. 1996</v>
      </c>
      <c r="C8" t="str">
        <f t="shared" si="1"/>
        <v>6. 6. 1996</v>
      </c>
    </row>
    <row r="9" spans="1:3" ht="13.5" thickBot="1" x14ac:dyDescent="0.25">
      <c r="A9" s="33" t="s">
        <v>81</v>
      </c>
      <c r="B9" s="7" t="str">
        <f t="shared" si="0"/>
        <v>30. 1. 1995</v>
      </c>
      <c r="C9" t="str">
        <f t="shared" si="1"/>
        <v>30. 1. 1995</v>
      </c>
    </row>
    <row r="10" spans="1:3" ht="13.5" thickBot="1" x14ac:dyDescent="0.25">
      <c r="A10" s="33" t="s">
        <v>82</v>
      </c>
      <c r="B10" s="7" t="str">
        <f t="shared" si="0"/>
        <v>1. 2. 1997</v>
      </c>
      <c r="C10" t="str">
        <f t="shared" si="1"/>
        <v>1. 2. 1997</v>
      </c>
    </row>
    <row r="11" spans="1:3" ht="13.5" thickBot="1" x14ac:dyDescent="0.25">
      <c r="A11" s="33" t="s">
        <v>83</v>
      </c>
      <c r="B11" s="7" t="str">
        <f t="shared" si="0"/>
        <v>2. 8. 1996</v>
      </c>
      <c r="C11" t="str">
        <f t="shared" si="1"/>
        <v>2. 8. 1996</v>
      </c>
    </row>
    <row r="12" spans="1:3" ht="13.5" thickBot="1" x14ac:dyDescent="0.25">
      <c r="A12" s="33" t="s">
        <v>84</v>
      </c>
      <c r="B12" s="7" t="str">
        <f t="shared" si="0"/>
        <v>19. 11. 1994</v>
      </c>
      <c r="C12" t="str">
        <f t="shared" si="1"/>
        <v>19. 11. 1994</v>
      </c>
    </row>
    <row r="13" spans="1:3" ht="13.5" thickBot="1" x14ac:dyDescent="0.25">
      <c r="A13" s="33" t="s">
        <v>85</v>
      </c>
      <c r="B13" s="7" t="str">
        <f t="shared" si="0"/>
        <v>9. 9. 1996</v>
      </c>
      <c r="C13" t="str">
        <f t="shared" si="1"/>
        <v>9. 9. 1996</v>
      </c>
    </row>
    <row r="14" spans="1:3" ht="13.5" thickBot="1" x14ac:dyDescent="0.25">
      <c r="A14" s="33" t="s">
        <v>86</v>
      </c>
      <c r="B14" s="7" t="str">
        <f t="shared" si="0"/>
        <v>21. 12. 1995</v>
      </c>
      <c r="C14" t="str">
        <f t="shared" si="1"/>
        <v>21. 12. 1995</v>
      </c>
    </row>
    <row r="15" spans="1:3" ht="13.5" thickBot="1" x14ac:dyDescent="0.25">
      <c r="A15" s="34" t="s">
        <v>87</v>
      </c>
      <c r="B15" s="7" t="str">
        <f t="shared" si="0"/>
        <v>15. 7. 1994</v>
      </c>
      <c r="C15" t="str">
        <f t="shared" si="1"/>
        <v>15. 7. 1994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8</vt:i4>
      </vt:variant>
    </vt:vector>
  </HeadingPairs>
  <TitlesOfParts>
    <vt:vector size="8" baseType="lpstr">
      <vt:lpstr>CONCATENATE</vt:lpstr>
      <vt:lpstr>LEN, FIND</vt:lpstr>
      <vt:lpstr>LEFT, RIGHT</vt:lpstr>
      <vt:lpstr>SUBSTITUTE</vt:lpstr>
      <vt:lpstr>príklad 1</vt:lpstr>
      <vt:lpstr>príklad 2</vt:lpstr>
      <vt:lpstr>príklad 3</vt:lpstr>
      <vt:lpstr>príklad 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Eliášová</dc:creator>
  <cp:lastModifiedBy>Pavol 2021h1 - Drozdík</cp:lastModifiedBy>
  <cp:lastPrinted>2010-10-09T17:44:11Z</cp:lastPrinted>
  <dcterms:created xsi:type="dcterms:W3CDTF">2010-10-04T07:33:27Z</dcterms:created>
  <dcterms:modified xsi:type="dcterms:W3CDTF">2024-01-10T16:31:42Z</dcterms:modified>
</cp:coreProperties>
</file>