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filterPrivacy="1" codeName="ThisWorkbook" defaultThemeVersion="166925"/>
  <xr:revisionPtr revIDLastSave="0" documentId="8_{34103517-AB0A-4536-820E-41891F69D1EB}" xr6:coauthVersionLast="47" xr6:coauthVersionMax="47" xr10:uidLastSave="{00000000-0000-0000-0000-000000000000}"/>
  <bookViews>
    <workbookView xWindow="-120" yWindow="-120" windowWidth="51840" windowHeight="21120" tabRatio="919" firstSheet="1" activeTab="1" xr2:uid="{0EF8F789-53D4-4A7F-A753-9374BA5ED17F}"/>
  </bookViews>
  <sheets>
    <sheet name="Introduction" sheetId="12" r:id="rId1"/>
    <sheet name="Forecast Settings" sheetId="1" r:id="rId2"/>
    <sheet name="DAILY_FORECAST_CALENDAR" sheetId="21" r:id="rId3"/>
    <sheet name="HOURLY_FORECAST_CALENDAR" sheetId="23" r:id="rId4"/>
    <sheet name="RAWDAILYFORECASTDATA" sheetId="19" r:id="rId5"/>
    <sheet name="RAWHOURLYFORECASTDATA" sheetId="22" r:id="rId6"/>
    <sheet name="Admin Settings" sheetId="4" r:id="rId7"/>
    <sheet name="ESRI_MAPINFO_SHEET" sheetId="2" state="veryHidden" r:id="rId8"/>
  </sheets>
  <definedNames>
    <definedName name="AGGHOURS">'Forecast Settings'!$E$23</definedName>
    <definedName name="AGGLIST">'Admin Settings'!#REF!</definedName>
    <definedName name="DAYEND">'Forecast Settings'!$E$25</definedName>
    <definedName name="DAYSTART">'Forecast Settings'!$E$24</definedName>
    <definedName name="ExternalData_1" localSheetId="4" hidden="1">RAWDAILYFORECASTDATA!$A$1:$AG$17</definedName>
    <definedName name="ExternalData_1" localSheetId="5" hidden="1">RAWHOURLYFORECASTDATA!$A$1:$X$145</definedName>
    <definedName name="FORECASTBASE">'Admin Settings'!$C$9</definedName>
    <definedName name="FORECASTQUERY">'Admin Settings'!$C$15</definedName>
    <definedName name="HOURLYFORECASTBASE">'Admin Settings'!$C$10</definedName>
    <definedName name="HOURLYFORECASTQUERY">'Admin Settings'!$C$16</definedName>
    <definedName name="MAXVALUE">'Forecast Settings'!$E$11</definedName>
    <definedName name="MINPRECIP">'Forecast Settings'!$E$15</definedName>
    <definedName name="MINVALUE">'Forecast Settings'!$E$13</definedName>
    <definedName name="MYLOCATIONSTABLE">'Forecast Settings'!$B$11:$B$1011</definedName>
    <definedName name="UNITGROUP">'Forecast Settings'!$E$23</definedName>
    <definedName name="UOM">'Forecast Settings'!$E$22</definedName>
    <definedName name="UOMLIST">'Admin Settings'!$B$24:$B$26</definedName>
    <definedName name="VCKEY">'Forecast Settings'!$E$21</definedName>
    <definedName name="WxLOCATIONS">'Admin Settings'!$C$14</definedName>
  </definedNames>
  <calcPr calcId="191029"/>
  <pivotCaches>
    <pivotCache cacheId="0" r:id="rId9"/>
    <pivotCache cacheId="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4" l="1"/>
  <c r="C15" i="4" s="1"/>
  <c r="C17" i="4" l="1"/>
  <c r="C18" i="4"/>
  <c r="C1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E2484-4F28-4BD3-B3D7-DE36B6823A62}" keepAlive="1" name="Query - DAILY FORECAST (Pivot Table Ref)" description="Connection to the 'DAILY FORECAST (Pivot Table Ref)' query in the workbook." type="5" refreshedVersion="8" background="1">
    <dbPr connection="Provider=Microsoft.Mashup.OleDb.1;Data Source=$Workbook$;Location=&quot;DAILY FORECAST (Pivot Table Ref)&quot;;Extended Properties=&quot;&quot;" command="SELECT * FROM [DAILY FORECAST (Pivot Table Ref)]"/>
  </connection>
  <connection id="2" xr16:uid="{D5B977C2-28D7-40FF-96A7-7A2327EA06AE}" keepAlive="1" name="Query - DAILY FORECAST QUERY" description="Connection to the 'DAILY FORECAST QUERY' query in the workbook." type="5" refreshedVersion="8" background="1" saveData="1">
    <dbPr connection="Provider=Microsoft.Mashup.OleDb.1;Data Source=$Workbook$;Location=&quot;DAILY FORECAST QUERY&quot;;Extended Properties=&quot;&quot;" command="SELECT * FROM [DAILY FORECAST QUERY]"/>
  </connection>
  <connection id="3" xr16:uid="{509F3D7D-8F4C-4845-BEE8-E82A7543E01B}" keepAlive="1" name="Query - HOURLY FORECAST (Pivot Table Ref)" description="Connection to the 'HOURLY FORECAST (Pivot Table Ref)' query in the workbook." type="5" refreshedVersion="8" background="1">
    <dbPr connection="Provider=Microsoft.Mashup.OleDb.1;Data Source=$Workbook$;Location=&quot;HOURLY FORECAST (Pivot Table Ref)&quot;;Extended Properties=&quot;&quot;" command="SELECT * FROM [HOURLY FORECAST (Pivot Table Ref)]"/>
  </connection>
  <connection id="4" xr16:uid="{56B7E1AE-0429-400B-8AAE-648FF0E1C584}" keepAlive="1" name="Query - HOURLY FORECAST QUERY" description="Connection to the 'HOURLY FORECAST QUERY' query in the workbook." type="5" refreshedVersion="8" background="1" saveData="1">
    <dbPr connection="Provider=Microsoft.Mashup.OleDb.1;Data Source=$Workbook$;Location=&quot;HOURLY FORECAST QUERY&quot;;Extended Properties=&quot;&quot;" command="SELECT * FROM [HOURLY FORECAST QUERY]"/>
  </connection>
</connections>
</file>

<file path=xl/sharedStrings.xml><?xml version="1.0" encoding="utf-8"?>
<sst xmlns="http://schemas.openxmlformats.org/spreadsheetml/2006/main" count="959" uniqueCount="126">
  <si>
    <t/>
  </si>
  <si>
    <t>Partially cloudy</t>
  </si>
  <si>
    <t>Clear</t>
  </si>
  <si>
    <t>FORECAST QUERY - BASE STRING</t>
  </si>
  <si>
    <t>API KEY</t>
  </si>
  <si>
    <t>VALUE</t>
  </si>
  <si>
    <t>This string should not require editing and is the base string through which this spreadsheet will use to send a query to the Visual Crossing Weather Server</t>
  </si>
  <si>
    <t>SETTING</t>
  </si>
  <si>
    <t>INFO</t>
  </si>
  <si>
    <t>Weather Units</t>
  </si>
  <si>
    <t>us</t>
  </si>
  <si>
    <t>CONSTRUCTED QUERY STRINGS</t>
  </si>
  <si>
    <t>LOCATIONS LIST</t>
  </si>
  <si>
    <t>*NOTE:  Forecast queries always range from today for 15 full days and do not require or use any date parameters.</t>
  </si>
  <si>
    <t>Admin Sheet</t>
  </si>
  <si>
    <t>This pipe delimited string is the concatenated list constructed from user entries on the Weather Query Sheet from the defined range called MYLOCATIONSTABLE.   This form allows multiple locations to be passed into the final constructed query strings.</t>
  </si>
  <si>
    <t>uk</t>
  </si>
  <si>
    <t>metric</t>
  </si>
  <si>
    <t>Important Links:</t>
  </si>
  <si>
    <t>Visual Crossing AddIn on AppSource</t>
  </si>
  <si>
    <t>Weather Data Sign Up Page</t>
  </si>
  <si>
    <t>https://appsource.microsoft.com/en-us/product/office/WA200000014</t>
  </si>
  <si>
    <t>https://www.visualcrossing.com/weather/weather-data-services</t>
  </si>
  <si>
    <t>Excel Query Privacy Policy</t>
  </si>
  <si>
    <t>https://support.office.com/en-us/article/privacy-levels-power-query-cc3ede4d-359e-4b28-bc72-9bee7900b540</t>
  </si>
  <si>
    <t>ENTER YOUR LOCATIONS</t>
  </si>
  <si>
    <t>ENTER API KEY &amp; ADVANCED SETTINGS</t>
  </si>
  <si>
    <t>FORECASTQUERY</t>
  </si>
  <si>
    <t>Units of Measure Options</t>
  </si>
  <si>
    <t>This string is the final query made to the Visual Crossing Server based upon the settings above combined with the Weather Query settings.   This string should be able to be pasted into any browser or into Excel as a separate Web Query for Debugging purposes and see the final results.</t>
  </si>
  <si>
    <t>MAX TEMP WARNING</t>
  </si>
  <si>
    <t>MIN TEMP WARNING</t>
  </si>
  <si>
    <t>PRECIPITATION WARNING</t>
  </si>
  <si>
    <r>
      <t xml:space="preserve">Max Temperature values greater than this value will be formatted in </t>
    </r>
    <r>
      <rPr>
        <b/>
        <i/>
        <sz val="12"/>
        <color rgb="FFC00000"/>
        <rFont val="Calibri"/>
        <family val="2"/>
        <scheme val="minor"/>
      </rPr>
      <t>red</t>
    </r>
  </si>
  <si>
    <t>ENTER WEATHER WARNING LIMITS</t>
  </si>
  <si>
    <t>Duluth, MN</t>
  </si>
  <si>
    <t>Duluth, MN, United States</t>
  </si>
  <si>
    <t>Welcome to the Multi-Site Forecast Workbook</t>
  </si>
  <si>
    <r>
      <t xml:space="preserve">For basic users the intended usage is as follows:  Sign up for a valid Visual Crossing trial account, login to your account via the web and under your account button, copy your API key.  (trial user or proper subscription level is required)   On the 'Forecast Settings' sheet of this workbook simply enter in the the API Key in the green section. Enter your locations and set your weather limits.  Run the query and retrieve the data simply by choosing 'Refresh All" under the 'Data' menu.  You will see under the 'Multi-site Forecast' and 'RAW FORECAST DATA' sheets that you now have made your query and weather data for your locations has been downloaded.   </t>
    </r>
    <r>
      <rPr>
        <b/>
        <sz val="14"/>
        <color rgb="FFC00000"/>
        <rFont val="Trebuchet MS"/>
        <family val="2"/>
      </rPr>
      <t>PLEASE NOTE:</t>
    </r>
    <r>
      <rPr>
        <b/>
        <sz val="14"/>
        <color theme="1"/>
        <rFont val="Trebuchet MS"/>
        <family val="2"/>
      </rPr>
      <t xml:space="preserve"> your first time opening this page and querying data may result in a warning from Excel about your privacy levels.   The system is simply telling you that you are sending query data to an external server.  Users can choose to "Ignore" the restrictions or set the privacy settings as required by your company policies.   More information on Privacy Settings can be found in the link to the office support site at the right.  This sheet is available to all paid customers of Visual Crossing and have the rights to duplicate and copy this workbook to create their own custom queries.   If you have any questions about this workbook, you can send technical requests to support@visualcrossing.com and we would be happy to help you build the weather query you need.</t>
    </r>
  </si>
  <si>
    <t xml:space="preserve">The purpose of this Excel workbook is to serve as a workbook where users can dynamically fetch forecast data for all of their locations.    This workbook instead utilizes the Power Query and Pivot Table infrastructure to define a Web URL to directly call the Visual Crossing Weather Data Service.  </t>
  </si>
  <si>
    <t>name</t>
  </si>
  <si>
    <t>datetime</t>
  </si>
  <si>
    <t>temp</t>
  </si>
  <si>
    <t>feelslike</t>
  </si>
  <si>
    <t>dew</t>
  </si>
  <si>
    <t>humidity</t>
  </si>
  <si>
    <t>precip</t>
  </si>
  <si>
    <t>precipprob</t>
  </si>
  <si>
    <t>preciptype</t>
  </si>
  <si>
    <t>snow</t>
  </si>
  <si>
    <t>snowdepth</t>
  </si>
  <si>
    <t>windgust</t>
  </si>
  <si>
    <t>windspeed</t>
  </si>
  <si>
    <t>winddir</t>
  </si>
  <si>
    <t>sealevelpressure</t>
  </si>
  <si>
    <t>cloudcover</t>
  </si>
  <si>
    <t>visibility</t>
  </si>
  <si>
    <t>solarradiation</t>
  </si>
  <si>
    <t>solarenergy</t>
  </si>
  <si>
    <t>uvindex</t>
  </si>
  <si>
    <t>severerisk</t>
  </si>
  <si>
    <t>conditions</t>
  </si>
  <si>
    <t>icon</t>
  </si>
  <si>
    <t>stations</t>
  </si>
  <si>
    <t>partly-cloudy-day</t>
  </si>
  <si>
    <t>clear-day</t>
  </si>
  <si>
    <t>tempmax</t>
  </si>
  <si>
    <t>tempmin</t>
  </si>
  <si>
    <t>feelslikemax</t>
  </si>
  <si>
    <t>feelslikemin</t>
  </si>
  <si>
    <t>precipcover</t>
  </si>
  <si>
    <t>sunrise</t>
  </si>
  <si>
    <t>sunset</t>
  </si>
  <si>
    <t>moonphase</t>
  </si>
  <si>
    <t>description</t>
  </si>
  <si>
    <t>Partly cloudy throughout the day.</t>
  </si>
  <si>
    <t>rain</t>
  </si>
  <si>
    <t>Rain, Partially cloudy</t>
  </si>
  <si>
    <t>Rain, Overcast</t>
  </si>
  <si>
    <t>Herndon, VA</t>
  </si>
  <si>
    <t>Herndon, VA, United States</t>
  </si>
  <si>
    <t>Partly cloudy throughout the day with rain.</t>
  </si>
  <si>
    <t>E3146,SNWM5,KDLH,KDYT,KSUW</t>
  </si>
  <si>
    <t>Partly cloudy throughout the day with early morning rain.</t>
  </si>
  <si>
    <t>Partly cloudy throughout the day with a chance of rain.</t>
  </si>
  <si>
    <t>Partly cloudy throughout the day with storms possible.</t>
  </si>
  <si>
    <t>KIAD,KJYO,KGAI,D8868</t>
  </si>
  <si>
    <t>Clearing in the afternoon with storms possible.</t>
  </si>
  <si>
    <t>Partly cloudy throughout the day with rain clearing later.</t>
  </si>
  <si>
    <t>https://weather.visualcrossing.com/VisualCrossingWebServices/rest/services/timelinemulti/?</t>
  </si>
  <si>
    <t>SNWM5,KDLH,KDYT,KSUW</t>
  </si>
  <si>
    <t>https://weather.visualcrossing.com/VisualCrossingWebServices/rest/services/timelinemulti/?&amp;datestart=next2days</t>
  </si>
  <si>
    <t>HOURLYFORECASTQUERY</t>
  </si>
  <si>
    <t xml:space="preserve">This page contains all of the  settings for making Web URL queries to the Visual Crossing Weather Data Service for Forecast queries.  One for Daily and one for Hourly.   The goal of this page is to allow the user to see the base and final strings as well as the list of locations that are sent to the server.  The FORECASTQUERY and HOURLYFORECASTQUERY each are a single string will be referenced from this Named cell to be included in a Power Query that will execute and return the data from the Weather Server.   You can Right-Click Copy these strings and paste into a browser.    After entering in settings, locations, dates and more the user can simply copy these strings and past them into web browsers or other systems that can also query via Web URL. </t>
  </si>
  <si>
    <t>URLCOPY_FORECASTQUERY</t>
  </si>
  <si>
    <t>URLCOPY_HOURLYFORECASTQUERY</t>
  </si>
  <si>
    <t>This string is a WebBrowser-Ready URL to copy into any browser for debugging purposes.  Please note that this will count against your query count each time you use it.   Please send this to support if you are having issues with your Workbook queries.</t>
  </si>
  <si>
    <t>HOURLY FORECAST QUERY - BASE STRING</t>
  </si>
  <si>
    <t xml:space="preserve">NOTE: PLEASE CHECK YOUR LICENSE TO SEE HOW MANY LOCATIONS YOU CAN QUERY </t>
  </si>
  <si>
    <t>PRICING PAGE</t>
  </si>
  <si>
    <t>YOUR ACCOUNT PAGE</t>
  </si>
  <si>
    <t>https://www.visualcrossing.com/weather-data-editions</t>
  </si>
  <si>
    <t>https://www.visualcrossing.com/account</t>
  </si>
  <si>
    <t xml:space="preserve">IF YOUR QUERY IS NOT WORKING, PLEASE VISIT THE Admin Settings Sheet </t>
  </si>
  <si>
    <t>Debugging and Support</t>
  </si>
  <si>
    <t>clear-night</t>
  </si>
  <si>
    <t>partly-cloudy-night</t>
  </si>
  <si>
    <t>Overcast</t>
  </si>
  <si>
    <t>cloudy</t>
  </si>
  <si>
    <t>fog</t>
  </si>
  <si>
    <t>Partly cloudy throughout the day with rain in the morning and afternoon.</t>
  </si>
  <si>
    <t>Temp Max</t>
  </si>
  <si>
    <t>Temp Min</t>
  </si>
  <si>
    <t>Wind Gust</t>
  </si>
  <si>
    <t>Precipitation</t>
  </si>
  <si>
    <t>E3146,KDLH,KDYT,KSUW</t>
  </si>
  <si>
    <t>Temperature</t>
  </si>
  <si>
    <t>Wing Gust</t>
  </si>
  <si>
    <r>
      <t xml:space="preserve">Min Temperature values less than this value will be formatted in </t>
    </r>
    <r>
      <rPr>
        <b/>
        <i/>
        <sz val="12"/>
        <color theme="8" tint="-0.249977111117893"/>
        <rFont val="Calibri"/>
        <family val="2"/>
        <scheme val="minor"/>
      </rPr>
      <t>blue</t>
    </r>
  </si>
  <si>
    <r>
      <t xml:space="preserve">Precipitation greater than this value will be formatted in </t>
    </r>
    <r>
      <rPr>
        <b/>
        <i/>
        <sz val="12"/>
        <color rgb="FFFFFF00"/>
        <rFont val="Calibri"/>
        <family val="2"/>
        <scheme val="minor"/>
      </rPr>
      <t>yellow</t>
    </r>
  </si>
  <si>
    <t>DO NOT MODIFY THIS PAGE.   USERS MAY COPY THE 'URLCOPY STRINGS'  VALUES TO PASTE INTO OTHER SOURCES SUCH AS A WEB BROWSERS</t>
  </si>
  <si>
    <t xml:space="preserve">This will determine the units of measure: us, uk, or metric  </t>
  </si>
  <si>
    <r>
      <t xml:space="preserve">On this page, users can enter in additional locations settings for their weather forecast calender queries.  All fields in </t>
    </r>
    <r>
      <rPr>
        <b/>
        <i/>
        <sz val="14"/>
        <color theme="9"/>
        <rFont val="Calibri"/>
        <family val="2"/>
        <scheme val="minor"/>
      </rPr>
      <t>green</t>
    </r>
    <r>
      <rPr>
        <b/>
        <i/>
        <sz val="14"/>
        <color theme="1"/>
        <rFont val="Calibri"/>
        <family val="2"/>
        <scheme val="minor"/>
      </rPr>
      <t xml:space="preserve"> can be used as entry fields by users.  </t>
    </r>
    <r>
      <rPr>
        <b/>
        <i/>
        <sz val="14"/>
        <color rgb="FFC00000"/>
        <rFont val="Calibri"/>
        <family val="2"/>
        <scheme val="minor"/>
      </rPr>
      <t xml:space="preserve">After modifying fields, please update Forecast data sheets by selecting 'Refresh' for any individual Sheet or Pivot Table...   WARNING: 'Refresh All' under the 'Data' menu will run all queries. </t>
    </r>
    <r>
      <rPr>
        <b/>
        <i/>
        <sz val="14"/>
        <color theme="1"/>
        <rFont val="Calibri"/>
        <family val="2"/>
        <scheme val="minor"/>
      </rPr>
      <t xml:space="preserve">  </t>
    </r>
  </si>
  <si>
    <t>This is your Visual Crossing API Query Key found on your Account page.</t>
  </si>
  <si>
    <t>If you have a non-working query you can test it and receive more detailed errors by cutting and pasting one of the  "URLCOPY" strings into a web browser.     You can also send these URLs to support@visualcrossing.com for our engineers to review.</t>
  </si>
  <si>
    <t>&lt;INSERT YOUR KEY HERE&gt;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</si>
</sst>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b/>
      <i/>
      <sz val="11"/>
      <color theme="1"/>
      <name val="Calibri"/>
      <family val="2"/>
      <scheme val="minor"/>
    </font>
    <font>
      <b/>
      <i/>
      <sz val="12"/>
      <color theme="1"/>
      <name val="Calibri"/>
      <family val="2"/>
      <scheme val="minor"/>
    </font>
    <font>
      <b/>
      <i/>
      <sz val="14"/>
      <color theme="1"/>
      <name val="Calibri"/>
      <family val="2"/>
      <scheme val="minor"/>
    </font>
    <font>
      <u/>
      <sz val="11"/>
      <color theme="10"/>
      <name val="Calibri"/>
      <family val="2"/>
      <scheme val="minor"/>
    </font>
    <font>
      <b/>
      <u/>
      <sz val="11"/>
      <color theme="10"/>
      <name val="Calibri"/>
      <family val="2"/>
      <scheme val="minor"/>
    </font>
    <font>
      <b/>
      <sz val="18"/>
      <color theme="1"/>
      <name val="Calibri"/>
      <family val="2"/>
      <scheme val="minor"/>
    </font>
    <font>
      <b/>
      <sz val="20"/>
      <color theme="1"/>
      <name val="Calibri"/>
      <family val="2"/>
      <scheme val="minor"/>
    </font>
    <font>
      <sz val="14"/>
      <color theme="1"/>
      <name val="Calibri"/>
      <family val="2"/>
      <scheme val="minor"/>
    </font>
    <font>
      <sz val="18"/>
      <color theme="1"/>
      <name val="Calibri"/>
      <family val="2"/>
      <scheme val="minor"/>
    </font>
    <font>
      <b/>
      <i/>
      <sz val="16"/>
      <color rgb="FFC00000"/>
      <name val="Calibri"/>
      <family val="2"/>
      <scheme val="minor"/>
    </font>
    <font>
      <b/>
      <i/>
      <sz val="14"/>
      <color rgb="FFC00000"/>
      <name val="Calibri"/>
      <family val="2"/>
      <scheme val="minor"/>
    </font>
    <font>
      <sz val="11"/>
      <color theme="1"/>
      <name val="Trebuchet MS"/>
      <family val="2"/>
    </font>
    <font>
      <sz val="18"/>
      <color theme="1"/>
      <name val="Trebuchet MS"/>
      <family val="2"/>
    </font>
    <font>
      <b/>
      <sz val="18"/>
      <color theme="1"/>
      <name val="Trebuchet MS"/>
      <family val="2"/>
    </font>
    <font>
      <b/>
      <sz val="14"/>
      <color theme="1"/>
      <name val="Trebuchet MS"/>
      <family val="2"/>
    </font>
    <font>
      <b/>
      <sz val="18"/>
      <color theme="8" tint="-0.499984740745262"/>
      <name val="Trebuchet MS"/>
      <family val="2"/>
    </font>
    <font>
      <b/>
      <sz val="14"/>
      <color rgb="FFC00000"/>
      <name val="Trebuchet MS"/>
      <family val="2"/>
    </font>
    <font>
      <b/>
      <i/>
      <sz val="12"/>
      <color rgb="FFC00000"/>
      <name val="Calibri"/>
      <family val="2"/>
      <scheme val="minor"/>
    </font>
    <font>
      <b/>
      <i/>
      <sz val="14"/>
      <color theme="9"/>
      <name val="Calibri"/>
      <family val="2"/>
      <scheme val="minor"/>
    </font>
    <font>
      <sz val="8"/>
      <name val="Calibri"/>
      <family val="2"/>
      <scheme val="minor"/>
    </font>
    <font>
      <b/>
      <sz val="12"/>
      <color theme="1"/>
      <name val="Calibri"/>
      <family val="2"/>
      <scheme val="minor"/>
    </font>
    <font>
      <b/>
      <i/>
      <sz val="12"/>
      <color theme="8" tint="-0.249977111117893"/>
      <name val="Calibri"/>
      <family val="2"/>
      <scheme val="minor"/>
    </font>
    <font>
      <b/>
      <i/>
      <sz val="12"/>
      <color rgb="FFFFFF00"/>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s>
  <borders count="24">
    <border>
      <left/>
      <right/>
      <top/>
      <bottom/>
      <diagonal/>
    </border>
    <border>
      <left/>
      <right/>
      <top style="thin">
        <color auto="1"/>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top style="thick">
        <color auto="1"/>
      </top>
      <bottom style="thick">
        <color auto="1"/>
      </bottom>
      <diagonal/>
    </border>
    <border>
      <left/>
      <right/>
      <top style="thin">
        <color auto="1"/>
      </top>
      <bottom style="thin">
        <color auto="1"/>
      </bottom>
      <diagonal/>
    </border>
    <border>
      <left style="thick">
        <color theme="0" tint="-0.499984740745262"/>
      </left>
      <right/>
      <top style="thick">
        <color theme="0" tint="-0.499984740745262"/>
      </top>
      <bottom style="thin">
        <color auto="1"/>
      </bottom>
      <diagonal/>
    </border>
    <border>
      <left/>
      <right/>
      <top style="thick">
        <color theme="0" tint="-0.499984740745262"/>
      </top>
      <bottom style="thin">
        <color auto="1"/>
      </bottom>
      <diagonal/>
    </border>
    <border>
      <left/>
      <right style="thick">
        <color theme="0" tint="-0.499984740745262"/>
      </right>
      <top style="thick">
        <color theme="0" tint="-0.499984740745262"/>
      </top>
      <bottom style="thin">
        <color auto="1"/>
      </bottom>
      <diagonal/>
    </border>
    <border>
      <left style="thick">
        <color theme="0" tint="-0.499984740745262"/>
      </left>
      <right/>
      <top style="thin">
        <color auto="1"/>
      </top>
      <bottom style="thin">
        <color auto="1"/>
      </bottom>
      <diagonal/>
    </border>
    <border>
      <left/>
      <right style="thick">
        <color theme="0" tint="-0.499984740745262"/>
      </right>
      <top style="thin">
        <color auto="1"/>
      </top>
      <bottom style="thin">
        <color auto="1"/>
      </bottom>
      <diagonal/>
    </border>
    <border>
      <left style="thick">
        <color theme="0" tint="-0.499984740745262"/>
      </left>
      <right/>
      <top style="thin">
        <color auto="1"/>
      </top>
      <bottom/>
      <diagonal/>
    </border>
    <border>
      <left/>
      <right style="thick">
        <color theme="0" tint="-0.499984740745262"/>
      </right>
      <top style="thin">
        <color auto="1"/>
      </top>
      <bottom/>
      <diagonal/>
    </border>
    <border>
      <left style="thick">
        <color theme="0" tint="-0.499984740745262"/>
      </left>
      <right/>
      <top/>
      <bottom/>
      <diagonal/>
    </border>
    <border>
      <left/>
      <right style="thick">
        <color theme="0" tint="-0.499984740745262"/>
      </right>
      <top/>
      <bottom/>
      <diagonal/>
    </border>
    <border>
      <left style="thick">
        <color theme="0" tint="-0.499984740745262"/>
      </left>
      <right/>
      <top/>
      <bottom style="thick">
        <color theme="0" tint="-0.499984740745262"/>
      </bottom>
      <diagonal/>
    </border>
    <border>
      <left/>
      <right/>
      <top/>
      <bottom style="thick">
        <color theme="0" tint="-0.499984740745262"/>
      </bottom>
      <diagonal/>
    </border>
    <border>
      <left/>
      <right style="thick">
        <color theme="0" tint="-0.499984740745262"/>
      </right>
      <top/>
      <bottom style="thick">
        <color theme="0" tint="-0.499984740745262"/>
      </bottom>
      <diagonal/>
    </border>
  </borders>
  <cellStyleXfs count="2">
    <xf numFmtId="0" fontId="0" fillId="0" borderId="0"/>
    <xf numFmtId="0" fontId="7" fillId="0" borderId="0" applyNumberFormat="0" applyFill="0" applyBorder="0" applyAlignment="0" applyProtection="0"/>
  </cellStyleXfs>
  <cellXfs count="102">
    <xf numFmtId="0" fontId="0" fillId="0" borderId="0" xfId="0"/>
    <xf numFmtId="14" fontId="0" fillId="0" borderId="0" xfId="0" applyNumberFormat="1"/>
    <xf numFmtId="49" fontId="0" fillId="0" borderId="0" xfId="0" applyNumberFormat="1" applyAlignment="1">
      <alignment wrapText="1"/>
    </xf>
    <xf numFmtId="49" fontId="0" fillId="0" borderId="0" xfId="0" applyNumberFormat="1" applyAlignment="1">
      <alignment vertical="center" wrapText="1"/>
    </xf>
    <xf numFmtId="49" fontId="0" fillId="4" borderId="0" xfId="0" applyNumberFormat="1" applyFill="1" applyAlignment="1">
      <alignment vertical="center" wrapText="1"/>
    </xf>
    <xf numFmtId="0" fontId="0" fillId="4" borderId="5" xfId="0" applyFill="1" applyBorder="1"/>
    <xf numFmtId="49" fontId="0" fillId="4" borderId="6" xfId="0" applyNumberFormat="1" applyFill="1" applyBorder="1" applyAlignment="1">
      <alignment wrapText="1"/>
    </xf>
    <xf numFmtId="0" fontId="3" fillId="3" borderId="5" xfId="0" applyFont="1" applyFill="1" applyBorder="1" applyAlignment="1">
      <alignment vertical="center"/>
    </xf>
    <xf numFmtId="49" fontId="0" fillId="3" borderId="6" xfId="0" applyNumberFormat="1" applyFill="1" applyBorder="1" applyAlignment="1">
      <alignment wrapText="1"/>
    </xf>
    <xf numFmtId="49" fontId="5" fillId="3" borderId="0" xfId="1" applyNumberFormat="1" applyFont="1" applyFill="1" applyBorder="1" applyAlignment="1">
      <alignment vertical="center" wrapText="1"/>
    </xf>
    <xf numFmtId="0" fontId="3" fillId="5" borderId="5" xfId="0" applyFont="1" applyFill="1" applyBorder="1"/>
    <xf numFmtId="49" fontId="3" fillId="5" borderId="0" xfId="0" applyNumberFormat="1" applyFont="1" applyFill="1" applyAlignment="1">
      <alignment vertical="center" wrapText="1"/>
    </xf>
    <xf numFmtId="0" fontId="3" fillId="5" borderId="6" xfId="0" applyFont="1" applyFill="1" applyBorder="1"/>
    <xf numFmtId="0" fontId="0" fillId="6" borderId="7" xfId="0" applyFill="1" applyBorder="1"/>
    <xf numFmtId="49" fontId="0" fillId="6" borderId="8" xfId="0" applyNumberFormat="1" applyFill="1" applyBorder="1" applyAlignment="1">
      <alignment vertical="center" wrapText="1"/>
    </xf>
    <xf numFmtId="49" fontId="0" fillId="6" borderId="9" xfId="0" applyNumberFormat="1" applyFill="1" applyBorder="1" applyAlignment="1">
      <alignment wrapText="1"/>
    </xf>
    <xf numFmtId="0" fontId="0" fillId="0" borderId="6" xfId="0" applyBorder="1"/>
    <xf numFmtId="0" fontId="0" fillId="5" borderId="6" xfId="0" applyFill="1" applyBorder="1"/>
    <xf numFmtId="0" fontId="11" fillId="0" borderId="0" xfId="0" applyFont="1"/>
    <xf numFmtId="0" fontId="0" fillId="0" borderId="8" xfId="0" applyBorder="1"/>
    <xf numFmtId="0" fontId="0" fillId="0" borderId="9" xfId="0" applyBorder="1"/>
    <xf numFmtId="0" fontId="0" fillId="7" borderId="5" xfId="0" applyFill="1" applyBorder="1"/>
    <xf numFmtId="0" fontId="0" fillId="7" borderId="0" xfId="0" applyFill="1"/>
    <xf numFmtId="0" fontId="0" fillId="7" borderId="6" xfId="0" applyFill="1" applyBorder="1"/>
    <xf numFmtId="0" fontId="9" fillId="5" borderId="5" xfId="0" applyFont="1" applyFill="1" applyBorder="1"/>
    <xf numFmtId="0" fontId="12" fillId="5" borderId="0" xfId="0" applyFont="1" applyFill="1"/>
    <xf numFmtId="0" fontId="1" fillId="7" borderId="10" xfId="0" applyFont="1" applyFill="1" applyBorder="1"/>
    <xf numFmtId="49" fontId="6" fillId="2" borderId="10" xfId="0" applyNumberFormat="1" applyFont="1" applyFill="1" applyBorder="1" applyAlignment="1">
      <alignment vertical="center" wrapText="1"/>
    </xf>
    <xf numFmtId="1" fontId="6" fillId="2" borderId="10" xfId="0" applyNumberFormat="1" applyFont="1" applyFill="1" applyBorder="1" applyAlignment="1">
      <alignment horizontal="left" vertical="center" wrapText="1"/>
    </xf>
    <xf numFmtId="0" fontId="2" fillId="3" borderId="0" xfId="0" applyFont="1" applyFill="1"/>
    <xf numFmtId="49" fontId="0" fillId="3" borderId="6" xfId="0" applyNumberFormat="1" applyFill="1" applyBorder="1" applyAlignment="1">
      <alignment vertical="center" wrapText="1"/>
    </xf>
    <xf numFmtId="0" fontId="0" fillId="0" borderId="0" xfId="0" applyAlignment="1">
      <alignment horizontal="left"/>
    </xf>
    <xf numFmtId="0" fontId="0" fillId="0" borderId="0" xfId="0" applyAlignment="1">
      <alignment horizontal="left" indent="1"/>
    </xf>
    <xf numFmtId="1" fontId="11" fillId="2" borderId="10" xfId="0" applyNumberFormat="1" applyFont="1" applyFill="1" applyBorder="1"/>
    <xf numFmtId="2" fontId="11" fillId="2" borderId="10" xfId="0" applyNumberFormat="1" applyFont="1" applyFill="1" applyBorder="1"/>
    <xf numFmtId="0" fontId="6" fillId="3" borderId="0" xfId="1" applyNumberFormat="1" applyFont="1" applyFill="1" applyBorder="1" applyAlignment="1">
      <alignment vertical="center" wrapText="1"/>
    </xf>
    <xf numFmtId="49" fontId="7" fillId="3" borderId="0" xfId="1" applyNumberFormat="1" applyFill="1" applyBorder="1" applyAlignment="1">
      <alignment vertical="center" wrapText="1"/>
    </xf>
    <xf numFmtId="22" fontId="0" fillId="0" borderId="0" xfId="0" applyNumberFormat="1"/>
    <xf numFmtId="49" fontId="0" fillId="0" borderId="0" xfId="0" applyNumberFormat="1" applyAlignment="1">
      <alignment horizontal="center" vertical="top" wrapText="1"/>
    </xf>
    <xf numFmtId="2" fontId="0" fillId="0" borderId="0" xfId="0" applyNumberFormat="1"/>
    <xf numFmtId="49" fontId="8" fillId="0" borderId="0" xfId="1" applyNumberFormat="1" applyFont="1" applyAlignment="1">
      <alignment horizontal="center" vertical="center" wrapText="1"/>
    </xf>
    <xf numFmtId="49" fontId="1" fillId="0" borderId="0" xfId="0" applyNumberFormat="1" applyFont="1" applyAlignment="1">
      <alignment horizontal="center" vertical="center" wrapText="1"/>
    </xf>
    <xf numFmtId="0" fontId="0" fillId="0" borderId="0" xfId="0" applyAlignment="1">
      <alignment horizontal="center"/>
    </xf>
    <xf numFmtId="0" fontId="16" fillId="5" borderId="0" xfId="0" applyFont="1" applyFill="1" applyAlignment="1">
      <alignment horizontal="center"/>
    </xf>
    <xf numFmtId="0" fontId="15" fillId="4" borderId="0" xfId="0" applyFont="1" applyFill="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1" xfId="0" applyBorder="1" applyAlignment="1">
      <alignment horizontal="center"/>
    </xf>
    <xf numFmtId="0" fontId="0" fillId="0" borderId="16" xfId="0" applyBorder="1" applyAlignment="1">
      <alignment horizontal="center"/>
    </xf>
    <xf numFmtId="0" fontId="0" fillId="5" borderId="15" xfId="0" applyFill="1" applyBorder="1" applyAlignment="1">
      <alignment horizontal="center"/>
    </xf>
    <xf numFmtId="0" fontId="0" fillId="5" borderId="11" xfId="0" applyFill="1" applyBorder="1" applyAlignment="1">
      <alignment horizontal="center"/>
    </xf>
    <xf numFmtId="0" fontId="0" fillId="5" borderId="16" xfId="0" applyFill="1" applyBorder="1" applyAlignment="1">
      <alignment horizontal="center"/>
    </xf>
    <xf numFmtId="0" fontId="19" fillId="8" borderId="17" xfId="0" applyFont="1" applyFill="1" applyBorder="1" applyAlignment="1">
      <alignment horizontal="center" vertical="top"/>
    </xf>
    <xf numFmtId="0" fontId="17" fillId="8" borderId="1" xfId="0" applyFont="1" applyFill="1" applyBorder="1" applyAlignment="1">
      <alignment horizontal="center" vertical="top"/>
    </xf>
    <xf numFmtId="0" fontId="17" fillId="8" borderId="18" xfId="0" applyFont="1" applyFill="1" applyBorder="1" applyAlignment="1">
      <alignment horizontal="center" vertical="top"/>
    </xf>
    <xf numFmtId="0" fontId="17" fillId="8" borderId="19" xfId="0" applyFont="1" applyFill="1" applyBorder="1" applyAlignment="1">
      <alignment horizontal="center" vertical="top"/>
    </xf>
    <xf numFmtId="0" fontId="17" fillId="8" borderId="0" xfId="0" applyFont="1" applyFill="1" applyAlignment="1">
      <alignment horizontal="center" vertical="top"/>
    </xf>
    <xf numFmtId="0" fontId="17" fillId="8" borderId="20" xfId="0" applyFont="1" applyFill="1" applyBorder="1" applyAlignment="1">
      <alignment horizontal="center" vertical="top"/>
    </xf>
    <xf numFmtId="49" fontId="18" fillId="8" borderId="19" xfId="0" applyNumberFormat="1" applyFont="1" applyFill="1" applyBorder="1" applyAlignment="1">
      <alignment horizontal="center" vertical="top" wrapText="1"/>
    </xf>
    <xf numFmtId="49" fontId="18" fillId="8" borderId="0" xfId="0" applyNumberFormat="1" applyFont="1" applyFill="1" applyAlignment="1">
      <alignment horizontal="center" vertical="top" wrapText="1"/>
    </xf>
    <xf numFmtId="49" fontId="18" fillId="8" borderId="20" xfId="0" applyNumberFormat="1" applyFont="1" applyFill="1" applyBorder="1" applyAlignment="1">
      <alignment horizontal="center" vertical="top" wrapText="1"/>
    </xf>
    <xf numFmtId="49" fontId="17" fillId="8" borderId="0" xfId="0" applyNumberFormat="1" applyFont="1" applyFill="1" applyAlignment="1">
      <alignment horizontal="center" vertical="top" wrapText="1"/>
    </xf>
    <xf numFmtId="49" fontId="17" fillId="8" borderId="20" xfId="0" applyNumberFormat="1" applyFont="1" applyFill="1" applyBorder="1" applyAlignment="1">
      <alignment horizontal="center" vertical="top" wrapText="1"/>
    </xf>
    <xf numFmtId="49" fontId="17" fillId="8" borderId="19" xfId="0" applyNumberFormat="1" applyFont="1" applyFill="1" applyBorder="1" applyAlignment="1">
      <alignment horizontal="center" vertical="top" wrapText="1"/>
    </xf>
    <xf numFmtId="49" fontId="17" fillId="8" borderId="21" xfId="0" applyNumberFormat="1" applyFont="1" applyFill="1" applyBorder="1" applyAlignment="1">
      <alignment horizontal="center" vertical="top" wrapText="1"/>
    </xf>
    <xf numFmtId="49" fontId="17" fillId="8" borderId="22" xfId="0" applyNumberFormat="1" applyFont="1" applyFill="1" applyBorder="1" applyAlignment="1">
      <alignment horizontal="center" vertical="top" wrapText="1"/>
    </xf>
    <xf numFmtId="49" fontId="17" fillId="8" borderId="23" xfId="0" applyNumberFormat="1" applyFont="1" applyFill="1" applyBorder="1" applyAlignment="1">
      <alignment horizontal="center" vertical="top" wrapText="1"/>
    </xf>
    <xf numFmtId="0" fontId="9" fillId="5" borderId="0" xfId="0" applyFont="1" applyFill="1" applyAlignment="1">
      <alignment horizontal="center"/>
    </xf>
    <xf numFmtId="0" fontId="9" fillId="5" borderId="6" xfId="0" applyFont="1" applyFill="1" applyBorder="1" applyAlignment="1">
      <alignment horizontal="center"/>
    </xf>
    <xf numFmtId="49" fontId="6" fillId="2" borderId="10" xfId="0" applyNumberFormat="1" applyFont="1" applyFill="1" applyBorder="1" applyAlignment="1">
      <alignment horizontal="center" vertical="center" wrapText="1"/>
    </xf>
    <xf numFmtId="0" fontId="0" fillId="5" borderId="6" xfId="0" applyFill="1" applyBorder="1" applyAlignment="1">
      <alignment horizontal="center"/>
    </xf>
    <xf numFmtId="0" fontId="0" fillId="5" borderId="9" xfId="0" applyFill="1" applyBorder="1" applyAlignment="1">
      <alignment horizontal="center"/>
    </xf>
    <xf numFmtId="0" fontId="0" fillId="7" borderId="5" xfId="0" applyFill="1" applyBorder="1" applyAlignment="1">
      <alignment horizontal="center"/>
    </xf>
    <xf numFmtId="0" fontId="0" fillId="7" borderId="0" xfId="0" applyFill="1" applyAlignment="1">
      <alignment horizontal="center"/>
    </xf>
    <xf numFmtId="0" fontId="0" fillId="7" borderId="6" xfId="0"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4" fillId="0" borderId="0" xfId="0" applyFont="1" applyAlignment="1">
      <alignment horizontal="center"/>
    </xf>
    <xf numFmtId="0" fontId="4" fillId="0" borderId="6" xfId="0" applyFont="1" applyBorder="1" applyAlignment="1">
      <alignment horizontal="center"/>
    </xf>
    <xf numFmtId="0" fontId="9" fillId="5" borderId="8" xfId="0" applyFont="1" applyFill="1" applyBorder="1" applyAlignment="1">
      <alignment horizontal="center"/>
    </xf>
    <xf numFmtId="49" fontId="6" fillId="0" borderId="5" xfId="0" applyNumberFormat="1" applyFont="1" applyBorder="1" applyAlignment="1">
      <alignment horizontal="center" wrapText="1"/>
    </xf>
    <xf numFmtId="49" fontId="11" fillId="0" borderId="0" xfId="0" applyNumberFormat="1" applyFont="1" applyAlignment="1">
      <alignment horizontal="center" wrapText="1"/>
    </xf>
    <xf numFmtId="49" fontId="11" fillId="0" borderId="6" xfId="0" applyNumberFormat="1" applyFont="1" applyBorder="1" applyAlignment="1">
      <alignment horizontal="center" wrapText="1"/>
    </xf>
    <xf numFmtId="49" fontId="11" fillId="0" borderId="5" xfId="0" applyNumberFormat="1" applyFont="1" applyBorder="1" applyAlignment="1">
      <alignment horizontal="center" wrapText="1"/>
    </xf>
    <xf numFmtId="0" fontId="0" fillId="0" borderId="5" xfId="0" applyBorder="1" applyAlignment="1">
      <alignment horizontal="center"/>
    </xf>
    <xf numFmtId="0" fontId="0" fillId="0" borderId="6" xfId="0"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0" fillId="6" borderId="0" xfId="0" applyFill="1" applyAlignment="1">
      <alignment horizontal="center"/>
    </xf>
    <xf numFmtId="0" fontId="0" fillId="6" borderId="6" xfId="0" applyFill="1" applyBorder="1" applyAlignment="1">
      <alignment horizontal="center"/>
    </xf>
    <xf numFmtId="49" fontId="10" fillId="0" borderId="0" xfId="0" applyNumberFormat="1" applyFont="1" applyAlignment="1">
      <alignment horizontal="center" vertical="top" wrapText="1"/>
    </xf>
    <xf numFmtId="49" fontId="0" fillId="0" borderId="0" xfId="0" applyNumberFormat="1" applyAlignment="1">
      <alignment horizontal="center" wrapText="1"/>
    </xf>
    <xf numFmtId="0" fontId="13" fillId="6" borderId="5" xfId="0" applyFont="1" applyFill="1" applyBorder="1" applyAlignment="1">
      <alignment horizontal="center"/>
    </xf>
    <xf numFmtId="0" fontId="13" fillId="6" borderId="0" xfId="0" applyFont="1" applyFill="1" applyAlignment="1">
      <alignment horizontal="center"/>
    </xf>
    <xf numFmtId="0" fontId="13" fillId="6" borderId="6" xfId="0" applyFont="1" applyFill="1" applyBorder="1" applyAlignment="1">
      <alignment horizontal="center"/>
    </xf>
    <xf numFmtId="49" fontId="24" fillId="0" borderId="0" xfId="0" applyNumberFormat="1" applyFont="1" applyAlignment="1">
      <alignment horizontal="center" vertical="top" wrapText="1"/>
    </xf>
    <xf numFmtId="49" fontId="10" fillId="0" borderId="0" xfId="0" applyNumberFormat="1" applyFont="1" applyAlignment="1">
      <alignment horizontal="center" wrapText="1"/>
    </xf>
  </cellXfs>
  <cellStyles count="2">
    <cellStyle name="Hyperlink" xfId="1" builtinId="8"/>
    <cellStyle name="Normal" xfId="0" builtinId="0"/>
  </cellStyles>
  <dxfs count="27">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font>
        <b/>
        <i/>
      </font>
      <fill>
        <patternFill>
          <bgColor theme="7" tint="0.59996337778862885"/>
        </patternFill>
      </fill>
    </dxf>
    <dxf>
      <font>
        <b/>
        <i/>
      </font>
      <fill>
        <patternFill>
          <bgColor rgb="FFFFA7A7"/>
        </patternFill>
      </fill>
    </dxf>
    <dxf>
      <font>
        <b/>
        <i/>
      </font>
      <fill>
        <patternFill>
          <bgColor theme="8" tint="0.59996337778862885"/>
        </patternFill>
      </fill>
    </dxf>
    <dxf>
      <font>
        <b/>
        <i/>
      </font>
      <fill>
        <patternFill>
          <bgColor rgb="FFE8EEA0"/>
        </patternFill>
      </fill>
    </dxf>
    <dxf>
      <font>
        <b/>
        <i/>
      </font>
      <fill>
        <patternFill>
          <bgColor theme="4" tint="0.59996337778862885"/>
        </patternFill>
      </fill>
    </dxf>
    <dxf>
      <font>
        <b/>
        <i/>
      </font>
      <fill>
        <patternFill>
          <bgColor rgb="FFF4AEAE"/>
        </patternFill>
      </fill>
    </dxf>
  </dxfs>
  <tableStyles count="0" defaultTableStyle="TableStyleMedium2" defaultPivotStyle="PivotStyleLight16"/>
  <colors>
    <mruColors>
      <color rgb="FFFFA7A7"/>
      <color rgb="FFE8EEA0"/>
      <color rgb="FFF4AEAE"/>
      <color rgb="FFFFA3A3"/>
      <color rgb="FFCC0000"/>
      <color rgb="FFCDD9EF"/>
      <color rgb="FFD3DEF1"/>
      <color rgb="FFFFC9C9"/>
      <color rgb="FFE0D8E0"/>
      <color rgb="FF5C48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104775</xdr:colOff>
      <xdr:row>0</xdr:row>
      <xdr:rowOff>190500</xdr:rowOff>
    </xdr:from>
    <xdr:to>
      <xdr:col>13</xdr:col>
      <xdr:colOff>257175</xdr:colOff>
      <xdr:row>5</xdr:row>
      <xdr:rowOff>76200</xdr:rowOff>
    </xdr:to>
    <xdr:pic>
      <xdr:nvPicPr>
        <xdr:cNvPr id="2" name="Picture 1">
          <a:extLst>
            <a:ext uri="{FF2B5EF4-FFF2-40B4-BE49-F238E27FC236}">
              <a16:creationId xmlns:a16="http://schemas.microsoft.com/office/drawing/2014/main" id="{BFEC8D3A-5245-498A-AD71-9A3578E24D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71975" y="190500"/>
          <a:ext cx="3810000" cy="952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438150</xdr:colOff>
      <xdr:row>0</xdr:row>
      <xdr:rowOff>114300</xdr:rowOff>
    </xdr:from>
    <xdr:to>
      <xdr:col>4</xdr:col>
      <xdr:colOff>2514600</xdr:colOff>
      <xdr:row>5</xdr:row>
      <xdr:rowOff>104775</xdr:rowOff>
    </xdr:to>
    <xdr:pic>
      <xdr:nvPicPr>
        <xdr:cNvPr id="2" name="Picture 1">
          <a:extLst>
            <a:ext uri="{FF2B5EF4-FFF2-40B4-BE49-F238E27FC236}">
              <a16:creationId xmlns:a16="http://schemas.microsoft.com/office/drawing/2014/main" id="{C6E508BD-BD3F-4298-AC5D-EF90E4D2C9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76900" y="114300"/>
          <a:ext cx="3810000" cy="952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1000125</xdr:colOff>
      <xdr:row>0</xdr:row>
      <xdr:rowOff>9525</xdr:rowOff>
    </xdr:from>
    <xdr:to>
      <xdr:col>2</xdr:col>
      <xdr:colOff>4810125</xdr:colOff>
      <xdr:row>5</xdr:row>
      <xdr:rowOff>0</xdr:rowOff>
    </xdr:to>
    <xdr:pic>
      <xdr:nvPicPr>
        <xdr:cNvPr id="5" name="Picture 4">
          <a:extLst>
            <a:ext uri="{FF2B5EF4-FFF2-40B4-BE49-F238E27FC236}">
              <a16:creationId xmlns:a16="http://schemas.microsoft.com/office/drawing/2014/main" id="{370B173B-12EB-4F88-B07A-259BC3437B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48200" y="200025"/>
          <a:ext cx="3810000" cy="9525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F28DD4CB-F13F-4DB9-A753-035E35BBCF8A}"/>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19.770528819441" backgroundQuery="1" createdVersion="8" refreshedVersion="8" minRefreshableVersion="3" recordCount="16" xr:uid="{4A5F717F-68A8-4DA8-8873-7FD6EE94A371}">
  <cacheSource type="external" connectionId="1"/>
  <cacheFields count="33">
    <cacheField name="name" numFmtId="0">
      <sharedItems count="12">
        <s v="Duluth, MN, United States"/>
        <s v="Herndon, VA, United States"/>
        <s v="Ludington, MI, United States" u="1"/>
        <s v="Chicago, IL, United States" u="1"/>
        <s v="Corolla, NC, United States" u="1"/>
        <s v="Beaver Island, MI, United States" u="1"/>
        <s v="Dallas, TX, United States" u="1"/>
        <s v="Sacramento, CA, United States" u="1"/>
        <s v="Boston, MA, United States" u="1"/>
        <s v="Atlanta, GA, United States" u="1"/>
        <s v="Houston, TX, United States" u="1"/>
        <s v="Austin, TX, United States" u="1"/>
      </sharedItems>
    </cacheField>
    <cacheField name="datetime" numFmtId="0">
      <sharedItems containsSemiMixedTypes="0" containsNonDate="0" containsDate="1" containsString="0" minDate="2024-05-07T00:00:00" maxDate="2024-05-15T00:00:00" count="8">
        <d v="2024-05-07T00:00:00"/>
        <d v="2024-05-08T00:00:00"/>
        <d v="2024-05-09T00:00:00"/>
        <d v="2024-05-10T00:00:00"/>
        <d v="2024-05-11T00:00:00"/>
        <d v="2024-05-12T00:00:00"/>
        <d v="2024-05-13T00:00:00"/>
        <d v="2024-05-14T00:00:00"/>
      </sharedItems>
    </cacheField>
    <cacheField name="tempmax" numFmtId="0">
      <sharedItems containsSemiMixedTypes="0" containsString="0" containsNumber="1" minValue="45" maxValue="85.9" count="15">
        <n v="49"/>
        <n v="45"/>
        <n v="47.9"/>
        <n v="59.3"/>
        <n v="61.8"/>
        <n v="63.8"/>
        <n v="61.6"/>
        <n v="60.7"/>
        <n v="79.8"/>
        <n v="85.9"/>
        <n v="74"/>
        <n v="67.2"/>
        <n v="64.7"/>
        <n v="67.400000000000006"/>
        <n v="78"/>
      </sharedItems>
    </cacheField>
    <cacheField name="tempmin" numFmtId="0">
      <sharedItems containsSemiMixedTypes="0" containsString="0" containsNumber="1" minValue="41.3" maxValue="67" count="14">
        <n v="42"/>
        <n v="43.1"/>
        <n v="41.3"/>
        <n v="46.7"/>
        <n v="48.6"/>
        <n v="48.3"/>
        <n v="50.1"/>
        <n v="65.7"/>
        <n v="67"/>
        <n v="56.7"/>
        <n v="50.3"/>
        <n v="50.8"/>
        <n v="51.9"/>
        <n v="57.3"/>
      </sharedItems>
    </cacheField>
    <cacheField name="temp" numFmtId="0">
      <sharedItems containsSemiMixedTypes="0" containsString="0" containsNumber="1" minValue="43.6" maxValue="75.599999999999994" count="16">
        <n v="45.4"/>
        <n v="43.6"/>
        <n v="44.9"/>
        <n v="50.9"/>
        <n v="54.1"/>
        <n v="56.4"/>
        <n v="55"/>
        <n v="55.1"/>
        <n v="72.099999999999994"/>
        <n v="75.599999999999994"/>
        <n v="69.8"/>
        <n v="63.1"/>
        <n v="58.2"/>
        <n v="58.9"/>
        <n v="63.2"/>
        <n v="67.599999999999994"/>
      </sharedItems>
    </cacheField>
    <cacheField name="feelslikemax" numFmtId="0">
      <sharedItems containsSemiMixedTypes="0" containsString="0" containsNumber="1" minValue="37.299999999999997" maxValue="85.1" count="15">
        <n v="41.9"/>
        <n v="37.299999999999997"/>
        <n v="43.9"/>
        <n v="59.3"/>
        <n v="61.8"/>
        <n v="63.8"/>
        <n v="61.6"/>
        <n v="60.7"/>
        <n v="79.8"/>
        <n v="85.1"/>
        <n v="74"/>
        <n v="67.2"/>
        <n v="64.7"/>
        <n v="67.400000000000006"/>
        <n v="78"/>
      </sharedItems>
    </cacheField>
    <cacheField name="feelslikemin" numFmtId="0">
      <sharedItems containsSemiMixedTypes="0" containsString="0" containsNumber="1" minValue="32" maxValue="67" count="15">
        <n v="32"/>
        <n v="34.6"/>
        <n v="33.6"/>
        <n v="37.700000000000003"/>
        <n v="41.1"/>
        <n v="44.8"/>
        <n v="44.4"/>
        <n v="50.1"/>
        <n v="65.7"/>
        <n v="67"/>
        <n v="56.7"/>
        <n v="50.3"/>
        <n v="50.8"/>
        <n v="51.9"/>
        <n v="57.3"/>
      </sharedItems>
    </cacheField>
    <cacheField name="feelslike" numFmtId="0">
      <sharedItems containsSemiMixedTypes="0" containsString="0" containsNumber="1" minValue="35.9" maxValue="75.5" count="16">
        <n v="38.1"/>
        <n v="35.9"/>
        <n v="37.9"/>
        <n v="49.4"/>
        <n v="52.2"/>
        <n v="55.6"/>
        <n v="54"/>
        <n v="55.1"/>
        <n v="72.099999999999994"/>
        <n v="75.5"/>
        <n v="69.8"/>
        <n v="63.1"/>
        <n v="58.2"/>
        <n v="58.9"/>
        <n v="63.2"/>
        <n v="67.599999999999994"/>
      </sharedItems>
    </cacheField>
    <cacheField name="dew" numFmtId="0">
      <sharedItems containsSemiMixedTypes="0" containsString="0" containsNumber="1" minValue="35.6" maxValue="65.400000000000006" count="16">
        <n v="41.1"/>
        <n v="40.700000000000003"/>
        <n v="35.6"/>
        <n v="39"/>
        <n v="39.9"/>
        <n v="43.4"/>
        <n v="40.9"/>
        <n v="44.4"/>
        <n v="65.400000000000006"/>
        <n v="62.3"/>
        <n v="61.1"/>
        <n v="51.3"/>
        <n v="44.3"/>
        <n v="45.9"/>
        <n v="47.9"/>
        <n v="53.6"/>
      </sharedItems>
    </cacheField>
    <cacheField name="humidity" numFmtId="0">
      <sharedItems containsSemiMixedTypes="0" containsString="0" containsNumber="1" minValue="59.3" maxValue="90" count="16">
        <n v="85.5"/>
        <n v="90"/>
        <n v="69.900000000000006"/>
        <n v="64.099999999999994"/>
        <n v="60"/>
        <n v="62.5"/>
        <n v="59.9"/>
        <n v="67.3"/>
        <n v="80.5"/>
        <n v="67"/>
        <n v="74"/>
        <n v="66.400000000000006"/>
        <n v="61.2"/>
        <n v="63.6"/>
        <n v="59.3"/>
        <n v="62.2"/>
      </sharedItems>
    </cacheField>
    <cacheField name="precip" numFmtId="0">
      <sharedItems containsSemiMixedTypes="0" containsString="0" containsNumber="1" minValue="0" maxValue="0.48199999999999998" count="14">
        <n v="0.48199999999999998"/>
        <n v="0.19800000000000001"/>
        <n v="0"/>
        <n v="7.4999999999999997E-2"/>
        <n v="4.0000000000000001E-3"/>
        <n v="1.6E-2"/>
        <n v="0.17799999999999999"/>
        <n v="0.04"/>
        <n v="2.4E-2"/>
        <n v="0.43099999999999999"/>
        <n v="0.186"/>
        <n v="0.10299999999999999"/>
        <n v="0.42099999999999999"/>
        <n v="9.8000000000000004E-2"/>
      </sharedItems>
    </cacheField>
    <cacheField name="precipprob" numFmtId="0">
      <sharedItems containsSemiMixedTypes="0" containsString="0" containsNumber="1" containsInteger="1" minValue="9" maxValue="100" count="11">
        <n v="100"/>
        <n v="48"/>
        <n v="9"/>
        <n v="56"/>
        <n v="33"/>
        <n v="43"/>
        <n v="35"/>
        <n v="87"/>
        <n v="83"/>
        <n v="31"/>
        <n v="30"/>
      </sharedItems>
    </cacheField>
    <cacheField name="precipcover" numFmtId="0">
      <sharedItems containsSemiMixedTypes="0" containsString="0" containsNumber="1" minValue="0" maxValue="37.5" count="9">
        <n v="37.5"/>
        <n v="29.17"/>
        <n v="0"/>
        <n v="12.5"/>
        <n v="4.17"/>
        <n v="20.83"/>
        <n v="16.670000000000002"/>
        <n v="8.33"/>
        <n v="33.33"/>
      </sharedItems>
    </cacheField>
    <cacheField name="preciptype" numFmtId="0">
      <sharedItems count="2">
        <s v="rain"/>
        <s v=""/>
      </sharedItems>
    </cacheField>
    <cacheField name="snow" numFmtId="0">
      <sharedItems containsSemiMixedTypes="0" containsString="0" containsNumber="1" containsInteger="1" minValue="0" maxValue="0" count="1">
        <n v="0"/>
      </sharedItems>
    </cacheField>
    <cacheField name="snowdepth" numFmtId="0">
      <sharedItems containsSemiMixedTypes="0" containsString="0" containsNumber="1" containsInteger="1" minValue="0" maxValue="0" count="1">
        <n v="0"/>
      </sharedItems>
    </cacheField>
    <cacheField name="windgust" numFmtId="0">
      <sharedItems containsSemiMixedTypes="0" containsString="0" containsNumber="1" minValue="8.1" maxValue="34.299999999999997" count="15">
        <n v="34.299999999999997"/>
        <n v="32.200000000000003"/>
        <n v="28.9"/>
        <n v="27.1"/>
        <n v="19"/>
        <n v="21.3"/>
        <n v="18.600000000000001"/>
        <n v="19.2"/>
        <n v="8.1"/>
        <n v="15"/>
        <n v="17.2"/>
        <n v="30.6"/>
        <n v="21.9"/>
        <n v="23.5"/>
        <n v="17.399999999999999"/>
      </sharedItems>
    </cacheField>
    <cacheField name="windspeed" numFmtId="0">
      <sharedItems containsSemiMixedTypes="0" containsString="0" containsNumber="1" minValue="8.9" maxValue="28.9" count="13">
        <n v="25.3"/>
        <n v="28.9"/>
        <n v="24.2"/>
        <n v="17.899999999999999"/>
        <n v="12.5"/>
        <n v="14.1"/>
        <n v="12.3"/>
        <n v="8.9"/>
        <n v="10.3"/>
        <n v="20.6"/>
        <n v="14.5"/>
        <n v="15.7"/>
        <n v="12.1"/>
      </sharedItems>
    </cacheField>
    <cacheField name="winddir" numFmtId="0">
      <sharedItems containsSemiMixedTypes="0" containsString="0" containsNumber="1" minValue="53.1" maxValue="338.8" count="16">
        <n v="66.5"/>
        <n v="54.6"/>
        <n v="53.1"/>
        <n v="284.5"/>
        <n v="306.10000000000002"/>
        <n v="273.3"/>
        <n v="338.8"/>
        <n v="85.7"/>
        <n v="153.69999999999999"/>
        <n v="259.39999999999998"/>
        <n v="228.2"/>
        <n v="302.60000000000002"/>
        <n v="282.8"/>
        <n v="285.60000000000002"/>
        <n v="233.7"/>
        <n v="206.8"/>
      </sharedItems>
    </cacheField>
    <cacheField name="sealevelpressure" numFmtId="0">
      <sharedItems containsSemiMixedTypes="0" containsString="0" containsNumber="1" minValue="1000.2" maxValue="1016.1" count="16">
        <n v="1000.2"/>
        <n v="1006"/>
        <n v="1016.1"/>
        <n v="1010"/>
        <n v="1006.6"/>
        <n v="1009.1"/>
        <n v="1008.4"/>
        <n v="1009.8"/>
        <n v="1008.6"/>
        <n v="1004.8"/>
        <n v="1001.1"/>
        <n v="1004.5"/>
        <n v="1006.7"/>
        <n v="1007.7"/>
        <n v="1013.3"/>
        <n v="1015.5"/>
      </sharedItems>
    </cacheField>
    <cacheField name="cloudcover" numFmtId="0">
      <sharedItems containsSemiMixedTypes="0" containsString="0" containsNumber="1" minValue="24.2" maxValue="85.7" count="15">
        <n v="85.7"/>
        <n v="80.900000000000006"/>
        <n v="26.3"/>
        <n v="39.299999999999997"/>
        <n v="38.4"/>
        <n v="24.7"/>
        <n v="48.5"/>
        <n v="84.9"/>
        <n v="44.4"/>
        <n v="73.099999999999994"/>
        <n v="52"/>
        <n v="39.200000000000003"/>
        <n v="34.299999999999997"/>
        <n v="24.2"/>
        <n v="31"/>
      </sharedItems>
    </cacheField>
    <cacheField name="visibility" numFmtId="0">
      <sharedItems containsSemiMixedTypes="0" containsString="0" containsNumber="1" minValue="5.0999999999999996" maxValue="15" count="11">
        <n v="7.5"/>
        <n v="5.0999999999999996"/>
        <n v="9.8000000000000007"/>
        <n v="10.8"/>
        <n v="15"/>
        <n v="13.2"/>
        <n v="8.3000000000000007"/>
        <n v="9.5"/>
        <n v="10.1"/>
        <n v="12"/>
        <n v="14.5"/>
      </sharedItems>
    </cacheField>
    <cacheField name="solarradiation" numFmtId="0">
      <sharedItems containsSemiMixedTypes="0" containsString="0" containsNumber="1" minValue="71.8" maxValue="332.9" count="16">
        <n v="83"/>
        <n v="71.8"/>
        <n v="237"/>
        <n v="192.2"/>
        <n v="292.5"/>
        <n v="163.4"/>
        <n v="294.89999999999998"/>
        <n v="133.19999999999999"/>
        <n v="159.1"/>
        <n v="285.2"/>
        <n v="203.1"/>
        <n v="244"/>
        <n v="245"/>
        <n v="250.3"/>
        <n v="313.89999999999998"/>
        <n v="332.9"/>
      </sharedItems>
    </cacheField>
    <cacheField name="solarenergy" numFmtId="0">
      <sharedItems containsSemiMixedTypes="0" containsString="0" containsNumber="1" minValue="6.2" maxValue="29" count="16">
        <n v="7.1"/>
        <n v="6.2"/>
        <n v="20.6"/>
        <n v="16.5"/>
        <n v="25"/>
        <n v="14.1"/>
        <n v="25.4"/>
        <n v="11.3"/>
        <n v="13.7"/>
        <n v="24.7"/>
        <n v="17.600000000000001"/>
        <n v="21.1"/>
        <n v="21.4"/>
        <n v="21.6"/>
        <n v="27"/>
        <n v="29"/>
      </sharedItems>
    </cacheField>
    <cacheField name="uvindex" numFmtId="0">
      <sharedItems containsSemiMixedTypes="0" containsString="0" containsNumber="1" containsInteger="1" minValue="2" maxValue="9" count="8">
        <n v="4"/>
        <n v="2"/>
        <n v="7"/>
        <n v="5"/>
        <n v="3"/>
        <n v="6"/>
        <n v="9"/>
        <n v="8"/>
      </sharedItems>
    </cacheField>
    <cacheField name="severerisk" numFmtId="0">
      <sharedItems containsSemiMixedTypes="0" containsString="0" containsNumber="1" containsInteger="1" minValue="10" maxValue="30" count="2">
        <n v="10"/>
        <n v="30"/>
      </sharedItems>
    </cacheField>
    <cacheField name="sunrise" numFmtId="0">
      <sharedItems containsSemiMixedTypes="0" containsNonDate="0" containsDate="1" containsString="0" minDate="2024-05-07T05:43:31" maxDate="2024-05-14T05:57:18" count="16">
        <d v="2024-05-07T05:43:31"/>
        <d v="2024-05-08T05:42:07"/>
        <d v="2024-05-09T05:40:44"/>
        <d v="2024-05-10T05:39:23"/>
        <d v="2024-05-11T05:38:04"/>
        <d v="2024-05-12T05:36:46"/>
        <d v="2024-05-13T05:35:30"/>
        <d v="2024-05-14T05:34:16"/>
        <d v="2024-05-07T06:04:10"/>
        <d v="2024-05-08T06:03:07"/>
        <d v="2024-05-09T06:02:05"/>
        <d v="2024-05-10T06:01:05"/>
        <d v="2024-05-11T06:00:06"/>
        <d v="2024-05-12T05:59:08"/>
        <d v="2024-05-13T05:58:13"/>
        <d v="2024-05-14T05:57:18"/>
      </sharedItems>
    </cacheField>
    <cacheField name="sunset" numFmtId="0">
      <sharedItems containsSemiMixedTypes="0" containsNonDate="0" containsDate="1" containsString="0" minDate="2024-05-07T20:08:38" maxDate="2024-05-14T20:36:07" count="16">
        <d v="2024-05-07T20:27:15"/>
        <d v="2024-05-08T20:28:33"/>
        <d v="2024-05-09T20:29:50"/>
        <d v="2024-05-10T20:31:07"/>
        <d v="2024-05-11T20:32:23"/>
        <d v="2024-05-12T20:33:38"/>
        <d v="2024-05-13T20:34:53"/>
        <d v="2024-05-14T20:36:07"/>
        <d v="2024-05-07T20:08:38"/>
        <d v="2024-05-08T20:09:35"/>
        <d v="2024-05-09T20:10:31"/>
        <d v="2024-05-10T20:11:27"/>
        <d v="2024-05-11T20:12:23"/>
        <d v="2024-05-12T20:13:19"/>
        <d v="2024-05-13T20:14:14"/>
        <d v="2024-05-14T20:15:08"/>
      </sharedItems>
    </cacheField>
    <cacheField name="moonphase" numFmtId="0">
      <sharedItems containsSemiMixedTypes="0" containsString="0" containsNumber="1" minValue="0" maxValue="0.21" count="9">
        <n v="0"/>
        <n v="0.02"/>
        <n v="0.05"/>
        <n v="0.08"/>
        <n v="0.12"/>
        <n v="0.15"/>
        <n v="0.18"/>
        <n v="0.21"/>
        <n v="0.11"/>
      </sharedItems>
    </cacheField>
    <cacheField name="conditions" numFmtId="0">
      <sharedItems count="2">
        <s v="Rain, Partially cloudy"/>
        <s v="Partially cloudy"/>
      </sharedItems>
    </cacheField>
    <cacheField name="description" numFmtId="0">
      <sharedItems count="8">
        <s v="Partly cloudy throughout the day with rain."/>
        <s v="Partly cloudy throughout the day with early morning rain."/>
        <s v="Partly cloudy throughout the day."/>
        <s v="Partly cloudy throughout the day with a chance of rain."/>
        <s v="Partly cloudy throughout the day with rain in the morning and afternoon."/>
        <s v="Clearing in the afternoon with storms possible."/>
        <s v="Partly cloudy throughout the day with storms possible."/>
        <s v="Partly cloudy throughout the day with rain clearing later."/>
      </sharedItems>
    </cacheField>
    <cacheField name="icon" numFmtId="0">
      <sharedItems count="2">
        <s v="rain"/>
        <s v="partly-cloudy-day"/>
      </sharedItems>
    </cacheField>
    <cacheField name="stations" numFmtId="0">
      <sharedItems count="3">
        <s v="E3146,SNWM5,KDLH,KDYT,KSUW"/>
        <s v=""/>
        <s v="KIAD,KJYO,KGAI,D8868"/>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19.77053159722" backgroundQuery="1" createdVersion="8" refreshedVersion="8" minRefreshableVersion="3" recordCount="144" xr:uid="{82338820-B397-49BF-906D-C23FD23B313A}">
  <cacheSource type="external" connectionId="3"/>
  <cacheFields count="24">
    <cacheField name="name" numFmtId="0">
      <sharedItems count="10">
        <s v="Duluth, MN, United States"/>
        <s v="Herndon, VA, United States"/>
        <s v="Ludington, MI, United States" u="1"/>
        <s v="Chicago, IL, United States" u="1"/>
        <s v="Corolla, NC, United States" u="1"/>
        <s v="Beaver Island, MI, United States" u="1"/>
        <s v="Dallas, TX, United States" u="1"/>
        <s v="Sacramento, CA, United States" u="1"/>
        <s v="Boston, MA, United States" u="1"/>
        <s v="Atlanta, GA, United States" u="1"/>
      </sharedItems>
    </cacheField>
    <cacheField name="datetime" numFmtId="0">
      <sharedItems containsSemiMixedTypes="0" containsNonDate="0" containsDate="1" containsString="0" minDate="2024-05-07T00:00:00" maxDate="2024-05-10T00:00:00" count="72">
        <d v="2024-05-07T00:00:00"/>
        <d v="2024-05-07T01:00:00"/>
        <d v="2024-05-07T02:00:00"/>
        <d v="2024-05-07T03:00:00"/>
        <d v="2024-05-07T04:00:00"/>
        <d v="2024-05-07T05:00:00"/>
        <d v="2024-05-07T06:00:00"/>
        <d v="2024-05-07T07:00:00"/>
        <d v="2024-05-07T08:00:00"/>
        <d v="2024-05-07T09:00:00"/>
        <d v="2024-05-07T10:00:00"/>
        <d v="2024-05-07T11:00:00"/>
        <d v="2024-05-07T12:00:00"/>
        <d v="2024-05-07T13:00:00"/>
        <d v="2024-05-07T14:00:00"/>
        <d v="2024-05-07T15:00:00"/>
        <d v="2024-05-07T16:00:00"/>
        <d v="2024-05-07T17:00:00"/>
        <d v="2024-05-07T18:00:00"/>
        <d v="2024-05-07T19:00:00"/>
        <d v="2024-05-07T20:00:00"/>
        <d v="2024-05-07T21:00:00"/>
        <d v="2024-05-07T22:00:00"/>
        <d v="2024-05-07T23:00:00"/>
        <d v="2024-05-08T00:00:00"/>
        <d v="2024-05-08T01:00:00"/>
        <d v="2024-05-08T02:00:00"/>
        <d v="2024-05-08T03:00:00"/>
        <d v="2024-05-08T04:00:00"/>
        <d v="2024-05-08T05:00:00"/>
        <d v="2024-05-08T06:00:00"/>
        <d v="2024-05-08T07:00:00"/>
        <d v="2024-05-08T08:00:00"/>
        <d v="2024-05-08T09:00:00"/>
        <d v="2024-05-08T10:00:00"/>
        <d v="2024-05-08T11:00:00"/>
        <d v="2024-05-08T12:00:00"/>
        <d v="2024-05-08T13:00:00"/>
        <d v="2024-05-08T14:00:00"/>
        <d v="2024-05-08T15:00:00"/>
        <d v="2024-05-08T16:00:00"/>
        <d v="2024-05-08T17:00:00"/>
        <d v="2024-05-08T18:00:00"/>
        <d v="2024-05-08T19:00:00"/>
        <d v="2024-05-08T20:00:00"/>
        <d v="2024-05-08T21:00:00"/>
        <d v="2024-05-08T22:00:00"/>
        <d v="2024-05-08T23:00:00"/>
        <d v="2024-05-09T00:00:00"/>
        <d v="2024-05-09T01:00:00"/>
        <d v="2024-05-09T02:00:00"/>
        <d v="2024-05-09T03:00:00"/>
        <d v="2024-05-09T04:00:00"/>
        <d v="2024-05-09T05:00:00"/>
        <d v="2024-05-09T06:00:00"/>
        <d v="2024-05-09T07:00:00"/>
        <d v="2024-05-09T08:00:00"/>
        <d v="2024-05-09T09:00:00"/>
        <d v="2024-05-09T10:00:00"/>
        <d v="2024-05-09T11:00:00"/>
        <d v="2024-05-09T12:00:00"/>
        <d v="2024-05-09T13:00:00"/>
        <d v="2024-05-09T14:00:00"/>
        <d v="2024-05-09T15:00:00"/>
        <d v="2024-05-09T16:00:00"/>
        <d v="2024-05-09T17:00:00"/>
        <d v="2024-05-09T18:00:00"/>
        <d v="2024-05-09T19:00:00"/>
        <d v="2024-05-09T20:00:00"/>
        <d v="2024-05-09T21:00:00"/>
        <d v="2024-05-09T22:00:00"/>
        <d v="2024-05-09T23:00:00"/>
      </sharedItems>
    </cacheField>
    <cacheField name="temp" numFmtId="0">
      <sharedItems containsSemiMixedTypes="0" containsString="0" containsNumber="1" minValue="42" maxValue="85.9"/>
    </cacheField>
    <cacheField name="feelslike" numFmtId="0">
      <sharedItems containsSemiMixedTypes="0" containsString="0" containsNumber="1" minValue="32" maxValue="85.1"/>
    </cacheField>
    <cacheField name="dew" numFmtId="0">
      <sharedItems containsSemiMixedTypes="0" containsString="0" containsNumber="1" minValue="33.299999999999997" maxValue="67"/>
    </cacheField>
    <cacheField name="humidity" numFmtId="0">
      <sharedItems containsSemiMixedTypes="0" containsString="0" containsNumber="1" minValue="37.4" maxValue="100"/>
    </cacheField>
    <cacheField name="precip" numFmtId="0">
      <sharedItems containsSemiMixedTypes="0" containsString="0" containsNumber="1" minValue="0" maxValue="0.29099999999999998" count="14">
        <n v="0"/>
        <n v="2.5000000000000001E-2"/>
        <n v="3.7999999999999999E-2"/>
        <n v="5.0000000000000001E-3"/>
        <n v="1.2E-2"/>
        <n v="0.29099999999999998"/>
        <n v="0.02"/>
        <n v="5.0999999999999997E-2"/>
        <n v="0.11"/>
        <n v="6.0000000000000001E-3"/>
        <n v="2E-3"/>
        <n v="7.0999999999999994E-2"/>
        <n v="0.20899999999999999"/>
        <n v="7.9000000000000001E-2"/>
      </sharedItems>
    </cacheField>
    <cacheField name="precipprob" numFmtId="0">
      <sharedItems containsSemiMixedTypes="0" containsString="0" containsNumber="1" containsInteger="1" minValue="0" maxValue="100" count="29">
        <n v="0"/>
        <n v="100"/>
        <n v="52"/>
        <n v="47"/>
        <n v="50"/>
        <n v="62"/>
        <n v="60"/>
        <n v="58"/>
        <n v="48"/>
        <n v="33"/>
        <n v="27"/>
        <n v="24"/>
        <n v="23"/>
        <n v="32"/>
        <n v="26"/>
        <n v="9"/>
        <n v="6"/>
        <n v="4"/>
        <n v="1"/>
        <n v="31"/>
        <n v="16"/>
        <n v="18"/>
        <n v="35"/>
        <n v="17"/>
        <n v="49"/>
        <n v="70"/>
        <n v="87"/>
        <n v="40"/>
        <n v="83"/>
      </sharedItems>
    </cacheField>
    <cacheField name="preciptype" numFmtId="0">
      <sharedItems count="2">
        <s v=""/>
        <s v="rain"/>
      </sharedItems>
    </cacheField>
    <cacheField name="snow" numFmtId="0">
      <sharedItems containsSemiMixedTypes="0" containsString="0" containsNumber="1" containsInteger="1" minValue="0" maxValue="0" count="1">
        <n v="0"/>
      </sharedItems>
    </cacheField>
    <cacheField name="snowdepth" numFmtId="0">
      <sharedItems containsSemiMixedTypes="0" containsString="0" containsNumber="1" containsInteger="1" minValue="0" maxValue="0" count="1">
        <n v="0"/>
      </sharedItems>
    </cacheField>
    <cacheField name="windgust" numFmtId="0">
      <sharedItems containsSemiMixedTypes="0" containsString="0" containsNumber="1" minValue="3.4" maxValue="34.299999999999997"/>
    </cacheField>
    <cacheField name="windspeed" numFmtId="0">
      <sharedItems containsSemiMixedTypes="0" containsString="0" containsNumber="1" minValue="0" maxValue="28.9"/>
    </cacheField>
    <cacheField name="winddir" numFmtId="0">
      <sharedItems containsSemiMixedTypes="0" containsString="0" containsNumber="1" minValue="0" maxValue="358"/>
    </cacheField>
    <cacheField name="sealevelpressure" numFmtId="0">
      <sharedItems containsSemiMixedTypes="0" containsString="0" containsNumber="1" minValue="995" maxValue="1018"/>
    </cacheField>
    <cacheField name="cloudcover" numFmtId="0">
      <sharedItems containsSemiMixedTypes="0" containsString="0" containsNumber="1" minValue="10" maxValue="100"/>
    </cacheField>
    <cacheField name="visibility" numFmtId="0">
      <sharedItems containsSemiMixedTypes="0" containsString="0" containsNumber="1" minValue="0.2" maxValue="10.1" count="25">
        <n v="9.9"/>
        <n v="2.8"/>
        <n v="7.3"/>
        <n v="8.6"/>
        <n v="3"/>
        <n v="2.5"/>
        <n v="2"/>
        <n v="1.6"/>
        <n v="0.5"/>
        <n v="0.2"/>
        <n v="1.1000000000000001"/>
        <n v="7"/>
        <n v="10.1"/>
        <n v="9"/>
        <n v="9.1999999999999993"/>
        <n v="8.3000000000000007"/>
        <n v="8.8000000000000007"/>
        <n v="7.1"/>
        <n v="9.6999999999999993"/>
        <n v="6.4"/>
        <n v="6.6"/>
        <n v="1.3"/>
        <n v="3.8"/>
        <n v="6.1"/>
        <n v="6.9"/>
      </sharedItems>
    </cacheField>
    <cacheField name="solarradiation" numFmtId="0">
      <sharedItems containsSemiMixedTypes="0" containsString="0" containsNumber="1" containsInteger="1" minValue="0" maxValue="855"/>
    </cacheField>
    <cacheField name="solarenergy" numFmtId="0">
      <sharedItems containsSemiMixedTypes="0" containsString="0" containsNumber="1" minValue="0" maxValue="3.1" count="27">
        <n v="0"/>
        <n v="0.1"/>
        <n v="0.2"/>
        <n v="0.5"/>
        <n v="0.3"/>
        <n v="0.4"/>
        <n v="0.6"/>
        <n v="0.7"/>
        <n v="1.1000000000000001"/>
        <n v="1.3"/>
        <n v="1.2"/>
        <n v="0.8"/>
        <n v="1"/>
        <n v="1.4"/>
        <n v="1.6"/>
        <n v="1.9"/>
        <n v="2.2000000000000002"/>
        <n v="2.5"/>
        <n v="2.1"/>
        <n v="1.8"/>
        <n v="1.5"/>
        <n v="2.7"/>
        <n v="3.1"/>
        <n v="2.9"/>
        <n v="2"/>
        <n v="0.9"/>
        <n v="1.7"/>
      </sharedItems>
    </cacheField>
    <cacheField name="uvindex" numFmtId="0">
      <sharedItems containsSemiMixedTypes="0" containsString="0" containsNumber="1" containsInteger="1" minValue="0" maxValue="9" count="10">
        <n v="0"/>
        <n v="1"/>
        <n v="2"/>
        <n v="3"/>
        <n v="4"/>
        <n v="5"/>
        <n v="6"/>
        <n v="7"/>
        <n v="9"/>
        <n v="8"/>
      </sharedItems>
    </cacheField>
    <cacheField name="severerisk" numFmtId="0">
      <sharedItems containsSemiMixedTypes="0" containsString="0" containsNumber="1" containsInteger="1" minValue="3" maxValue="30" count="4">
        <n v="10"/>
        <n v="3"/>
        <n v="5"/>
        <n v="30"/>
      </sharedItems>
    </cacheField>
    <cacheField name="conditions" numFmtId="0">
      <sharedItems count="5">
        <s v="Clear"/>
        <s v="Partially cloudy"/>
        <s v="Overcast"/>
        <s v="Rain, Overcast"/>
        <s v="Rain, Partially cloudy"/>
      </sharedItems>
    </cacheField>
    <cacheField name="icon" numFmtId="0">
      <sharedItems count="7">
        <s v="clear-night"/>
        <s v="partly-cloudy-night"/>
        <s v="cloudy"/>
        <s v="rain"/>
        <s v="fog"/>
        <s v="partly-cloudy-day"/>
        <s v="clear-day"/>
      </sharedItems>
    </cacheField>
    <cacheField name="stations" numFmtId="0">
      <sharedItems count="4">
        <s v="SNWM5,KDLH,KDYT,KSUW"/>
        <s v="E3146,KDLH,KDYT,KSUW"/>
        <s v=""/>
        <s v="KIAD,KJYO,KGAI,D886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x v="0"/>
    <x v="0"/>
    <x v="0"/>
    <x v="0"/>
    <x v="0"/>
    <x v="0"/>
    <x v="0"/>
    <x v="0"/>
    <x v="0"/>
    <x v="0"/>
    <x v="0"/>
    <x v="0"/>
    <x v="0"/>
    <x v="0"/>
    <x v="0"/>
    <x v="0"/>
    <x v="0"/>
    <x v="0"/>
    <x v="0"/>
    <x v="0"/>
    <x v="0"/>
    <x v="0"/>
    <x v="0"/>
    <x v="0"/>
    <x v="0"/>
    <x v="0"/>
    <x v="0"/>
    <x v="0"/>
    <x v="0"/>
    <x v="0"/>
    <x v="0"/>
  </r>
  <r>
    <x v="0"/>
    <x v="1"/>
    <x v="1"/>
    <x v="0"/>
    <x v="1"/>
    <x v="1"/>
    <x v="1"/>
    <x v="1"/>
    <x v="1"/>
    <x v="1"/>
    <x v="1"/>
    <x v="1"/>
    <x v="1"/>
    <x v="0"/>
    <x v="0"/>
    <x v="0"/>
    <x v="1"/>
    <x v="1"/>
    <x v="1"/>
    <x v="1"/>
    <x v="1"/>
    <x v="1"/>
    <x v="1"/>
    <x v="1"/>
    <x v="1"/>
    <x v="0"/>
    <x v="1"/>
    <x v="1"/>
    <x v="1"/>
    <x v="0"/>
    <x v="1"/>
    <x v="0"/>
    <x v="1"/>
  </r>
  <r>
    <x v="0"/>
    <x v="2"/>
    <x v="2"/>
    <x v="1"/>
    <x v="2"/>
    <x v="2"/>
    <x v="2"/>
    <x v="2"/>
    <x v="2"/>
    <x v="2"/>
    <x v="2"/>
    <x v="2"/>
    <x v="2"/>
    <x v="1"/>
    <x v="0"/>
    <x v="0"/>
    <x v="2"/>
    <x v="2"/>
    <x v="2"/>
    <x v="2"/>
    <x v="2"/>
    <x v="2"/>
    <x v="2"/>
    <x v="2"/>
    <x v="2"/>
    <x v="0"/>
    <x v="2"/>
    <x v="2"/>
    <x v="2"/>
    <x v="1"/>
    <x v="2"/>
    <x v="1"/>
    <x v="1"/>
  </r>
  <r>
    <x v="0"/>
    <x v="3"/>
    <x v="3"/>
    <x v="2"/>
    <x v="3"/>
    <x v="3"/>
    <x v="3"/>
    <x v="3"/>
    <x v="3"/>
    <x v="3"/>
    <x v="3"/>
    <x v="3"/>
    <x v="3"/>
    <x v="0"/>
    <x v="0"/>
    <x v="0"/>
    <x v="3"/>
    <x v="3"/>
    <x v="3"/>
    <x v="3"/>
    <x v="3"/>
    <x v="3"/>
    <x v="3"/>
    <x v="3"/>
    <x v="3"/>
    <x v="0"/>
    <x v="3"/>
    <x v="3"/>
    <x v="3"/>
    <x v="0"/>
    <x v="3"/>
    <x v="0"/>
    <x v="1"/>
  </r>
  <r>
    <x v="0"/>
    <x v="4"/>
    <x v="4"/>
    <x v="3"/>
    <x v="4"/>
    <x v="4"/>
    <x v="4"/>
    <x v="4"/>
    <x v="4"/>
    <x v="4"/>
    <x v="4"/>
    <x v="3"/>
    <x v="4"/>
    <x v="0"/>
    <x v="0"/>
    <x v="0"/>
    <x v="4"/>
    <x v="4"/>
    <x v="4"/>
    <x v="4"/>
    <x v="3"/>
    <x v="4"/>
    <x v="4"/>
    <x v="4"/>
    <x v="2"/>
    <x v="0"/>
    <x v="4"/>
    <x v="4"/>
    <x v="4"/>
    <x v="0"/>
    <x v="3"/>
    <x v="0"/>
    <x v="1"/>
  </r>
  <r>
    <x v="0"/>
    <x v="5"/>
    <x v="5"/>
    <x v="4"/>
    <x v="5"/>
    <x v="5"/>
    <x v="5"/>
    <x v="5"/>
    <x v="5"/>
    <x v="5"/>
    <x v="2"/>
    <x v="4"/>
    <x v="2"/>
    <x v="1"/>
    <x v="0"/>
    <x v="0"/>
    <x v="5"/>
    <x v="5"/>
    <x v="5"/>
    <x v="5"/>
    <x v="4"/>
    <x v="4"/>
    <x v="5"/>
    <x v="5"/>
    <x v="0"/>
    <x v="0"/>
    <x v="5"/>
    <x v="5"/>
    <x v="5"/>
    <x v="1"/>
    <x v="2"/>
    <x v="1"/>
    <x v="1"/>
  </r>
  <r>
    <x v="0"/>
    <x v="6"/>
    <x v="6"/>
    <x v="5"/>
    <x v="6"/>
    <x v="6"/>
    <x v="6"/>
    <x v="6"/>
    <x v="6"/>
    <x v="6"/>
    <x v="5"/>
    <x v="4"/>
    <x v="4"/>
    <x v="0"/>
    <x v="0"/>
    <x v="0"/>
    <x v="6"/>
    <x v="4"/>
    <x v="6"/>
    <x v="6"/>
    <x v="5"/>
    <x v="5"/>
    <x v="6"/>
    <x v="6"/>
    <x v="2"/>
    <x v="0"/>
    <x v="6"/>
    <x v="6"/>
    <x v="6"/>
    <x v="1"/>
    <x v="2"/>
    <x v="1"/>
    <x v="1"/>
  </r>
  <r>
    <x v="0"/>
    <x v="7"/>
    <x v="7"/>
    <x v="6"/>
    <x v="7"/>
    <x v="7"/>
    <x v="7"/>
    <x v="7"/>
    <x v="7"/>
    <x v="7"/>
    <x v="6"/>
    <x v="5"/>
    <x v="5"/>
    <x v="0"/>
    <x v="0"/>
    <x v="0"/>
    <x v="7"/>
    <x v="6"/>
    <x v="7"/>
    <x v="7"/>
    <x v="6"/>
    <x v="4"/>
    <x v="7"/>
    <x v="7"/>
    <x v="4"/>
    <x v="0"/>
    <x v="7"/>
    <x v="7"/>
    <x v="7"/>
    <x v="1"/>
    <x v="2"/>
    <x v="1"/>
    <x v="1"/>
  </r>
  <r>
    <x v="1"/>
    <x v="0"/>
    <x v="8"/>
    <x v="7"/>
    <x v="8"/>
    <x v="8"/>
    <x v="8"/>
    <x v="8"/>
    <x v="8"/>
    <x v="8"/>
    <x v="7"/>
    <x v="0"/>
    <x v="6"/>
    <x v="0"/>
    <x v="0"/>
    <x v="0"/>
    <x v="8"/>
    <x v="7"/>
    <x v="8"/>
    <x v="8"/>
    <x v="7"/>
    <x v="6"/>
    <x v="8"/>
    <x v="8"/>
    <x v="5"/>
    <x v="0"/>
    <x v="8"/>
    <x v="8"/>
    <x v="0"/>
    <x v="0"/>
    <x v="4"/>
    <x v="0"/>
    <x v="2"/>
  </r>
  <r>
    <x v="1"/>
    <x v="1"/>
    <x v="9"/>
    <x v="8"/>
    <x v="9"/>
    <x v="9"/>
    <x v="9"/>
    <x v="9"/>
    <x v="9"/>
    <x v="9"/>
    <x v="8"/>
    <x v="6"/>
    <x v="7"/>
    <x v="0"/>
    <x v="0"/>
    <x v="0"/>
    <x v="9"/>
    <x v="8"/>
    <x v="9"/>
    <x v="9"/>
    <x v="8"/>
    <x v="7"/>
    <x v="9"/>
    <x v="9"/>
    <x v="6"/>
    <x v="1"/>
    <x v="9"/>
    <x v="9"/>
    <x v="1"/>
    <x v="1"/>
    <x v="5"/>
    <x v="1"/>
    <x v="1"/>
  </r>
  <r>
    <x v="1"/>
    <x v="2"/>
    <x v="10"/>
    <x v="7"/>
    <x v="10"/>
    <x v="10"/>
    <x v="8"/>
    <x v="10"/>
    <x v="10"/>
    <x v="10"/>
    <x v="9"/>
    <x v="7"/>
    <x v="1"/>
    <x v="0"/>
    <x v="0"/>
    <x v="0"/>
    <x v="10"/>
    <x v="8"/>
    <x v="10"/>
    <x v="10"/>
    <x v="9"/>
    <x v="8"/>
    <x v="10"/>
    <x v="10"/>
    <x v="5"/>
    <x v="1"/>
    <x v="10"/>
    <x v="10"/>
    <x v="2"/>
    <x v="0"/>
    <x v="6"/>
    <x v="0"/>
    <x v="1"/>
  </r>
  <r>
    <x v="1"/>
    <x v="3"/>
    <x v="11"/>
    <x v="9"/>
    <x v="11"/>
    <x v="11"/>
    <x v="10"/>
    <x v="11"/>
    <x v="11"/>
    <x v="11"/>
    <x v="10"/>
    <x v="8"/>
    <x v="8"/>
    <x v="0"/>
    <x v="0"/>
    <x v="0"/>
    <x v="11"/>
    <x v="9"/>
    <x v="11"/>
    <x v="11"/>
    <x v="10"/>
    <x v="9"/>
    <x v="11"/>
    <x v="11"/>
    <x v="5"/>
    <x v="0"/>
    <x v="11"/>
    <x v="11"/>
    <x v="3"/>
    <x v="0"/>
    <x v="7"/>
    <x v="0"/>
    <x v="1"/>
  </r>
  <r>
    <x v="1"/>
    <x v="4"/>
    <x v="12"/>
    <x v="10"/>
    <x v="12"/>
    <x v="12"/>
    <x v="11"/>
    <x v="12"/>
    <x v="12"/>
    <x v="12"/>
    <x v="11"/>
    <x v="1"/>
    <x v="7"/>
    <x v="0"/>
    <x v="0"/>
    <x v="0"/>
    <x v="12"/>
    <x v="10"/>
    <x v="12"/>
    <x v="12"/>
    <x v="11"/>
    <x v="10"/>
    <x v="12"/>
    <x v="12"/>
    <x v="5"/>
    <x v="0"/>
    <x v="12"/>
    <x v="12"/>
    <x v="8"/>
    <x v="0"/>
    <x v="3"/>
    <x v="0"/>
    <x v="1"/>
  </r>
  <r>
    <x v="1"/>
    <x v="5"/>
    <x v="13"/>
    <x v="11"/>
    <x v="13"/>
    <x v="13"/>
    <x v="12"/>
    <x v="13"/>
    <x v="13"/>
    <x v="13"/>
    <x v="2"/>
    <x v="1"/>
    <x v="2"/>
    <x v="0"/>
    <x v="0"/>
    <x v="0"/>
    <x v="13"/>
    <x v="11"/>
    <x v="13"/>
    <x v="13"/>
    <x v="12"/>
    <x v="4"/>
    <x v="13"/>
    <x v="13"/>
    <x v="5"/>
    <x v="0"/>
    <x v="13"/>
    <x v="13"/>
    <x v="5"/>
    <x v="0"/>
    <x v="3"/>
    <x v="0"/>
    <x v="1"/>
  </r>
  <r>
    <x v="1"/>
    <x v="6"/>
    <x v="10"/>
    <x v="12"/>
    <x v="14"/>
    <x v="10"/>
    <x v="13"/>
    <x v="14"/>
    <x v="14"/>
    <x v="14"/>
    <x v="12"/>
    <x v="9"/>
    <x v="7"/>
    <x v="0"/>
    <x v="0"/>
    <x v="0"/>
    <x v="4"/>
    <x v="4"/>
    <x v="14"/>
    <x v="14"/>
    <x v="13"/>
    <x v="4"/>
    <x v="14"/>
    <x v="14"/>
    <x v="7"/>
    <x v="0"/>
    <x v="14"/>
    <x v="14"/>
    <x v="6"/>
    <x v="1"/>
    <x v="2"/>
    <x v="1"/>
    <x v="1"/>
  </r>
  <r>
    <x v="1"/>
    <x v="7"/>
    <x v="14"/>
    <x v="13"/>
    <x v="15"/>
    <x v="14"/>
    <x v="14"/>
    <x v="15"/>
    <x v="15"/>
    <x v="15"/>
    <x v="13"/>
    <x v="10"/>
    <x v="4"/>
    <x v="0"/>
    <x v="0"/>
    <x v="0"/>
    <x v="14"/>
    <x v="12"/>
    <x v="15"/>
    <x v="15"/>
    <x v="14"/>
    <x v="4"/>
    <x v="15"/>
    <x v="15"/>
    <x v="7"/>
    <x v="0"/>
    <x v="15"/>
    <x v="15"/>
    <x v="7"/>
    <x v="1"/>
    <x v="2"/>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
  <r>
    <x v="0"/>
    <x v="0"/>
    <n v="45.2"/>
    <n v="38.1"/>
    <n v="37.299999999999997"/>
    <n v="73.64"/>
    <x v="0"/>
    <x v="0"/>
    <x v="0"/>
    <x v="0"/>
    <x v="0"/>
    <n v="19.7"/>
    <n v="16.600000000000001"/>
    <n v="73"/>
    <n v="1006.7"/>
    <n v="16.8"/>
    <x v="0"/>
    <n v="0"/>
    <x v="0"/>
    <x v="0"/>
    <x v="0"/>
    <x v="0"/>
    <x v="0"/>
    <x v="0"/>
  </r>
  <r>
    <x v="0"/>
    <x v="1"/>
    <n v="45.3"/>
    <n v="39"/>
    <n v="37.299999999999997"/>
    <n v="73.430000000000007"/>
    <x v="0"/>
    <x v="0"/>
    <x v="0"/>
    <x v="0"/>
    <x v="0"/>
    <n v="20.5"/>
    <n v="13.7"/>
    <n v="78"/>
    <n v="1006"/>
    <n v="66.7"/>
    <x v="0"/>
    <n v="0"/>
    <x v="0"/>
    <x v="0"/>
    <x v="0"/>
    <x v="1"/>
    <x v="1"/>
    <x v="0"/>
  </r>
  <r>
    <x v="0"/>
    <x v="2"/>
    <n v="45.8"/>
    <n v="39.6"/>
    <n v="37.799999999999997"/>
    <n v="73.48"/>
    <x v="0"/>
    <x v="0"/>
    <x v="0"/>
    <x v="0"/>
    <x v="0"/>
    <n v="21.5"/>
    <n v="13.9"/>
    <n v="83"/>
    <n v="1004.6"/>
    <n v="64"/>
    <x v="0"/>
    <n v="0"/>
    <x v="0"/>
    <x v="0"/>
    <x v="0"/>
    <x v="1"/>
    <x v="1"/>
    <x v="0"/>
  </r>
  <r>
    <x v="0"/>
    <x v="3"/>
    <n v="45.7"/>
    <n v="40.6"/>
    <n v="37.6"/>
    <n v="73.349999999999994"/>
    <x v="0"/>
    <x v="0"/>
    <x v="0"/>
    <x v="0"/>
    <x v="0"/>
    <n v="16.100000000000001"/>
    <n v="10.3"/>
    <n v="84"/>
    <n v="1004.7"/>
    <n v="83.7"/>
    <x v="0"/>
    <n v="0"/>
    <x v="0"/>
    <x v="0"/>
    <x v="0"/>
    <x v="1"/>
    <x v="1"/>
    <x v="0"/>
  </r>
  <r>
    <x v="0"/>
    <x v="4"/>
    <n v="45.5"/>
    <n v="39.1"/>
    <n v="38.6"/>
    <n v="76.5"/>
    <x v="0"/>
    <x v="0"/>
    <x v="0"/>
    <x v="0"/>
    <x v="0"/>
    <n v="23.1"/>
    <n v="14.4"/>
    <n v="80"/>
    <n v="1002.7"/>
    <n v="44.6"/>
    <x v="0"/>
    <n v="0"/>
    <x v="0"/>
    <x v="0"/>
    <x v="0"/>
    <x v="1"/>
    <x v="1"/>
    <x v="0"/>
  </r>
  <r>
    <x v="0"/>
    <x v="5"/>
    <n v="46.7"/>
    <n v="41"/>
    <n v="39"/>
    <n v="74.599999999999994"/>
    <x v="0"/>
    <x v="0"/>
    <x v="0"/>
    <x v="0"/>
    <x v="0"/>
    <n v="17.2"/>
    <n v="12.6"/>
    <n v="93"/>
    <n v="1002"/>
    <n v="33.6"/>
    <x v="0"/>
    <n v="0"/>
    <x v="0"/>
    <x v="0"/>
    <x v="0"/>
    <x v="1"/>
    <x v="1"/>
    <x v="0"/>
  </r>
  <r>
    <x v="0"/>
    <x v="6"/>
    <n v="47.3"/>
    <n v="39.799999999999997"/>
    <n v="39.700000000000003"/>
    <n v="74.67"/>
    <x v="0"/>
    <x v="0"/>
    <x v="0"/>
    <x v="0"/>
    <x v="0"/>
    <n v="30.2"/>
    <n v="21.5"/>
    <n v="66"/>
    <n v="1000.4"/>
    <n v="100"/>
    <x v="0"/>
    <n v="1"/>
    <x v="0"/>
    <x v="0"/>
    <x v="0"/>
    <x v="2"/>
    <x v="2"/>
    <x v="0"/>
  </r>
  <r>
    <x v="0"/>
    <x v="7"/>
    <n v="47.7"/>
    <n v="39.9"/>
    <n v="39.200000000000003"/>
    <n v="72.290000000000006"/>
    <x v="0"/>
    <x v="0"/>
    <x v="0"/>
    <x v="0"/>
    <x v="0"/>
    <n v="30.7"/>
    <n v="23.2"/>
    <n v="70"/>
    <n v="999.9"/>
    <n v="100"/>
    <x v="0"/>
    <n v="20"/>
    <x v="1"/>
    <x v="0"/>
    <x v="0"/>
    <x v="2"/>
    <x v="2"/>
    <x v="0"/>
  </r>
  <r>
    <x v="0"/>
    <x v="8"/>
    <n v="47.2"/>
    <n v="39.200000000000003"/>
    <n v="39.200000000000003"/>
    <n v="73.739999999999995"/>
    <x v="0"/>
    <x v="0"/>
    <x v="0"/>
    <x v="0"/>
    <x v="0"/>
    <n v="32.4"/>
    <n v="24"/>
    <n v="66"/>
    <n v="999.1"/>
    <n v="100"/>
    <x v="0"/>
    <n v="61"/>
    <x v="2"/>
    <x v="1"/>
    <x v="0"/>
    <x v="2"/>
    <x v="2"/>
    <x v="0"/>
  </r>
  <r>
    <x v="0"/>
    <x v="9"/>
    <n v="47.1"/>
    <n v="39"/>
    <n v="38.700000000000003"/>
    <n v="72.58"/>
    <x v="0"/>
    <x v="0"/>
    <x v="0"/>
    <x v="0"/>
    <x v="0"/>
    <n v="34.299999999999997"/>
    <n v="24"/>
    <n v="66"/>
    <n v="998.2"/>
    <n v="100"/>
    <x v="0"/>
    <n v="126"/>
    <x v="3"/>
    <x v="1"/>
    <x v="0"/>
    <x v="2"/>
    <x v="2"/>
    <x v="0"/>
  </r>
  <r>
    <x v="0"/>
    <x v="10"/>
    <n v="45"/>
    <n v="39"/>
    <n v="40.6"/>
    <n v="84.61"/>
    <x v="1"/>
    <x v="1"/>
    <x v="1"/>
    <x v="0"/>
    <x v="0"/>
    <n v="23.3"/>
    <n v="12.4"/>
    <n v="87"/>
    <n v="999.1"/>
    <n v="100"/>
    <x v="1"/>
    <n v="75"/>
    <x v="4"/>
    <x v="1"/>
    <x v="0"/>
    <x v="3"/>
    <x v="3"/>
    <x v="0"/>
  </r>
  <r>
    <x v="0"/>
    <x v="11"/>
    <n v="44.4"/>
    <n v="36.6"/>
    <n v="41.6"/>
    <n v="89.83"/>
    <x v="2"/>
    <x v="1"/>
    <x v="1"/>
    <x v="0"/>
    <x v="0"/>
    <n v="20.8"/>
    <n v="18.8"/>
    <n v="56"/>
    <n v="998.3"/>
    <n v="83.2"/>
    <x v="2"/>
    <n v="119"/>
    <x v="5"/>
    <x v="1"/>
    <x v="0"/>
    <x v="4"/>
    <x v="3"/>
    <x v="0"/>
  </r>
  <r>
    <x v="0"/>
    <x v="12"/>
    <n v="45"/>
    <n v="37.5"/>
    <n v="42.6"/>
    <n v="91.25"/>
    <x v="3"/>
    <x v="1"/>
    <x v="1"/>
    <x v="0"/>
    <x v="0"/>
    <n v="28.1"/>
    <n v="18.3"/>
    <n v="72"/>
    <n v="998.8"/>
    <n v="100"/>
    <x v="0"/>
    <n v="175"/>
    <x v="6"/>
    <x v="2"/>
    <x v="0"/>
    <x v="3"/>
    <x v="3"/>
    <x v="0"/>
  </r>
  <r>
    <x v="0"/>
    <x v="13"/>
    <n v="46.1"/>
    <n v="38.9"/>
    <n v="44.2"/>
    <n v="93.28"/>
    <x v="0"/>
    <x v="0"/>
    <x v="0"/>
    <x v="0"/>
    <x v="0"/>
    <n v="27.4"/>
    <n v="17.8"/>
    <n v="79"/>
    <n v="998.4"/>
    <n v="100"/>
    <x v="0"/>
    <n v="118"/>
    <x v="5"/>
    <x v="1"/>
    <x v="0"/>
    <x v="2"/>
    <x v="2"/>
    <x v="0"/>
  </r>
  <r>
    <x v="0"/>
    <x v="14"/>
    <n v="46.8"/>
    <n v="40.200000000000003"/>
    <n v="44.8"/>
    <n v="92.59"/>
    <x v="0"/>
    <x v="0"/>
    <x v="0"/>
    <x v="0"/>
    <x v="0"/>
    <n v="30"/>
    <n v="16.600000000000001"/>
    <n v="74"/>
    <n v="998.7"/>
    <n v="100"/>
    <x v="3"/>
    <n v="194"/>
    <x v="7"/>
    <x v="2"/>
    <x v="0"/>
    <x v="2"/>
    <x v="2"/>
    <x v="0"/>
  </r>
  <r>
    <x v="0"/>
    <x v="15"/>
    <n v="47.6"/>
    <n v="41.3"/>
    <n v="45.2"/>
    <n v="91.35"/>
    <x v="0"/>
    <x v="0"/>
    <x v="0"/>
    <x v="0"/>
    <x v="0"/>
    <n v="27.7"/>
    <n v="16.2"/>
    <n v="73"/>
    <n v="998.9"/>
    <n v="100"/>
    <x v="3"/>
    <n v="302"/>
    <x v="8"/>
    <x v="3"/>
    <x v="0"/>
    <x v="2"/>
    <x v="2"/>
    <x v="0"/>
  </r>
  <r>
    <x v="0"/>
    <x v="16"/>
    <n v="48"/>
    <n v="41.9"/>
    <n v="45"/>
    <n v="89.32"/>
    <x v="0"/>
    <x v="0"/>
    <x v="0"/>
    <x v="0"/>
    <x v="0"/>
    <n v="23.1"/>
    <n v="15.7"/>
    <n v="71"/>
    <n v="998.8"/>
    <n v="100"/>
    <x v="3"/>
    <n v="373"/>
    <x v="9"/>
    <x v="4"/>
    <x v="0"/>
    <x v="2"/>
    <x v="2"/>
    <x v="0"/>
  </r>
  <r>
    <x v="0"/>
    <x v="17"/>
    <n v="49"/>
    <n v="41.7"/>
    <n v="45"/>
    <n v="85.91"/>
    <x v="0"/>
    <x v="0"/>
    <x v="0"/>
    <x v="0"/>
    <x v="0"/>
    <n v="30.6"/>
    <n v="23.3"/>
    <n v="69"/>
    <n v="998"/>
    <n v="100"/>
    <x v="0"/>
    <n v="339"/>
    <x v="10"/>
    <x v="3"/>
    <x v="0"/>
    <x v="2"/>
    <x v="2"/>
    <x v="1"/>
  </r>
  <r>
    <x v="0"/>
    <x v="18"/>
    <n v="42"/>
    <n v="32"/>
    <n v="42"/>
    <n v="100"/>
    <x v="4"/>
    <x v="2"/>
    <x v="1"/>
    <x v="0"/>
    <x v="0"/>
    <n v="32.200000000000003"/>
    <n v="25.3"/>
    <n v="50"/>
    <n v="998"/>
    <n v="91"/>
    <x v="4"/>
    <n v="47"/>
    <x v="2"/>
    <x v="0"/>
    <x v="0"/>
    <x v="3"/>
    <x v="3"/>
    <x v="2"/>
  </r>
  <r>
    <x v="0"/>
    <x v="19"/>
    <n v="43.1"/>
    <n v="34.1"/>
    <n v="43.1"/>
    <n v="100"/>
    <x v="5"/>
    <x v="3"/>
    <x v="1"/>
    <x v="0"/>
    <x v="0"/>
    <n v="31.1"/>
    <n v="21.9"/>
    <n v="50"/>
    <n v="998"/>
    <n v="91"/>
    <x v="5"/>
    <n v="38"/>
    <x v="1"/>
    <x v="0"/>
    <x v="0"/>
    <x v="3"/>
    <x v="3"/>
    <x v="2"/>
  </r>
  <r>
    <x v="0"/>
    <x v="20"/>
    <n v="42"/>
    <n v="32.9"/>
    <n v="42"/>
    <n v="100"/>
    <x v="6"/>
    <x v="4"/>
    <x v="1"/>
    <x v="0"/>
    <x v="0"/>
    <n v="28.9"/>
    <n v="20.8"/>
    <n v="50"/>
    <n v="998"/>
    <n v="95"/>
    <x v="4"/>
    <n v="4"/>
    <x v="0"/>
    <x v="0"/>
    <x v="0"/>
    <x v="3"/>
    <x v="3"/>
    <x v="2"/>
  </r>
  <r>
    <x v="0"/>
    <x v="21"/>
    <n v="42"/>
    <n v="33.200000000000003"/>
    <n v="42"/>
    <n v="100"/>
    <x v="6"/>
    <x v="5"/>
    <x v="1"/>
    <x v="0"/>
    <x v="0"/>
    <n v="26.4"/>
    <n v="19.5"/>
    <n v="50"/>
    <n v="999"/>
    <n v="96"/>
    <x v="4"/>
    <n v="0"/>
    <x v="0"/>
    <x v="0"/>
    <x v="0"/>
    <x v="3"/>
    <x v="3"/>
    <x v="2"/>
  </r>
  <r>
    <x v="0"/>
    <x v="22"/>
    <n v="42"/>
    <n v="33.799999999999997"/>
    <n v="42"/>
    <n v="100"/>
    <x v="6"/>
    <x v="6"/>
    <x v="1"/>
    <x v="0"/>
    <x v="0"/>
    <n v="23"/>
    <n v="17.2"/>
    <n v="50"/>
    <n v="999"/>
    <n v="96"/>
    <x v="4"/>
    <n v="0"/>
    <x v="0"/>
    <x v="0"/>
    <x v="0"/>
    <x v="3"/>
    <x v="3"/>
    <x v="2"/>
  </r>
  <r>
    <x v="0"/>
    <x v="23"/>
    <n v="43.1"/>
    <n v="35.799999999999997"/>
    <n v="42"/>
    <n v="95.94"/>
    <x v="7"/>
    <x v="7"/>
    <x v="1"/>
    <x v="0"/>
    <x v="0"/>
    <n v="20.8"/>
    <n v="15"/>
    <n v="50"/>
    <n v="999"/>
    <n v="96"/>
    <x v="6"/>
    <n v="0"/>
    <x v="0"/>
    <x v="0"/>
    <x v="0"/>
    <x v="3"/>
    <x v="3"/>
    <x v="2"/>
  </r>
  <r>
    <x v="0"/>
    <x v="24"/>
    <n v="43.1"/>
    <n v="36.5"/>
    <n v="42"/>
    <n v="95.94"/>
    <x v="6"/>
    <x v="8"/>
    <x v="1"/>
    <x v="0"/>
    <x v="0"/>
    <n v="18.3"/>
    <n v="12.8"/>
    <n v="50"/>
    <n v="1000"/>
    <n v="95"/>
    <x v="6"/>
    <n v="0"/>
    <x v="0"/>
    <x v="0"/>
    <x v="0"/>
    <x v="3"/>
    <x v="3"/>
    <x v="2"/>
  </r>
  <r>
    <x v="0"/>
    <x v="25"/>
    <n v="43.1"/>
    <n v="36.9"/>
    <n v="43.1"/>
    <n v="100"/>
    <x v="8"/>
    <x v="9"/>
    <x v="1"/>
    <x v="0"/>
    <x v="0"/>
    <n v="16.100000000000001"/>
    <n v="11.4"/>
    <n v="50"/>
    <n v="1000"/>
    <n v="96"/>
    <x v="7"/>
    <n v="0"/>
    <x v="0"/>
    <x v="0"/>
    <x v="0"/>
    <x v="2"/>
    <x v="2"/>
    <x v="2"/>
  </r>
  <r>
    <x v="0"/>
    <x v="26"/>
    <n v="42"/>
    <n v="36"/>
    <n v="42"/>
    <n v="100"/>
    <x v="4"/>
    <x v="10"/>
    <x v="1"/>
    <x v="0"/>
    <x v="0"/>
    <n v="15"/>
    <n v="10.3"/>
    <n v="50"/>
    <n v="1000"/>
    <n v="95"/>
    <x v="8"/>
    <n v="0"/>
    <x v="0"/>
    <x v="0"/>
    <x v="0"/>
    <x v="2"/>
    <x v="4"/>
    <x v="2"/>
  </r>
  <r>
    <x v="0"/>
    <x v="27"/>
    <n v="43.1"/>
    <n v="37.299999999999997"/>
    <n v="42"/>
    <n v="95.94"/>
    <x v="0"/>
    <x v="11"/>
    <x v="0"/>
    <x v="0"/>
    <x v="0"/>
    <n v="13.9"/>
    <n v="10.3"/>
    <n v="60"/>
    <n v="1001"/>
    <n v="94"/>
    <x v="8"/>
    <n v="0"/>
    <x v="0"/>
    <x v="0"/>
    <x v="0"/>
    <x v="2"/>
    <x v="4"/>
    <x v="2"/>
  </r>
  <r>
    <x v="0"/>
    <x v="28"/>
    <n v="42"/>
    <n v="36"/>
    <n v="42"/>
    <n v="100"/>
    <x v="0"/>
    <x v="12"/>
    <x v="0"/>
    <x v="0"/>
    <x v="0"/>
    <n v="13.9"/>
    <n v="10.3"/>
    <n v="60"/>
    <n v="1001"/>
    <n v="93"/>
    <x v="8"/>
    <n v="0"/>
    <x v="0"/>
    <x v="0"/>
    <x v="0"/>
    <x v="2"/>
    <x v="4"/>
    <x v="2"/>
  </r>
  <r>
    <x v="0"/>
    <x v="29"/>
    <n v="42"/>
    <n v="35.6"/>
    <n v="42"/>
    <n v="100"/>
    <x v="0"/>
    <x v="13"/>
    <x v="0"/>
    <x v="0"/>
    <x v="0"/>
    <n v="13.9"/>
    <n v="11.4"/>
    <n v="60"/>
    <n v="1002"/>
    <n v="93"/>
    <x v="8"/>
    <n v="0"/>
    <x v="0"/>
    <x v="0"/>
    <x v="0"/>
    <x v="2"/>
    <x v="4"/>
    <x v="2"/>
  </r>
  <r>
    <x v="0"/>
    <x v="30"/>
    <n v="43.1"/>
    <n v="36.5"/>
    <n v="43.1"/>
    <n v="100"/>
    <x v="0"/>
    <x v="10"/>
    <x v="0"/>
    <x v="0"/>
    <x v="0"/>
    <n v="15"/>
    <n v="12.8"/>
    <n v="50"/>
    <n v="1003"/>
    <n v="92"/>
    <x v="9"/>
    <n v="1"/>
    <x v="0"/>
    <x v="0"/>
    <x v="0"/>
    <x v="2"/>
    <x v="4"/>
    <x v="2"/>
  </r>
  <r>
    <x v="0"/>
    <x v="31"/>
    <n v="44"/>
    <n v="37.200000000000003"/>
    <n v="43.1"/>
    <n v="96.62"/>
    <x v="6"/>
    <x v="14"/>
    <x v="1"/>
    <x v="0"/>
    <x v="0"/>
    <n v="16.100000000000001"/>
    <n v="13.9"/>
    <n v="50"/>
    <n v="1003"/>
    <n v="95"/>
    <x v="8"/>
    <n v="21"/>
    <x v="1"/>
    <x v="0"/>
    <x v="0"/>
    <x v="2"/>
    <x v="4"/>
    <x v="2"/>
  </r>
  <r>
    <x v="0"/>
    <x v="32"/>
    <n v="43.1"/>
    <n v="36.1"/>
    <n v="43.1"/>
    <n v="100"/>
    <x v="0"/>
    <x v="14"/>
    <x v="0"/>
    <x v="0"/>
    <x v="0"/>
    <n v="17.2"/>
    <n v="13.9"/>
    <n v="50"/>
    <n v="1004"/>
    <n v="96"/>
    <x v="8"/>
    <n v="43"/>
    <x v="2"/>
    <x v="0"/>
    <x v="0"/>
    <x v="2"/>
    <x v="4"/>
    <x v="2"/>
  </r>
  <r>
    <x v="0"/>
    <x v="33"/>
    <n v="44"/>
    <n v="36.9"/>
    <n v="42"/>
    <n v="92.69"/>
    <x v="0"/>
    <x v="14"/>
    <x v="0"/>
    <x v="0"/>
    <x v="0"/>
    <n v="18.3"/>
    <n v="15"/>
    <n v="60"/>
    <n v="1005"/>
    <n v="97"/>
    <x v="10"/>
    <n v="49"/>
    <x v="2"/>
    <x v="0"/>
    <x v="0"/>
    <x v="2"/>
    <x v="2"/>
    <x v="2"/>
  </r>
  <r>
    <x v="0"/>
    <x v="34"/>
    <n v="44"/>
    <n v="36.6"/>
    <n v="42"/>
    <n v="92.69"/>
    <x v="4"/>
    <x v="14"/>
    <x v="1"/>
    <x v="0"/>
    <x v="0"/>
    <n v="20.8"/>
    <n v="16.100000000000001"/>
    <n v="60"/>
    <n v="1006"/>
    <n v="96"/>
    <x v="7"/>
    <n v="60"/>
    <x v="2"/>
    <x v="1"/>
    <x v="0"/>
    <x v="2"/>
    <x v="2"/>
    <x v="2"/>
  </r>
  <r>
    <x v="0"/>
    <x v="35"/>
    <n v="44"/>
    <n v="36.299999999999997"/>
    <n v="42"/>
    <n v="92.69"/>
    <x v="0"/>
    <x v="14"/>
    <x v="0"/>
    <x v="0"/>
    <x v="0"/>
    <n v="23"/>
    <n v="17.2"/>
    <n v="60"/>
    <n v="1006"/>
    <n v="90"/>
    <x v="4"/>
    <n v="100"/>
    <x v="5"/>
    <x v="1"/>
    <x v="0"/>
    <x v="1"/>
    <x v="5"/>
    <x v="2"/>
  </r>
  <r>
    <x v="0"/>
    <x v="36"/>
    <n v="44"/>
    <n v="36.299999999999997"/>
    <n v="42"/>
    <n v="92.69"/>
    <x v="0"/>
    <x v="14"/>
    <x v="0"/>
    <x v="0"/>
    <x v="0"/>
    <n v="24.2"/>
    <n v="17.2"/>
    <n v="60"/>
    <n v="1007"/>
    <n v="86"/>
    <x v="11"/>
    <n v="176"/>
    <x v="6"/>
    <x v="2"/>
    <x v="0"/>
    <x v="1"/>
    <x v="5"/>
    <x v="2"/>
  </r>
  <r>
    <x v="0"/>
    <x v="37"/>
    <n v="44"/>
    <n v="36.1"/>
    <n v="40.9"/>
    <n v="88.9"/>
    <x v="4"/>
    <x v="13"/>
    <x v="1"/>
    <x v="0"/>
    <x v="0"/>
    <n v="25.3"/>
    <n v="18.3"/>
    <n v="60"/>
    <n v="1007"/>
    <n v="82"/>
    <x v="12"/>
    <n v="226"/>
    <x v="11"/>
    <x v="2"/>
    <x v="0"/>
    <x v="1"/>
    <x v="5"/>
    <x v="2"/>
  </r>
  <r>
    <x v="0"/>
    <x v="38"/>
    <n v="43.1"/>
    <n v="34.9"/>
    <n v="40.9"/>
    <n v="92.02"/>
    <x v="0"/>
    <x v="13"/>
    <x v="0"/>
    <x v="0"/>
    <x v="0"/>
    <n v="25.3"/>
    <n v="18.3"/>
    <n v="60"/>
    <n v="1008"/>
    <n v="77"/>
    <x v="12"/>
    <n v="202"/>
    <x v="7"/>
    <x v="2"/>
    <x v="0"/>
    <x v="1"/>
    <x v="5"/>
    <x v="2"/>
  </r>
  <r>
    <x v="0"/>
    <x v="39"/>
    <n v="43.1"/>
    <n v="34.9"/>
    <n v="40"/>
    <n v="88.86"/>
    <x v="0"/>
    <x v="13"/>
    <x v="0"/>
    <x v="0"/>
    <x v="0"/>
    <n v="24.2"/>
    <n v="18.3"/>
    <n v="60"/>
    <n v="1009"/>
    <n v="74"/>
    <x v="13"/>
    <n v="198"/>
    <x v="7"/>
    <x v="2"/>
    <x v="0"/>
    <x v="1"/>
    <x v="5"/>
    <x v="2"/>
  </r>
  <r>
    <x v="0"/>
    <x v="40"/>
    <n v="44"/>
    <n v="36.1"/>
    <n v="40"/>
    <n v="85.86"/>
    <x v="0"/>
    <x v="13"/>
    <x v="0"/>
    <x v="0"/>
    <x v="0"/>
    <n v="24.2"/>
    <n v="18.3"/>
    <n v="60"/>
    <n v="1009"/>
    <n v="71"/>
    <x v="11"/>
    <n v="213"/>
    <x v="11"/>
    <x v="2"/>
    <x v="0"/>
    <x v="1"/>
    <x v="5"/>
    <x v="2"/>
  </r>
  <r>
    <x v="0"/>
    <x v="41"/>
    <n v="44"/>
    <n v="35.5"/>
    <n v="38.9"/>
    <n v="82.32"/>
    <x v="0"/>
    <x v="13"/>
    <x v="0"/>
    <x v="0"/>
    <x v="0"/>
    <n v="26.4"/>
    <n v="20.8"/>
    <n v="60"/>
    <n v="1009"/>
    <n v="68"/>
    <x v="13"/>
    <n v="178"/>
    <x v="6"/>
    <x v="2"/>
    <x v="0"/>
    <x v="1"/>
    <x v="5"/>
    <x v="2"/>
  </r>
  <r>
    <x v="0"/>
    <x v="42"/>
    <n v="44"/>
    <n v="34.799999999999997"/>
    <n v="38.9"/>
    <n v="82.32"/>
    <x v="0"/>
    <x v="13"/>
    <x v="0"/>
    <x v="0"/>
    <x v="0"/>
    <n v="28.9"/>
    <n v="24.2"/>
    <n v="50"/>
    <n v="1010"/>
    <n v="66"/>
    <x v="12"/>
    <n v="142"/>
    <x v="3"/>
    <x v="1"/>
    <x v="0"/>
    <x v="1"/>
    <x v="5"/>
    <x v="2"/>
  </r>
  <r>
    <x v="0"/>
    <x v="43"/>
    <n v="45"/>
    <n v="35.5"/>
    <n v="38"/>
    <n v="76.27"/>
    <x v="4"/>
    <x v="15"/>
    <x v="1"/>
    <x v="0"/>
    <x v="0"/>
    <n v="32.200000000000003"/>
    <n v="28.9"/>
    <n v="50"/>
    <n v="1010"/>
    <n v="57"/>
    <x v="13"/>
    <n v="86"/>
    <x v="4"/>
    <x v="1"/>
    <x v="0"/>
    <x v="1"/>
    <x v="5"/>
    <x v="2"/>
  </r>
  <r>
    <x v="0"/>
    <x v="44"/>
    <n v="45"/>
    <n v="35.9"/>
    <n v="38"/>
    <n v="76.27"/>
    <x v="0"/>
    <x v="15"/>
    <x v="0"/>
    <x v="0"/>
    <x v="0"/>
    <n v="30"/>
    <n v="26.4"/>
    <n v="50"/>
    <n v="1010"/>
    <n v="57"/>
    <x v="13"/>
    <n v="18"/>
    <x v="1"/>
    <x v="0"/>
    <x v="0"/>
    <x v="1"/>
    <x v="5"/>
    <x v="2"/>
  </r>
  <r>
    <x v="0"/>
    <x v="45"/>
    <n v="44"/>
    <n v="34.6"/>
    <n v="36.9"/>
    <n v="76.17"/>
    <x v="0"/>
    <x v="15"/>
    <x v="0"/>
    <x v="0"/>
    <x v="0"/>
    <n v="28.9"/>
    <n v="25.3"/>
    <n v="50"/>
    <n v="1010"/>
    <n v="57"/>
    <x v="12"/>
    <n v="4"/>
    <x v="0"/>
    <x v="0"/>
    <x v="0"/>
    <x v="1"/>
    <x v="1"/>
    <x v="2"/>
  </r>
  <r>
    <x v="0"/>
    <x v="46"/>
    <n v="44"/>
    <n v="34.799999999999997"/>
    <n v="36.9"/>
    <n v="76.17"/>
    <x v="0"/>
    <x v="15"/>
    <x v="0"/>
    <x v="0"/>
    <x v="0"/>
    <n v="27.5"/>
    <n v="24.2"/>
    <n v="50"/>
    <n v="1011"/>
    <n v="57"/>
    <x v="12"/>
    <n v="3"/>
    <x v="0"/>
    <x v="0"/>
    <x v="0"/>
    <x v="1"/>
    <x v="1"/>
    <x v="2"/>
  </r>
  <r>
    <x v="0"/>
    <x v="47"/>
    <n v="44"/>
    <n v="34.799999999999997"/>
    <n v="36.9"/>
    <n v="76.17"/>
    <x v="0"/>
    <x v="15"/>
    <x v="0"/>
    <x v="0"/>
    <x v="0"/>
    <n v="27.5"/>
    <n v="24.2"/>
    <n v="50"/>
    <n v="1012"/>
    <n v="57"/>
    <x v="12"/>
    <n v="3"/>
    <x v="0"/>
    <x v="0"/>
    <x v="0"/>
    <x v="1"/>
    <x v="1"/>
    <x v="2"/>
  </r>
  <r>
    <x v="0"/>
    <x v="48"/>
    <n v="44"/>
    <n v="34.799999999999997"/>
    <n v="36.9"/>
    <n v="76.17"/>
    <x v="0"/>
    <x v="15"/>
    <x v="0"/>
    <x v="0"/>
    <x v="0"/>
    <n v="27.5"/>
    <n v="24.2"/>
    <n v="50"/>
    <n v="1012"/>
    <n v="57"/>
    <x v="12"/>
    <n v="2"/>
    <x v="0"/>
    <x v="0"/>
    <x v="0"/>
    <x v="1"/>
    <x v="1"/>
    <x v="2"/>
  </r>
  <r>
    <x v="0"/>
    <x v="49"/>
    <n v="44"/>
    <n v="34.799999999999997"/>
    <n v="36.9"/>
    <n v="76.17"/>
    <x v="0"/>
    <x v="16"/>
    <x v="0"/>
    <x v="0"/>
    <x v="0"/>
    <n v="28.9"/>
    <n v="24.2"/>
    <n v="50"/>
    <n v="1012"/>
    <n v="57"/>
    <x v="12"/>
    <n v="2"/>
    <x v="0"/>
    <x v="0"/>
    <x v="0"/>
    <x v="1"/>
    <x v="1"/>
    <x v="2"/>
  </r>
  <r>
    <x v="0"/>
    <x v="50"/>
    <n v="44"/>
    <n v="34.799999999999997"/>
    <n v="36.9"/>
    <n v="76.17"/>
    <x v="0"/>
    <x v="16"/>
    <x v="0"/>
    <x v="0"/>
    <x v="0"/>
    <n v="27.5"/>
    <n v="24.2"/>
    <n v="50"/>
    <n v="1012"/>
    <n v="57"/>
    <x v="12"/>
    <n v="1"/>
    <x v="0"/>
    <x v="0"/>
    <x v="0"/>
    <x v="1"/>
    <x v="1"/>
    <x v="2"/>
  </r>
  <r>
    <x v="0"/>
    <x v="51"/>
    <n v="43.6"/>
    <n v="34.4"/>
    <n v="36.6"/>
    <n v="76.14"/>
    <x v="0"/>
    <x v="16"/>
    <x v="0"/>
    <x v="0"/>
    <x v="0"/>
    <n v="27.5"/>
    <n v="24.2"/>
    <n v="50"/>
    <n v="1013"/>
    <n v="57"/>
    <x v="12"/>
    <n v="1"/>
    <x v="0"/>
    <x v="0"/>
    <x v="0"/>
    <x v="1"/>
    <x v="1"/>
    <x v="2"/>
  </r>
  <r>
    <x v="0"/>
    <x v="52"/>
    <n v="43.1"/>
    <n v="33.6"/>
    <n v="36"/>
    <n v="76.09"/>
    <x v="0"/>
    <x v="16"/>
    <x v="0"/>
    <x v="0"/>
    <x v="0"/>
    <n v="27.5"/>
    <n v="24.2"/>
    <n v="50"/>
    <n v="1013"/>
    <n v="57"/>
    <x v="12"/>
    <n v="0"/>
    <x v="0"/>
    <x v="0"/>
    <x v="0"/>
    <x v="1"/>
    <x v="1"/>
    <x v="2"/>
  </r>
  <r>
    <x v="0"/>
    <x v="53"/>
    <n v="43.1"/>
    <n v="34"/>
    <n v="35.700000000000003"/>
    <n v="75.010000000000005"/>
    <x v="0"/>
    <x v="17"/>
    <x v="0"/>
    <x v="0"/>
    <x v="0"/>
    <n v="26.8"/>
    <n v="22.6"/>
    <n v="46.7"/>
    <n v="1013"/>
    <n v="44.3"/>
    <x v="12"/>
    <n v="21"/>
    <x v="1"/>
    <x v="0"/>
    <x v="0"/>
    <x v="1"/>
    <x v="1"/>
    <x v="2"/>
  </r>
  <r>
    <x v="0"/>
    <x v="54"/>
    <n v="43.1"/>
    <n v="34.299999999999997"/>
    <n v="35.299999999999997"/>
    <n v="73.95"/>
    <x v="0"/>
    <x v="17"/>
    <x v="0"/>
    <x v="0"/>
    <x v="0"/>
    <n v="25.9"/>
    <n v="21"/>
    <n v="43.3"/>
    <n v="1014"/>
    <n v="31.7"/>
    <x v="12"/>
    <n v="41"/>
    <x v="1"/>
    <x v="0"/>
    <x v="0"/>
    <x v="1"/>
    <x v="5"/>
    <x v="2"/>
  </r>
  <r>
    <x v="0"/>
    <x v="55"/>
    <n v="43.1"/>
    <n v="34.6"/>
    <n v="35"/>
    <n v="72.900000000000006"/>
    <x v="0"/>
    <x v="17"/>
    <x v="0"/>
    <x v="0"/>
    <x v="0"/>
    <n v="25.3"/>
    <n v="19.5"/>
    <n v="40"/>
    <n v="1017"/>
    <n v="19"/>
    <x v="12"/>
    <n v="62"/>
    <x v="2"/>
    <x v="1"/>
    <x v="0"/>
    <x v="0"/>
    <x v="6"/>
    <x v="2"/>
  </r>
  <r>
    <x v="0"/>
    <x v="56"/>
    <n v="43.8"/>
    <n v="35.700000000000003"/>
    <n v="35.299999999999997"/>
    <n v="71.94"/>
    <x v="0"/>
    <x v="17"/>
    <x v="0"/>
    <x v="0"/>
    <x v="0"/>
    <n v="24.6"/>
    <n v="19"/>
    <n v="43.3"/>
    <n v="1017"/>
    <n v="19.3"/>
    <x v="12"/>
    <n v="130"/>
    <x v="3"/>
    <x v="1"/>
    <x v="0"/>
    <x v="0"/>
    <x v="6"/>
    <x v="2"/>
  </r>
  <r>
    <x v="0"/>
    <x v="57"/>
    <n v="44.3"/>
    <n v="36.4"/>
    <n v="35.700000000000003"/>
    <n v="71.48"/>
    <x v="0"/>
    <x v="17"/>
    <x v="0"/>
    <x v="0"/>
    <x v="0"/>
    <n v="23.7"/>
    <n v="18.8"/>
    <n v="46.7"/>
    <n v="1017"/>
    <n v="19.7"/>
    <x v="12"/>
    <n v="199"/>
    <x v="7"/>
    <x v="2"/>
    <x v="0"/>
    <x v="0"/>
    <x v="6"/>
    <x v="2"/>
  </r>
  <r>
    <x v="0"/>
    <x v="58"/>
    <n v="45"/>
    <n v="37.5"/>
    <n v="36"/>
    <n v="70.55"/>
    <x v="0"/>
    <x v="17"/>
    <x v="0"/>
    <x v="0"/>
    <x v="0"/>
    <n v="23"/>
    <n v="18.3"/>
    <n v="50"/>
    <n v="1018"/>
    <n v="20"/>
    <x v="12"/>
    <n v="267"/>
    <x v="12"/>
    <x v="3"/>
    <x v="0"/>
    <x v="0"/>
    <x v="6"/>
    <x v="2"/>
  </r>
  <r>
    <x v="0"/>
    <x v="59"/>
    <n v="45"/>
    <n v="37.4"/>
    <n v="36.4"/>
    <n v="71.56"/>
    <x v="0"/>
    <x v="17"/>
    <x v="0"/>
    <x v="0"/>
    <x v="0"/>
    <n v="23.5"/>
    <n v="18.8"/>
    <n v="53.3"/>
    <n v="1018"/>
    <n v="19.7"/>
    <x v="12"/>
    <n v="322"/>
    <x v="10"/>
    <x v="3"/>
    <x v="0"/>
    <x v="0"/>
    <x v="6"/>
    <x v="2"/>
  </r>
  <r>
    <x v="0"/>
    <x v="60"/>
    <n v="45"/>
    <n v="37.299999999999997"/>
    <n v="36.6"/>
    <n v="72.069999999999993"/>
    <x v="0"/>
    <x v="17"/>
    <x v="0"/>
    <x v="0"/>
    <x v="0"/>
    <n v="23.7"/>
    <n v="19"/>
    <n v="56.7"/>
    <n v="1018"/>
    <n v="19.3"/>
    <x v="12"/>
    <n v="378"/>
    <x v="13"/>
    <x v="4"/>
    <x v="0"/>
    <x v="0"/>
    <x v="6"/>
    <x v="2"/>
  </r>
  <r>
    <x v="0"/>
    <x v="61"/>
    <n v="45"/>
    <n v="37.200000000000003"/>
    <n v="36.9"/>
    <n v="73.099999999999994"/>
    <x v="0"/>
    <x v="17"/>
    <x v="0"/>
    <x v="0"/>
    <x v="0"/>
    <n v="24.2"/>
    <n v="19.5"/>
    <n v="60"/>
    <n v="1018"/>
    <n v="19"/>
    <x v="12"/>
    <n v="433"/>
    <x v="14"/>
    <x v="4"/>
    <x v="0"/>
    <x v="0"/>
    <x v="6"/>
    <x v="2"/>
  </r>
  <r>
    <x v="0"/>
    <x v="62"/>
    <n v="45.8"/>
    <n v="38.299999999999997"/>
    <n v="36.6"/>
    <n v="70.13"/>
    <x v="0"/>
    <x v="17"/>
    <x v="0"/>
    <x v="0"/>
    <x v="0"/>
    <n v="23.5"/>
    <n v="18.8"/>
    <n v="60"/>
    <n v="1017"/>
    <n v="16"/>
    <x v="12"/>
    <n v="516"/>
    <x v="15"/>
    <x v="5"/>
    <x v="0"/>
    <x v="0"/>
    <x v="6"/>
    <x v="2"/>
  </r>
  <r>
    <x v="0"/>
    <x v="63"/>
    <n v="46.3"/>
    <n v="39.200000000000003"/>
    <n v="36.4"/>
    <n v="68.22"/>
    <x v="0"/>
    <x v="17"/>
    <x v="0"/>
    <x v="0"/>
    <x v="0"/>
    <n v="22.6"/>
    <n v="17.899999999999999"/>
    <n v="60"/>
    <n v="1018"/>
    <n v="13"/>
    <x v="12"/>
    <n v="599"/>
    <x v="16"/>
    <x v="6"/>
    <x v="0"/>
    <x v="0"/>
    <x v="6"/>
    <x v="2"/>
  </r>
  <r>
    <x v="0"/>
    <x v="64"/>
    <n v="47"/>
    <n v="40.299999999999997"/>
    <n v="36"/>
    <n v="65.459999999999994"/>
    <x v="0"/>
    <x v="17"/>
    <x v="0"/>
    <x v="0"/>
    <x v="0"/>
    <n v="21.9"/>
    <n v="17.2"/>
    <n v="60"/>
    <n v="1017"/>
    <n v="10"/>
    <x v="12"/>
    <n v="682"/>
    <x v="17"/>
    <x v="7"/>
    <x v="0"/>
    <x v="0"/>
    <x v="6"/>
    <x v="2"/>
  </r>
  <r>
    <x v="0"/>
    <x v="65"/>
    <n v="47.4"/>
    <n v="41"/>
    <n v="35.700000000000003"/>
    <n v="63.66"/>
    <x v="0"/>
    <x v="18"/>
    <x v="0"/>
    <x v="0"/>
    <x v="0"/>
    <n v="20.399999999999999"/>
    <n v="16.100000000000001"/>
    <n v="60"/>
    <n v="1017"/>
    <n v="10.7"/>
    <x v="12"/>
    <n v="593"/>
    <x v="18"/>
    <x v="6"/>
    <x v="0"/>
    <x v="0"/>
    <x v="6"/>
    <x v="2"/>
  </r>
  <r>
    <x v="0"/>
    <x v="66"/>
    <n v="47.6"/>
    <n v="41.5"/>
    <n v="35.299999999999997"/>
    <n v="62.34"/>
    <x v="0"/>
    <x v="18"/>
    <x v="0"/>
    <x v="0"/>
    <x v="0"/>
    <n v="18.8"/>
    <n v="15"/>
    <n v="60"/>
    <n v="1017"/>
    <n v="11.3"/>
    <x v="12"/>
    <n v="505"/>
    <x v="19"/>
    <x v="5"/>
    <x v="0"/>
    <x v="0"/>
    <x v="6"/>
    <x v="2"/>
  </r>
  <r>
    <x v="0"/>
    <x v="67"/>
    <n v="47.9"/>
    <n v="42.3"/>
    <n v="35"/>
    <n v="60.63"/>
    <x v="0"/>
    <x v="18"/>
    <x v="0"/>
    <x v="0"/>
    <x v="0"/>
    <n v="17.2"/>
    <n v="13.9"/>
    <n v="60"/>
    <n v="1017"/>
    <n v="12"/>
    <x v="12"/>
    <n v="416"/>
    <x v="20"/>
    <x v="4"/>
    <x v="0"/>
    <x v="0"/>
    <x v="6"/>
    <x v="2"/>
  </r>
  <r>
    <x v="0"/>
    <x v="68"/>
    <n v="46.8"/>
    <n v="43.9"/>
    <n v="33.5"/>
    <n v="59.62"/>
    <x v="0"/>
    <x v="18"/>
    <x v="0"/>
    <x v="0"/>
    <x v="0"/>
    <n v="7.8"/>
    <n v="6"/>
    <n v="70"/>
    <n v="1017"/>
    <n v="13.3"/>
    <x v="14"/>
    <n v="289"/>
    <x v="12"/>
    <x v="3"/>
    <x v="0"/>
    <x v="0"/>
    <x v="6"/>
    <x v="2"/>
  </r>
  <r>
    <x v="0"/>
    <x v="69"/>
    <n v="45.6"/>
    <n v="43.2"/>
    <n v="33.299999999999997"/>
    <n v="62.08"/>
    <x v="0"/>
    <x v="18"/>
    <x v="0"/>
    <x v="0"/>
    <x v="0"/>
    <n v="6.7"/>
    <n v="4.7"/>
    <n v="70"/>
    <n v="1018"/>
    <n v="14.7"/>
    <x v="15"/>
    <n v="163"/>
    <x v="6"/>
    <x v="0"/>
    <x v="0"/>
    <x v="0"/>
    <x v="0"/>
    <x v="2"/>
  </r>
  <r>
    <x v="0"/>
    <x v="70"/>
    <n v="44.1"/>
    <n v="42.5"/>
    <n v="33.299999999999997"/>
    <n v="65.569999999999993"/>
    <x v="0"/>
    <x v="18"/>
    <x v="0"/>
    <x v="0"/>
    <x v="0"/>
    <n v="5.4"/>
    <n v="3.6"/>
    <n v="70"/>
    <n v="1018"/>
    <n v="16"/>
    <x v="2"/>
    <n v="36"/>
    <x v="1"/>
    <x v="0"/>
    <x v="0"/>
    <x v="0"/>
    <x v="0"/>
    <x v="2"/>
  </r>
  <r>
    <x v="0"/>
    <x v="71"/>
    <n v="43.4"/>
    <n v="41.5"/>
    <n v="33.299999999999997"/>
    <n v="67.400000000000006"/>
    <x v="0"/>
    <x v="18"/>
    <x v="0"/>
    <x v="0"/>
    <x v="0"/>
    <n v="5.6"/>
    <n v="3.8"/>
    <n v="133.30000000000001"/>
    <n v="1018"/>
    <n v="16.3"/>
    <x v="15"/>
    <n v="30"/>
    <x v="1"/>
    <x v="0"/>
    <x v="0"/>
    <x v="0"/>
    <x v="0"/>
    <x v="2"/>
  </r>
  <r>
    <x v="1"/>
    <x v="0"/>
    <n v="67.8"/>
    <n v="67.8"/>
    <n v="66.099999999999994"/>
    <n v="94.17"/>
    <x v="0"/>
    <x v="0"/>
    <x v="0"/>
    <x v="0"/>
    <x v="0"/>
    <n v="5.8"/>
    <n v="0"/>
    <n v="0"/>
    <n v="1011.6"/>
    <n v="99.5"/>
    <x v="16"/>
    <n v="0"/>
    <x v="0"/>
    <x v="0"/>
    <x v="0"/>
    <x v="2"/>
    <x v="2"/>
    <x v="3"/>
  </r>
  <r>
    <x v="1"/>
    <x v="1"/>
    <n v="67.8"/>
    <n v="67.8"/>
    <n v="66.099999999999994"/>
    <n v="94.17"/>
    <x v="0"/>
    <x v="0"/>
    <x v="0"/>
    <x v="0"/>
    <x v="0"/>
    <n v="5.8"/>
    <n v="0"/>
    <n v="0"/>
    <n v="1011.3"/>
    <n v="99"/>
    <x v="17"/>
    <n v="0"/>
    <x v="0"/>
    <x v="0"/>
    <x v="0"/>
    <x v="2"/>
    <x v="2"/>
    <x v="3"/>
  </r>
  <r>
    <x v="1"/>
    <x v="2"/>
    <n v="68.7"/>
    <n v="68.7"/>
    <n v="65.900000000000006"/>
    <n v="90.66"/>
    <x v="0"/>
    <x v="0"/>
    <x v="0"/>
    <x v="0"/>
    <x v="0"/>
    <n v="5.8"/>
    <n v="0"/>
    <n v="0"/>
    <n v="1010.1"/>
    <n v="100"/>
    <x v="18"/>
    <n v="0"/>
    <x v="0"/>
    <x v="0"/>
    <x v="0"/>
    <x v="2"/>
    <x v="2"/>
    <x v="3"/>
  </r>
  <r>
    <x v="1"/>
    <x v="3"/>
    <n v="67.400000000000006"/>
    <n v="67.400000000000006"/>
    <n v="65.7"/>
    <n v="94.16"/>
    <x v="0"/>
    <x v="0"/>
    <x v="0"/>
    <x v="0"/>
    <x v="0"/>
    <n v="4.7"/>
    <n v="0.3"/>
    <n v="354"/>
    <n v="1009.5"/>
    <n v="100"/>
    <x v="19"/>
    <n v="0"/>
    <x v="0"/>
    <x v="0"/>
    <x v="0"/>
    <x v="2"/>
    <x v="2"/>
    <x v="3"/>
  </r>
  <r>
    <x v="1"/>
    <x v="4"/>
    <n v="66.5"/>
    <n v="66.5"/>
    <n v="64.900000000000006"/>
    <n v="94.66"/>
    <x v="0"/>
    <x v="0"/>
    <x v="0"/>
    <x v="0"/>
    <x v="0"/>
    <n v="4.7"/>
    <n v="0"/>
    <n v="0"/>
    <n v="1009.6"/>
    <n v="99"/>
    <x v="20"/>
    <n v="0"/>
    <x v="0"/>
    <x v="0"/>
    <x v="0"/>
    <x v="2"/>
    <x v="2"/>
    <x v="3"/>
  </r>
  <r>
    <x v="1"/>
    <x v="5"/>
    <n v="66.5"/>
    <n v="66.5"/>
    <n v="64.900000000000006"/>
    <n v="94.66"/>
    <x v="0"/>
    <x v="0"/>
    <x v="0"/>
    <x v="0"/>
    <x v="0"/>
    <n v="4.7"/>
    <n v="0"/>
    <n v="0"/>
    <n v="1009.4"/>
    <n v="100"/>
    <x v="19"/>
    <n v="0"/>
    <x v="0"/>
    <x v="0"/>
    <x v="0"/>
    <x v="2"/>
    <x v="2"/>
    <x v="3"/>
  </r>
  <r>
    <x v="1"/>
    <x v="6"/>
    <n v="65.7"/>
    <n v="65.7"/>
    <n v="64.900000000000006"/>
    <n v="97.29"/>
    <x v="0"/>
    <x v="0"/>
    <x v="0"/>
    <x v="0"/>
    <x v="0"/>
    <n v="4.7"/>
    <n v="0"/>
    <n v="0"/>
    <n v="1009.2"/>
    <n v="100"/>
    <x v="20"/>
    <n v="2"/>
    <x v="0"/>
    <x v="0"/>
    <x v="0"/>
    <x v="2"/>
    <x v="2"/>
    <x v="3"/>
  </r>
  <r>
    <x v="1"/>
    <x v="7"/>
    <n v="66.5"/>
    <n v="66.5"/>
    <n v="65"/>
    <n v="94.66"/>
    <x v="0"/>
    <x v="0"/>
    <x v="0"/>
    <x v="0"/>
    <x v="0"/>
    <n v="3.4"/>
    <n v="4.0999999999999996"/>
    <n v="334"/>
    <n v="1009.6"/>
    <n v="100"/>
    <x v="21"/>
    <n v="65"/>
    <x v="2"/>
    <x v="1"/>
    <x v="0"/>
    <x v="2"/>
    <x v="2"/>
    <x v="3"/>
  </r>
  <r>
    <x v="1"/>
    <x v="8"/>
    <n v="68.599999999999994"/>
    <n v="68.599999999999994"/>
    <n v="65.8"/>
    <n v="90.65"/>
    <x v="9"/>
    <x v="1"/>
    <x v="1"/>
    <x v="0"/>
    <x v="0"/>
    <n v="3.4"/>
    <n v="3.2"/>
    <n v="319"/>
    <n v="1009.8"/>
    <n v="100"/>
    <x v="22"/>
    <n v="66"/>
    <x v="2"/>
    <x v="1"/>
    <x v="0"/>
    <x v="3"/>
    <x v="3"/>
    <x v="3"/>
  </r>
  <r>
    <x v="1"/>
    <x v="9"/>
    <n v="69.7"/>
    <n v="69.7"/>
    <n v="66.099999999999994"/>
    <n v="88.25"/>
    <x v="0"/>
    <x v="0"/>
    <x v="0"/>
    <x v="0"/>
    <x v="0"/>
    <n v="3.4"/>
    <n v="0"/>
    <n v="0"/>
    <n v="1010.2"/>
    <n v="89.5"/>
    <x v="23"/>
    <n v="227"/>
    <x v="11"/>
    <x v="2"/>
    <x v="0"/>
    <x v="1"/>
    <x v="5"/>
    <x v="3"/>
  </r>
  <r>
    <x v="1"/>
    <x v="10"/>
    <n v="74.099999999999994"/>
    <n v="74.099999999999994"/>
    <n v="66.900000000000006"/>
    <n v="78.209999999999994"/>
    <x v="0"/>
    <x v="0"/>
    <x v="0"/>
    <x v="0"/>
    <x v="0"/>
    <n v="3.4"/>
    <n v="4.4000000000000004"/>
    <n v="3"/>
    <n v="1009.9"/>
    <n v="89.5"/>
    <x v="11"/>
    <n v="350"/>
    <x v="9"/>
    <x v="4"/>
    <x v="0"/>
    <x v="1"/>
    <x v="5"/>
    <x v="3"/>
  </r>
  <r>
    <x v="1"/>
    <x v="11"/>
    <n v="73.599999999999994"/>
    <n v="73.599999999999994"/>
    <n v="65.3"/>
    <n v="75.319999999999993"/>
    <x v="0"/>
    <x v="0"/>
    <x v="0"/>
    <x v="0"/>
    <x v="0"/>
    <n v="4.7"/>
    <n v="5.5"/>
    <n v="336"/>
    <n v="1009.7"/>
    <n v="89"/>
    <x v="0"/>
    <n v="271"/>
    <x v="12"/>
    <x v="3"/>
    <x v="0"/>
    <x v="1"/>
    <x v="5"/>
    <x v="3"/>
  </r>
  <r>
    <x v="1"/>
    <x v="12"/>
    <n v="76.5"/>
    <n v="76.5"/>
    <n v="65.3"/>
    <n v="68.45"/>
    <x v="0"/>
    <x v="0"/>
    <x v="0"/>
    <x v="0"/>
    <x v="0"/>
    <n v="4.7"/>
    <n v="3.2"/>
    <n v="332"/>
    <n v="1009.1"/>
    <n v="79.099999999999994"/>
    <x v="0"/>
    <n v="437"/>
    <x v="14"/>
    <x v="4"/>
    <x v="0"/>
    <x v="1"/>
    <x v="5"/>
    <x v="3"/>
  </r>
  <r>
    <x v="1"/>
    <x v="13"/>
    <n v="78.400000000000006"/>
    <n v="78.400000000000006"/>
    <n v="65.5"/>
    <n v="64.569999999999993"/>
    <x v="10"/>
    <x v="1"/>
    <x v="1"/>
    <x v="0"/>
    <x v="0"/>
    <n v="4.7"/>
    <n v="0.3"/>
    <n v="358"/>
    <n v="1008.5"/>
    <n v="88"/>
    <x v="0"/>
    <n v="430"/>
    <x v="20"/>
    <x v="4"/>
    <x v="0"/>
    <x v="4"/>
    <x v="3"/>
    <x v="3"/>
  </r>
  <r>
    <x v="1"/>
    <x v="14"/>
    <n v="78.099999999999994"/>
    <n v="78.099999999999994"/>
    <n v="64.599999999999994"/>
    <n v="63.24"/>
    <x v="0"/>
    <x v="0"/>
    <x v="0"/>
    <x v="0"/>
    <x v="0"/>
    <n v="4.7"/>
    <n v="0.4"/>
    <n v="352"/>
    <n v="1007.9"/>
    <n v="89"/>
    <x v="0"/>
    <n v="311"/>
    <x v="8"/>
    <x v="3"/>
    <x v="0"/>
    <x v="1"/>
    <x v="5"/>
    <x v="3"/>
  </r>
  <r>
    <x v="1"/>
    <x v="15"/>
    <n v="77.3"/>
    <n v="77.3"/>
    <n v="66.099999999999994"/>
    <n v="68.52"/>
    <x v="0"/>
    <x v="0"/>
    <x v="0"/>
    <x v="0"/>
    <x v="0"/>
    <n v="5.8"/>
    <n v="8.9"/>
    <n v="130"/>
    <n v="1007.3"/>
    <n v="86.6"/>
    <x v="0"/>
    <n v="517"/>
    <x v="15"/>
    <x v="5"/>
    <x v="0"/>
    <x v="1"/>
    <x v="5"/>
    <x v="3"/>
  </r>
  <r>
    <x v="1"/>
    <x v="16"/>
    <n v="79.8"/>
    <n v="79.8"/>
    <n v="66.900000000000006"/>
    <n v="64.77"/>
    <x v="0"/>
    <x v="0"/>
    <x v="0"/>
    <x v="0"/>
    <x v="0"/>
    <n v="5.8"/>
    <n v="8.9"/>
    <n v="168"/>
    <n v="1006.8"/>
    <n v="86.6"/>
    <x v="0"/>
    <n v="585"/>
    <x v="18"/>
    <x v="6"/>
    <x v="0"/>
    <x v="1"/>
    <x v="5"/>
    <x v="3"/>
  </r>
  <r>
    <x v="1"/>
    <x v="17"/>
    <n v="77.099999999999994"/>
    <n v="77.099999999999994"/>
    <n v="64.7"/>
    <n v="65.599999999999994"/>
    <x v="0"/>
    <x v="0"/>
    <x v="0"/>
    <x v="0"/>
    <x v="0"/>
    <n v="5.8"/>
    <n v="8"/>
    <n v="171"/>
    <n v="1006.8"/>
    <n v="87.6"/>
    <x v="0"/>
    <n v="216"/>
    <x v="11"/>
    <x v="2"/>
    <x v="0"/>
    <x v="1"/>
    <x v="5"/>
    <x v="3"/>
  </r>
  <r>
    <x v="1"/>
    <x v="18"/>
    <n v="76"/>
    <n v="76"/>
    <n v="65.3"/>
    <n v="69.510000000000005"/>
    <x v="0"/>
    <x v="0"/>
    <x v="0"/>
    <x v="0"/>
    <x v="0"/>
    <n v="5.8"/>
    <n v="7.6"/>
    <n v="164"/>
    <n v="1006.9"/>
    <n v="89.5"/>
    <x v="0"/>
    <n v="113"/>
    <x v="5"/>
    <x v="1"/>
    <x v="0"/>
    <x v="1"/>
    <x v="5"/>
    <x v="3"/>
  </r>
  <r>
    <x v="1"/>
    <x v="19"/>
    <n v="76"/>
    <n v="76"/>
    <n v="65"/>
    <n v="68.819999999999993"/>
    <x v="4"/>
    <x v="19"/>
    <x v="1"/>
    <x v="0"/>
    <x v="0"/>
    <n v="6.9"/>
    <n v="4.7"/>
    <n v="150"/>
    <n v="1007"/>
    <n v="64"/>
    <x v="12"/>
    <n v="161"/>
    <x v="6"/>
    <x v="2"/>
    <x v="0"/>
    <x v="1"/>
    <x v="5"/>
    <x v="2"/>
  </r>
  <r>
    <x v="1"/>
    <x v="20"/>
    <n v="74"/>
    <n v="74"/>
    <n v="65"/>
    <n v="73.52"/>
    <x v="6"/>
    <x v="20"/>
    <x v="1"/>
    <x v="0"/>
    <x v="0"/>
    <n v="5.8"/>
    <n v="3.4"/>
    <n v="150"/>
    <n v="1007"/>
    <n v="47"/>
    <x v="12"/>
    <n v="67"/>
    <x v="2"/>
    <x v="1"/>
    <x v="0"/>
    <x v="1"/>
    <x v="5"/>
    <x v="2"/>
  </r>
  <r>
    <x v="1"/>
    <x v="21"/>
    <n v="72.099999999999994"/>
    <n v="72.099999999999994"/>
    <n v="63.9"/>
    <n v="75.680000000000007"/>
    <x v="0"/>
    <x v="20"/>
    <x v="0"/>
    <x v="0"/>
    <x v="0"/>
    <n v="6.9"/>
    <n v="4.7"/>
    <n v="150"/>
    <n v="1006"/>
    <n v="58"/>
    <x v="12"/>
    <n v="0"/>
    <x v="0"/>
    <x v="0"/>
    <x v="0"/>
    <x v="1"/>
    <x v="1"/>
    <x v="2"/>
  </r>
  <r>
    <x v="1"/>
    <x v="22"/>
    <n v="71"/>
    <n v="71"/>
    <n v="63.9"/>
    <n v="78.5"/>
    <x v="0"/>
    <x v="20"/>
    <x v="0"/>
    <x v="0"/>
    <x v="0"/>
    <n v="6.9"/>
    <n v="4.7"/>
    <n v="150"/>
    <n v="1006"/>
    <n v="57"/>
    <x v="12"/>
    <n v="0"/>
    <x v="0"/>
    <x v="0"/>
    <x v="0"/>
    <x v="1"/>
    <x v="1"/>
    <x v="2"/>
  </r>
  <r>
    <x v="1"/>
    <x v="23"/>
    <n v="70.099999999999994"/>
    <n v="70.099999999999994"/>
    <n v="65"/>
    <n v="84.06"/>
    <x v="0"/>
    <x v="21"/>
    <x v="0"/>
    <x v="0"/>
    <x v="0"/>
    <n v="8.1"/>
    <n v="5.8"/>
    <n v="160"/>
    <n v="1007"/>
    <n v="40"/>
    <x v="12"/>
    <n v="0"/>
    <x v="0"/>
    <x v="0"/>
    <x v="0"/>
    <x v="1"/>
    <x v="1"/>
    <x v="2"/>
  </r>
  <r>
    <x v="1"/>
    <x v="24"/>
    <n v="69"/>
    <n v="69"/>
    <n v="63.9"/>
    <n v="83.99"/>
    <x v="0"/>
    <x v="21"/>
    <x v="0"/>
    <x v="0"/>
    <x v="0"/>
    <n v="8.1"/>
    <n v="5.8"/>
    <n v="160"/>
    <n v="1006"/>
    <n v="54"/>
    <x v="12"/>
    <n v="0"/>
    <x v="0"/>
    <x v="0"/>
    <x v="0"/>
    <x v="1"/>
    <x v="1"/>
    <x v="2"/>
  </r>
  <r>
    <x v="1"/>
    <x v="25"/>
    <n v="69"/>
    <n v="69"/>
    <n v="65"/>
    <n v="87.22"/>
    <x v="0"/>
    <x v="21"/>
    <x v="0"/>
    <x v="0"/>
    <x v="0"/>
    <n v="8.1"/>
    <n v="5.8"/>
    <n v="170"/>
    <n v="1005"/>
    <n v="55"/>
    <x v="12"/>
    <n v="0"/>
    <x v="0"/>
    <x v="0"/>
    <x v="0"/>
    <x v="1"/>
    <x v="1"/>
    <x v="2"/>
  </r>
  <r>
    <x v="1"/>
    <x v="26"/>
    <n v="67.900000000000006"/>
    <n v="67.900000000000006"/>
    <n v="63.9"/>
    <n v="87.16"/>
    <x v="4"/>
    <x v="22"/>
    <x v="1"/>
    <x v="0"/>
    <x v="0"/>
    <n v="6.9"/>
    <n v="4.7"/>
    <n v="180"/>
    <n v="1005"/>
    <n v="59"/>
    <x v="12"/>
    <n v="0"/>
    <x v="0"/>
    <x v="0"/>
    <x v="1"/>
    <x v="1"/>
    <x v="1"/>
    <x v="2"/>
  </r>
  <r>
    <x v="1"/>
    <x v="27"/>
    <n v="67"/>
    <n v="67"/>
    <n v="65"/>
    <n v="93.36"/>
    <x v="4"/>
    <x v="22"/>
    <x v="1"/>
    <x v="0"/>
    <x v="0"/>
    <n v="6.9"/>
    <n v="5.8"/>
    <n v="180"/>
    <n v="1005"/>
    <n v="65"/>
    <x v="13"/>
    <n v="0"/>
    <x v="0"/>
    <x v="0"/>
    <x v="1"/>
    <x v="1"/>
    <x v="1"/>
    <x v="2"/>
  </r>
  <r>
    <x v="1"/>
    <x v="28"/>
    <n v="67"/>
    <n v="67"/>
    <n v="65"/>
    <n v="93.36"/>
    <x v="0"/>
    <x v="22"/>
    <x v="0"/>
    <x v="0"/>
    <x v="0"/>
    <n v="8.1"/>
    <n v="5.8"/>
    <n v="180"/>
    <n v="1004"/>
    <n v="76"/>
    <x v="24"/>
    <n v="0"/>
    <x v="0"/>
    <x v="0"/>
    <x v="1"/>
    <x v="1"/>
    <x v="1"/>
    <x v="2"/>
  </r>
  <r>
    <x v="1"/>
    <x v="29"/>
    <n v="67"/>
    <n v="67"/>
    <n v="65"/>
    <n v="93.36"/>
    <x v="0"/>
    <x v="22"/>
    <x v="0"/>
    <x v="0"/>
    <x v="0"/>
    <n v="6.9"/>
    <n v="4.7"/>
    <n v="190"/>
    <n v="1004"/>
    <n v="88"/>
    <x v="24"/>
    <n v="0"/>
    <x v="0"/>
    <x v="0"/>
    <x v="1"/>
    <x v="1"/>
    <x v="1"/>
    <x v="2"/>
  </r>
  <r>
    <x v="1"/>
    <x v="30"/>
    <n v="67"/>
    <n v="67"/>
    <n v="65"/>
    <n v="93.36"/>
    <x v="0"/>
    <x v="22"/>
    <x v="0"/>
    <x v="0"/>
    <x v="0"/>
    <n v="8.1"/>
    <n v="5.8"/>
    <n v="210"/>
    <n v="1005"/>
    <n v="82"/>
    <x v="24"/>
    <n v="0"/>
    <x v="0"/>
    <x v="0"/>
    <x v="1"/>
    <x v="1"/>
    <x v="1"/>
    <x v="2"/>
  </r>
  <r>
    <x v="1"/>
    <x v="31"/>
    <n v="67"/>
    <n v="67"/>
    <n v="65"/>
    <n v="93.36"/>
    <x v="0"/>
    <x v="22"/>
    <x v="0"/>
    <x v="0"/>
    <x v="0"/>
    <n v="8.1"/>
    <n v="5.8"/>
    <n v="220"/>
    <n v="1006"/>
    <n v="69"/>
    <x v="24"/>
    <n v="51"/>
    <x v="2"/>
    <x v="1"/>
    <x v="1"/>
    <x v="1"/>
    <x v="5"/>
    <x v="2"/>
  </r>
  <r>
    <x v="1"/>
    <x v="32"/>
    <n v="70.099999999999994"/>
    <n v="70.099999999999994"/>
    <n v="65.900000000000006"/>
    <n v="86.73"/>
    <x v="0"/>
    <x v="16"/>
    <x v="0"/>
    <x v="0"/>
    <x v="0"/>
    <n v="8.1"/>
    <n v="5.8"/>
    <n v="230"/>
    <n v="1003"/>
    <n v="55"/>
    <x v="12"/>
    <n v="95"/>
    <x v="4"/>
    <x v="1"/>
    <x v="2"/>
    <x v="1"/>
    <x v="5"/>
    <x v="2"/>
  </r>
  <r>
    <x v="1"/>
    <x v="33"/>
    <n v="72.900000000000006"/>
    <n v="72.900000000000006"/>
    <n v="67"/>
    <n v="81.66"/>
    <x v="0"/>
    <x v="16"/>
    <x v="0"/>
    <x v="0"/>
    <x v="0"/>
    <n v="8.1"/>
    <n v="5.8"/>
    <n v="250"/>
    <n v="1004"/>
    <n v="55"/>
    <x v="12"/>
    <n v="415"/>
    <x v="20"/>
    <x v="4"/>
    <x v="0"/>
    <x v="1"/>
    <x v="5"/>
    <x v="2"/>
  </r>
  <r>
    <x v="1"/>
    <x v="34"/>
    <n v="76"/>
    <n v="76"/>
    <n v="67"/>
    <n v="73.709999999999994"/>
    <x v="0"/>
    <x v="16"/>
    <x v="0"/>
    <x v="0"/>
    <x v="0"/>
    <n v="10.3"/>
    <n v="6.9"/>
    <n v="270"/>
    <n v="1004"/>
    <n v="33"/>
    <x v="12"/>
    <n v="589"/>
    <x v="18"/>
    <x v="6"/>
    <x v="3"/>
    <x v="1"/>
    <x v="5"/>
    <x v="2"/>
  </r>
  <r>
    <x v="1"/>
    <x v="35"/>
    <n v="80"/>
    <n v="80"/>
    <n v="65.900000000000006"/>
    <n v="62.31"/>
    <x v="0"/>
    <x v="16"/>
    <x v="0"/>
    <x v="0"/>
    <x v="0"/>
    <n v="13.9"/>
    <n v="9.1999999999999993"/>
    <n v="280"/>
    <n v="1005"/>
    <n v="38"/>
    <x v="12"/>
    <n v="688"/>
    <x v="17"/>
    <x v="7"/>
    <x v="3"/>
    <x v="1"/>
    <x v="5"/>
    <x v="2"/>
  </r>
  <r>
    <x v="1"/>
    <x v="36"/>
    <n v="81.900000000000006"/>
    <n v="83.4"/>
    <n v="63.9"/>
    <n v="54.52"/>
    <x v="0"/>
    <x v="16"/>
    <x v="0"/>
    <x v="0"/>
    <x v="0"/>
    <n v="13.9"/>
    <n v="9.1999999999999993"/>
    <n v="280"/>
    <n v="1006"/>
    <n v="25"/>
    <x v="12"/>
    <n v="742"/>
    <x v="21"/>
    <x v="7"/>
    <x v="3"/>
    <x v="1"/>
    <x v="5"/>
    <x v="2"/>
  </r>
  <r>
    <x v="1"/>
    <x v="37"/>
    <n v="83.9"/>
    <n v="84.6"/>
    <n v="62"/>
    <n v="47.7"/>
    <x v="0"/>
    <x v="16"/>
    <x v="0"/>
    <x v="0"/>
    <x v="0"/>
    <n v="15"/>
    <n v="10.3"/>
    <n v="280"/>
    <n v="1005"/>
    <n v="13"/>
    <x v="12"/>
    <n v="855"/>
    <x v="22"/>
    <x v="8"/>
    <x v="3"/>
    <x v="0"/>
    <x v="6"/>
    <x v="2"/>
  </r>
  <r>
    <x v="1"/>
    <x v="38"/>
    <n v="85"/>
    <n v="84.9"/>
    <n v="60"/>
    <n v="42.96"/>
    <x v="0"/>
    <x v="23"/>
    <x v="0"/>
    <x v="0"/>
    <x v="0"/>
    <n v="15"/>
    <n v="10.3"/>
    <n v="280"/>
    <n v="1005"/>
    <n v="23"/>
    <x v="12"/>
    <n v="800"/>
    <x v="23"/>
    <x v="9"/>
    <x v="3"/>
    <x v="1"/>
    <x v="5"/>
    <x v="2"/>
  </r>
  <r>
    <x v="1"/>
    <x v="39"/>
    <n v="85"/>
    <n v="84.6"/>
    <n v="58.9"/>
    <n v="41.33"/>
    <x v="0"/>
    <x v="23"/>
    <x v="0"/>
    <x v="0"/>
    <x v="0"/>
    <n v="13.9"/>
    <n v="10.3"/>
    <n v="280"/>
    <n v="1005"/>
    <n v="21"/>
    <x v="12"/>
    <n v="700"/>
    <x v="17"/>
    <x v="7"/>
    <x v="3"/>
    <x v="1"/>
    <x v="5"/>
    <x v="2"/>
  </r>
  <r>
    <x v="1"/>
    <x v="40"/>
    <n v="85.9"/>
    <n v="85.1"/>
    <n v="58"/>
    <n v="38.880000000000003"/>
    <x v="0"/>
    <x v="23"/>
    <x v="0"/>
    <x v="0"/>
    <x v="0"/>
    <n v="13.9"/>
    <n v="9.1999999999999993"/>
    <n v="280"/>
    <n v="1004"/>
    <n v="21"/>
    <x v="12"/>
    <n v="573"/>
    <x v="18"/>
    <x v="6"/>
    <x v="3"/>
    <x v="1"/>
    <x v="5"/>
    <x v="2"/>
  </r>
  <r>
    <x v="1"/>
    <x v="41"/>
    <n v="85.9"/>
    <n v="84.8"/>
    <n v="56.9"/>
    <n v="37.4"/>
    <x v="0"/>
    <x v="23"/>
    <x v="0"/>
    <x v="0"/>
    <x v="0"/>
    <n v="11.4"/>
    <n v="8.1"/>
    <n v="290"/>
    <n v="1004"/>
    <n v="18"/>
    <x v="12"/>
    <n v="558"/>
    <x v="24"/>
    <x v="6"/>
    <x v="0"/>
    <x v="0"/>
    <x v="6"/>
    <x v="2"/>
  </r>
  <r>
    <x v="1"/>
    <x v="42"/>
    <n v="85"/>
    <n v="84.3"/>
    <n v="58"/>
    <n v="40.020000000000003"/>
    <x v="0"/>
    <x v="23"/>
    <x v="0"/>
    <x v="0"/>
    <x v="0"/>
    <n v="11.4"/>
    <n v="6.9"/>
    <n v="290"/>
    <n v="1005"/>
    <n v="12"/>
    <x v="12"/>
    <n v="414"/>
    <x v="20"/>
    <x v="4"/>
    <x v="0"/>
    <x v="0"/>
    <x v="6"/>
    <x v="2"/>
  </r>
  <r>
    <x v="1"/>
    <x v="43"/>
    <n v="81.900000000000006"/>
    <n v="81.900000000000006"/>
    <n v="58"/>
    <n v="44.17"/>
    <x v="0"/>
    <x v="23"/>
    <x v="0"/>
    <x v="0"/>
    <x v="0"/>
    <n v="10.3"/>
    <n v="6.9"/>
    <n v="290"/>
    <n v="1005"/>
    <n v="17"/>
    <x v="12"/>
    <n v="246"/>
    <x v="25"/>
    <x v="2"/>
    <x v="0"/>
    <x v="0"/>
    <x v="6"/>
    <x v="2"/>
  </r>
  <r>
    <x v="1"/>
    <x v="44"/>
    <n v="79.099999999999994"/>
    <n v="79.099999999999994"/>
    <n v="58"/>
    <n v="48.53"/>
    <x v="0"/>
    <x v="20"/>
    <x v="0"/>
    <x v="0"/>
    <x v="0"/>
    <n v="8.1"/>
    <n v="5.8"/>
    <n v="280"/>
    <n v="1005"/>
    <n v="21"/>
    <x v="12"/>
    <n v="118"/>
    <x v="5"/>
    <x v="1"/>
    <x v="0"/>
    <x v="1"/>
    <x v="5"/>
    <x v="2"/>
  </r>
  <r>
    <x v="1"/>
    <x v="45"/>
    <n v="76"/>
    <n v="76"/>
    <n v="58.9"/>
    <n v="55.45"/>
    <x v="0"/>
    <x v="20"/>
    <x v="0"/>
    <x v="0"/>
    <x v="0"/>
    <n v="8.1"/>
    <n v="4.7"/>
    <n v="320"/>
    <n v="1005"/>
    <n v="60"/>
    <x v="12"/>
    <n v="0"/>
    <x v="0"/>
    <x v="0"/>
    <x v="0"/>
    <x v="1"/>
    <x v="1"/>
    <x v="2"/>
  </r>
  <r>
    <x v="1"/>
    <x v="46"/>
    <n v="72.900000000000006"/>
    <n v="72.900000000000006"/>
    <n v="58.9"/>
    <n v="61.43"/>
    <x v="0"/>
    <x v="20"/>
    <x v="0"/>
    <x v="0"/>
    <x v="0"/>
    <n v="6.9"/>
    <n v="4.7"/>
    <n v="300"/>
    <n v="1005"/>
    <n v="55"/>
    <x v="12"/>
    <n v="0"/>
    <x v="0"/>
    <x v="0"/>
    <x v="0"/>
    <x v="1"/>
    <x v="1"/>
    <x v="2"/>
  </r>
  <r>
    <x v="1"/>
    <x v="47"/>
    <n v="71"/>
    <n v="71"/>
    <n v="58.9"/>
    <n v="65.69"/>
    <x v="0"/>
    <x v="20"/>
    <x v="0"/>
    <x v="0"/>
    <x v="0"/>
    <n v="5.8"/>
    <n v="4.7"/>
    <n v="280"/>
    <n v="1006"/>
    <n v="50"/>
    <x v="12"/>
    <n v="0"/>
    <x v="0"/>
    <x v="0"/>
    <x v="0"/>
    <x v="1"/>
    <x v="1"/>
    <x v="2"/>
  </r>
  <r>
    <x v="1"/>
    <x v="48"/>
    <n v="70.099999999999994"/>
    <n v="70.099999999999994"/>
    <n v="58.9"/>
    <n v="67.73"/>
    <x v="0"/>
    <x v="20"/>
    <x v="0"/>
    <x v="0"/>
    <x v="0"/>
    <n v="5.8"/>
    <n v="4.7"/>
    <n v="270"/>
    <n v="1007"/>
    <n v="55"/>
    <x v="12"/>
    <n v="0"/>
    <x v="0"/>
    <x v="0"/>
    <x v="0"/>
    <x v="1"/>
    <x v="1"/>
    <x v="2"/>
  </r>
  <r>
    <x v="1"/>
    <x v="49"/>
    <n v="69"/>
    <n v="69"/>
    <n v="58.9"/>
    <n v="70.28"/>
    <x v="0"/>
    <x v="20"/>
    <x v="0"/>
    <x v="0"/>
    <x v="0"/>
    <n v="6.9"/>
    <n v="3.4"/>
    <n v="240"/>
    <n v="1005"/>
    <n v="65"/>
    <x v="12"/>
    <n v="0"/>
    <x v="0"/>
    <x v="0"/>
    <x v="0"/>
    <x v="1"/>
    <x v="1"/>
    <x v="2"/>
  </r>
  <r>
    <x v="1"/>
    <x v="50"/>
    <n v="67.900000000000006"/>
    <n v="67.900000000000006"/>
    <n v="58.9"/>
    <n v="72.930000000000007"/>
    <x v="0"/>
    <x v="24"/>
    <x v="1"/>
    <x v="0"/>
    <x v="0"/>
    <n v="6.9"/>
    <n v="3.4"/>
    <n v="230"/>
    <n v="1004"/>
    <n v="70"/>
    <x v="12"/>
    <n v="0"/>
    <x v="0"/>
    <x v="0"/>
    <x v="0"/>
    <x v="4"/>
    <x v="3"/>
    <x v="2"/>
  </r>
  <r>
    <x v="1"/>
    <x v="51"/>
    <n v="67"/>
    <n v="67"/>
    <n v="58.9"/>
    <n v="75.23"/>
    <x v="0"/>
    <x v="24"/>
    <x v="1"/>
    <x v="0"/>
    <x v="0"/>
    <n v="5.8"/>
    <n v="3.4"/>
    <n v="220"/>
    <n v="1005"/>
    <n v="73"/>
    <x v="12"/>
    <n v="0"/>
    <x v="0"/>
    <x v="0"/>
    <x v="0"/>
    <x v="4"/>
    <x v="3"/>
    <x v="2"/>
  </r>
  <r>
    <x v="1"/>
    <x v="52"/>
    <n v="66.5"/>
    <n v="66.5"/>
    <n v="58.9"/>
    <n v="76.650000000000006"/>
    <x v="0"/>
    <x v="24"/>
    <x v="1"/>
    <x v="0"/>
    <x v="0"/>
    <n v="5.4"/>
    <n v="3.4"/>
    <n v="200"/>
    <n v="1004"/>
    <n v="77.5"/>
    <x v="12"/>
    <n v="0"/>
    <x v="0"/>
    <x v="0"/>
    <x v="0"/>
    <x v="4"/>
    <x v="3"/>
    <x v="2"/>
  </r>
  <r>
    <x v="1"/>
    <x v="53"/>
    <n v="65.900000000000006"/>
    <n v="65.900000000000006"/>
    <n v="58.9"/>
    <n v="78.09"/>
    <x v="4"/>
    <x v="24"/>
    <x v="1"/>
    <x v="0"/>
    <x v="0"/>
    <n v="4.7"/>
    <n v="3.4"/>
    <n v="180"/>
    <n v="1004"/>
    <n v="82"/>
    <x v="12"/>
    <n v="0"/>
    <x v="0"/>
    <x v="0"/>
    <x v="0"/>
    <x v="4"/>
    <x v="3"/>
    <x v="2"/>
  </r>
  <r>
    <x v="1"/>
    <x v="54"/>
    <n v="66.3"/>
    <n v="66.3"/>
    <n v="59.6"/>
    <n v="79.13"/>
    <x v="0"/>
    <x v="25"/>
    <x v="1"/>
    <x v="0"/>
    <x v="0"/>
    <n v="5.4"/>
    <n v="4.3"/>
    <n v="186.7"/>
    <n v="1005"/>
    <n v="85.3"/>
    <x v="12"/>
    <n v="44"/>
    <x v="2"/>
    <x v="0"/>
    <x v="0"/>
    <x v="4"/>
    <x v="3"/>
    <x v="2"/>
  </r>
  <r>
    <x v="1"/>
    <x v="55"/>
    <n v="66.599999999999994"/>
    <n v="66.599999999999994"/>
    <n v="60.3"/>
    <n v="80.180000000000007"/>
    <x v="0"/>
    <x v="25"/>
    <x v="1"/>
    <x v="0"/>
    <x v="0"/>
    <n v="6.3"/>
    <n v="4.9000000000000004"/>
    <n v="193.3"/>
    <n v="1005"/>
    <n v="88.7"/>
    <x v="12"/>
    <n v="87"/>
    <x v="4"/>
    <x v="1"/>
    <x v="0"/>
    <x v="4"/>
    <x v="3"/>
    <x v="2"/>
  </r>
  <r>
    <x v="1"/>
    <x v="56"/>
    <n v="67"/>
    <n v="67"/>
    <n v="61.1"/>
    <n v="81.239999999999995"/>
    <x v="11"/>
    <x v="25"/>
    <x v="1"/>
    <x v="0"/>
    <x v="0"/>
    <n v="6.9"/>
    <n v="5.8"/>
    <n v="200"/>
    <n v="1002"/>
    <n v="92"/>
    <x v="12"/>
    <n v="131"/>
    <x v="3"/>
    <x v="1"/>
    <x v="2"/>
    <x v="3"/>
    <x v="3"/>
    <x v="2"/>
  </r>
  <r>
    <x v="1"/>
    <x v="57"/>
    <n v="68.3"/>
    <n v="68.3"/>
    <n v="61.8"/>
    <n v="79.790000000000006"/>
    <x v="0"/>
    <x v="25"/>
    <x v="1"/>
    <x v="0"/>
    <x v="0"/>
    <n v="8.9"/>
    <n v="6.5"/>
    <n v="193.3"/>
    <n v="1003"/>
    <n v="91.3"/>
    <x v="12"/>
    <n v="247"/>
    <x v="25"/>
    <x v="2"/>
    <x v="1"/>
    <x v="3"/>
    <x v="3"/>
    <x v="2"/>
  </r>
  <r>
    <x v="1"/>
    <x v="58"/>
    <n v="69.7"/>
    <n v="69.7"/>
    <n v="62.3"/>
    <n v="77.42"/>
    <x v="0"/>
    <x v="25"/>
    <x v="1"/>
    <x v="0"/>
    <x v="0"/>
    <n v="10.7"/>
    <n v="7.4"/>
    <n v="186.7"/>
    <n v="1001"/>
    <n v="90.7"/>
    <x v="12"/>
    <n v="363"/>
    <x v="9"/>
    <x v="4"/>
    <x v="2"/>
    <x v="3"/>
    <x v="3"/>
    <x v="2"/>
  </r>
  <r>
    <x v="1"/>
    <x v="59"/>
    <n v="71"/>
    <n v="71"/>
    <n v="63.1"/>
    <n v="76.069999999999993"/>
    <x v="6"/>
    <x v="25"/>
    <x v="1"/>
    <x v="0"/>
    <x v="0"/>
    <n v="12.8"/>
    <n v="8.1"/>
    <n v="180"/>
    <n v="1000"/>
    <n v="90"/>
    <x v="12"/>
    <n v="479"/>
    <x v="26"/>
    <x v="5"/>
    <x v="1"/>
    <x v="4"/>
    <x v="3"/>
    <x v="2"/>
  </r>
  <r>
    <x v="1"/>
    <x v="60"/>
    <n v="72.099999999999994"/>
    <n v="72.099999999999994"/>
    <n v="63.1"/>
    <n v="73.33"/>
    <x v="0"/>
    <x v="26"/>
    <x v="1"/>
    <x v="0"/>
    <x v="0"/>
    <n v="14.3"/>
    <n v="8.6999999999999993"/>
    <n v="193.3"/>
    <n v="999"/>
    <n v="87"/>
    <x v="12"/>
    <n v="516"/>
    <x v="15"/>
    <x v="5"/>
    <x v="1"/>
    <x v="4"/>
    <x v="3"/>
    <x v="2"/>
  </r>
  <r>
    <x v="1"/>
    <x v="61"/>
    <n v="72.900000000000006"/>
    <n v="72.900000000000006"/>
    <n v="63.1"/>
    <n v="71.14"/>
    <x v="0"/>
    <x v="26"/>
    <x v="1"/>
    <x v="0"/>
    <x v="0"/>
    <n v="15.7"/>
    <n v="9.6"/>
    <n v="206.7"/>
    <n v="998"/>
    <n v="84"/>
    <x v="12"/>
    <n v="553"/>
    <x v="24"/>
    <x v="6"/>
    <x v="0"/>
    <x v="4"/>
    <x v="3"/>
    <x v="2"/>
  </r>
  <r>
    <x v="1"/>
    <x v="62"/>
    <n v="74"/>
    <n v="74"/>
    <n v="63.1"/>
    <n v="68.599999999999994"/>
    <x v="12"/>
    <x v="26"/>
    <x v="1"/>
    <x v="0"/>
    <x v="0"/>
    <n v="17.2"/>
    <n v="10.3"/>
    <n v="220"/>
    <n v="997"/>
    <n v="81"/>
    <x v="12"/>
    <n v="590"/>
    <x v="18"/>
    <x v="6"/>
    <x v="3"/>
    <x v="4"/>
    <x v="3"/>
    <x v="2"/>
  </r>
  <r>
    <x v="1"/>
    <x v="63"/>
    <n v="73.7"/>
    <n v="73.7"/>
    <n v="63.1"/>
    <n v="69.44"/>
    <x v="0"/>
    <x v="26"/>
    <x v="1"/>
    <x v="0"/>
    <x v="0"/>
    <n v="16.600000000000001"/>
    <n v="10.3"/>
    <n v="223.3"/>
    <n v="996"/>
    <n v="78.7"/>
    <x v="12"/>
    <n v="486"/>
    <x v="26"/>
    <x v="5"/>
    <x v="3"/>
    <x v="4"/>
    <x v="3"/>
    <x v="2"/>
  </r>
  <r>
    <x v="1"/>
    <x v="64"/>
    <n v="73.3"/>
    <n v="73.3"/>
    <n v="63.1"/>
    <n v="70.28"/>
    <x v="0"/>
    <x v="26"/>
    <x v="1"/>
    <x v="0"/>
    <x v="0"/>
    <n v="15.7"/>
    <n v="10.3"/>
    <n v="226.7"/>
    <n v="995"/>
    <n v="76.3"/>
    <x v="12"/>
    <n v="381"/>
    <x v="13"/>
    <x v="4"/>
    <x v="0"/>
    <x v="4"/>
    <x v="3"/>
    <x v="2"/>
  </r>
  <r>
    <x v="1"/>
    <x v="65"/>
    <n v="72.900000000000006"/>
    <n v="72.900000000000006"/>
    <n v="63.1"/>
    <n v="71.14"/>
    <x v="6"/>
    <x v="26"/>
    <x v="1"/>
    <x v="0"/>
    <x v="0"/>
    <n v="15"/>
    <n v="10.3"/>
    <n v="230"/>
    <n v="995"/>
    <n v="74"/>
    <x v="12"/>
    <n v="277"/>
    <x v="12"/>
    <x v="3"/>
    <x v="0"/>
    <x v="4"/>
    <x v="3"/>
    <x v="2"/>
  </r>
  <r>
    <x v="1"/>
    <x v="66"/>
    <n v="72.900000000000006"/>
    <n v="72.900000000000006"/>
    <n v="62.7"/>
    <n v="70.239999999999995"/>
    <x v="0"/>
    <x v="27"/>
    <x v="0"/>
    <x v="0"/>
    <x v="0"/>
    <n v="14.3"/>
    <n v="9.8000000000000007"/>
    <n v="240"/>
    <n v="996"/>
    <n v="66.3"/>
    <x v="12"/>
    <n v="234"/>
    <x v="11"/>
    <x v="2"/>
    <x v="1"/>
    <x v="1"/>
    <x v="5"/>
    <x v="2"/>
  </r>
  <r>
    <x v="1"/>
    <x v="67"/>
    <n v="72.900000000000006"/>
    <n v="72.900000000000006"/>
    <n v="62.3"/>
    <n v="69.36"/>
    <x v="0"/>
    <x v="27"/>
    <x v="0"/>
    <x v="0"/>
    <x v="0"/>
    <n v="13.4"/>
    <n v="9.6"/>
    <n v="250"/>
    <n v="996"/>
    <n v="58.7"/>
    <x v="12"/>
    <n v="191"/>
    <x v="7"/>
    <x v="2"/>
    <x v="0"/>
    <x v="1"/>
    <x v="5"/>
    <x v="2"/>
  </r>
  <r>
    <x v="1"/>
    <x v="68"/>
    <n v="72.900000000000006"/>
    <n v="72.900000000000006"/>
    <n v="62"/>
    <n v="68.48"/>
    <x v="13"/>
    <x v="27"/>
    <x v="1"/>
    <x v="0"/>
    <x v="0"/>
    <n v="12.8"/>
    <n v="9.1999999999999993"/>
    <n v="260"/>
    <n v="1002"/>
    <n v="51"/>
    <x v="12"/>
    <n v="148"/>
    <x v="3"/>
    <x v="1"/>
    <x v="0"/>
    <x v="1"/>
    <x v="5"/>
    <x v="2"/>
  </r>
  <r>
    <x v="1"/>
    <x v="69"/>
    <n v="69.5"/>
    <n v="69.5"/>
    <n v="60.3"/>
    <n v="72.62"/>
    <x v="0"/>
    <x v="28"/>
    <x v="1"/>
    <x v="0"/>
    <x v="0"/>
    <n v="12.3"/>
    <n v="8.1"/>
    <n v="316.7"/>
    <n v="1002"/>
    <n v="45.7"/>
    <x v="12"/>
    <n v="99"/>
    <x v="5"/>
    <x v="0"/>
    <x v="0"/>
    <x v="4"/>
    <x v="3"/>
    <x v="2"/>
  </r>
  <r>
    <x v="1"/>
    <x v="70"/>
    <n v="67.599999999999994"/>
    <n v="67.599999999999994"/>
    <n v="59.8"/>
    <n v="76.25"/>
    <x v="0"/>
    <x v="28"/>
    <x v="1"/>
    <x v="0"/>
    <x v="0"/>
    <n v="12.1"/>
    <n v="8.1"/>
    <n v="313.3"/>
    <n v="1003"/>
    <n v="45.3"/>
    <x v="12"/>
    <n v="49"/>
    <x v="2"/>
    <x v="0"/>
    <x v="0"/>
    <x v="4"/>
    <x v="3"/>
    <x v="2"/>
  </r>
  <r>
    <x v="1"/>
    <x v="71"/>
    <n v="65.7"/>
    <n v="65.7"/>
    <n v="59.3"/>
    <n v="79.599999999999994"/>
    <x v="6"/>
    <x v="28"/>
    <x v="1"/>
    <x v="0"/>
    <x v="0"/>
    <n v="11.6"/>
    <n v="8.1"/>
    <n v="310"/>
    <n v="1003"/>
    <n v="45"/>
    <x v="12"/>
    <n v="0"/>
    <x v="0"/>
    <x v="0"/>
    <x v="0"/>
    <x v="4"/>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DCFF13-5885-4C7F-9CAE-DB3A4EEAF543}" name="PivotTable1" cacheId="0" dataOnRows="1" dataPosition="0" applyNumberFormats="0" applyBorderFormats="0" applyFontFormats="0" applyPatternFormats="0" applyAlignmentFormats="0" applyWidthHeightFormats="1" dataCaption="Values" updatedVersion="8" minRefreshableVersion="3" showDataTips="0" useAutoFormatting="1" rowGrandTotals="0" colGrandTotals="0" itemPrintTitles="1" createdVersion="8" indent="0" showHeaders="0" outline="1" outlineData="1" multipleFieldFilters="0" fieldListSortAscending="1">
  <location ref="A1:I13" firstHeaderRow="0" firstDataRow="1" firstDataCol="1"/>
  <pivotFields count="33">
    <pivotField axis="axisRow" showAll="0">
      <items count="13">
        <item m="1" x="5"/>
        <item m="1" x="3"/>
        <item m="1" x="4"/>
        <item x="0"/>
        <item x="1"/>
        <item m="1" x="2"/>
        <item m="1" x="10"/>
        <item m="1" x="6"/>
        <item m="1" x="11"/>
        <item m="1" x="7"/>
        <item m="1" x="8"/>
        <item m="1" x="9"/>
        <item t="default"/>
      </items>
    </pivotField>
    <pivotField axis="axisCol" showAll="0">
      <items count="9">
        <item x="0"/>
        <item x="1"/>
        <item x="2"/>
        <item x="3"/>
        <item x="4"/>
        <item x="5"/>
        <item x="6"/>
        <item x="7"/>
        <item t="default"/>
      </items>
    </pivotField>
    <pivotField dataField="1"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
    <field x="0"/>
  </rowFields>
  <rowItems count="12">
    <i>
      <x/>
    </i>
    <i r="1">
      <x v="3"/>
    </i>
    <i r="1">
      <x v="4"/>
    </i>
    <i i="1">
      <x v="1"/>
    </i>
    <i r="1" i="1">
      <x v="3"/>
    </i>
    <i r="1" i="1">
      <x v="4"/>
    </i>
    <i i="2">
      <x v="2"/>
    </i>
    <i r="1" i="2">
      <x v="3"/>
    </i>
    <i r="1" i="2">
      <x v="4"/>
    </i>
    <i i="3">
      <x v="3"/>
    </i>
    <i r="1" i="3">
      <x v="3"/>
    </i>
    <i r="1" i="3">
      <x v="4"/>
    </i>
  </rowItems>
  <colFields count="1">
    <field x="1"/>
  </colFields>
  <colItems count="8">
    <i>
      <x/>
    </i>
    <i>
      <x v="1"/>
    </i>
    <i>
      <x v="2"/>
    </i>
    <i>
      <x v="3"/>
    </i>
    <i>
      <x v="4"/>
    </i>
    <i>
      <x v="5"/>
    </i>
    <i>
      <x v="6"/>
    </i>
    <i>
      <x v="7"/>
    </i>
  </colItems>
  <dataFields count="4">
    <dataField name="Temp Max" fld="2" baseField="0" baseItem="4" numFmtId="2"/>
    <dataField name="Temp Min" fld="3" baseField="0" baseItem="4"/>
    <dataField name="Precipitation" fld="10" baseField="0" baseItem="4"/>
    <dataField name="Wind Gust" fld="16" baseField="0" baseItem="4"/>
  </dataFields>
  <conditionalFormats count="3">
    <conditionalFormat scope="data" priority="1">
      <pivotAreas count="1">
        <pivotArea outline="0" fieldPosition="0">
          <references count="1">
            <reference field="4294967294" count="1" selected="0">
              <x v="2"/>
            </reference>
          </references>
        </pivotArea>
      </pivotAreas>
    </conditionalFormat>
    <conditionalFormat scope="field" priority="2">
      <pivotAreas count="1">
        <pivotArea outline="0" collapsedLevelsAreSubtotals="1" fieldPosition="0">
          <references count="3">
            <reference field="4294967294" count="1" selected="0">
              <x v="1"/>
            </reference>
            <reference field="0" count="0" selected="0"/>
            <reference field="1" count="0" selected="0"/>
          </references>
        </pivotArea>
      </pivotAreas>
    </conditionalFormat>
    <conditionalFormat scope="data" priority="4">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307BC9-5E50-45D3-AD39-2379BB8A7155}" name="PivotTable2" cacheId="1" dataOnRows="1" applyNumberFormats="0" applyBorderFormats="0" applyFontFormats="0" applyPatternFormats="0" applyAlignmentFormats="0" applyWidthHeightFormats="1" dataCaption="Values" updatedVersion="8" minRefreshableVersion="3" showDrill="0" showDataTips="0" useAutoFormatting="1" rowGrandTotals="0" colGrandTotals="0" itemPrintTitles="1" createdVersion="8" indent="0" showHeaders="0" outline="1" outlineData="1" multipleFieldFilters="0" fieldListSortAscending="1">
  <location ref="A1:BU9" firstHeaderRow="0" firstDataRow="1" firstDataCol="1"/>
  <pivotFields count="24">
    <pivotField axis="axisRow" showAll="0">
      <items count="11">
        <item m="1" x="5"/>
        <item m="1" x="3"/>
        <item m="1" x="4"/>
        <item m="1" x="6"/>
        <item x="0"/>
        <item x="1"/>
        <item m="1" x="2"/>
        <item m="1" x="7"/>
        <item m="1" x="8"/>
        <item m="1" x="9"/>
        <item t="default"/>
      </items>
    </pivotField>
    <pivotField axis="axisCol"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dataField="1"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2"/>
  </rowFields>
  <rowItems count="8">
    <i>
      <x v="4"/>
    </i>
    <i r="1">
      <x/>
    </i>
    <i r="1" i="1">
      <x v="1"/>
    </i>
    <i r="1" i="2">
      <x v="2"/>
    </i>
    <i>
      <x v="5"/>
    </i>
    <i r="1">
      <x/>
    </i>
    <i r="1" i="1">
      <x v="1"/>
    </i>
    <i r="1" i="2">
      <x v="2"/>
    </i>
  </rowItems>
  <colFields count="1">
    <field x="1"/>
  </colFields>
  <colItems count="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colItems>
  <dataFields count="3">
    <dataField name="Temperature" fld="2" baseField="0" baseItem="0"/>
    <dataField name="Precipitation" fld="6" baseField="0" baseItem="0"/>
    <dataField name="Wing Gust" fld="11" baseField="0" baseItem="0"/>
  </dataFields>
  <conditionalFormats count="3">
    <conditionalFormat scope="data" priority="1">
      <pivotAreas count="1">
        <pivotArea outline="0" fieldPosition="0">
          <references count="1">
            <reference field="4294967294" count="1" selected="0">
              <x v="1"/>
            </reference>
          </references>
        </pivotArea>
      </pivotAreas>
    </conditionalFormat>
    <conditionalFormat scope="data" priority="2">
      <pivotAreas count="1">
        <pivotArea outline="0" fieldPosition="0">
          <references count="1">
            <reference field="4294967294" count="1" selected="0">
              <x v="0"/>
            </reference>
          </references>
        </pivotArea>
      </pivotAreas>
    </conditionalFormat>
    <conditionalFormat scope="data" priority="3">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A4E06B33-5097-4582-95E5-CEFB203F0DE6}" autoFormatId="16" applyNumberFormats="0" applyBorderFormats="0" applyFontFormats="0" applyPatternFormats="0" applyAlignmentFormats="0" applyWidthHeightFormats="0">
  <queryTableRefresh nextId="43">
    <queryTableFields count="33">
      <queryTableField id="1" name="name" tableColumnId="1"/>
      <queryTableField id="2" name="datetime" tableColumnId="2"/>
      <queryTableField id="25" name="tempmax" tableColumnId="25"/>
      <queryTableField id="26" name="tempmin" tableColumnId="26"/>
      <queryTableField id="3" name="temp" tableColumnId="3"/>
      <queryTableField id="27" name="feelslikemax" tableColumnId="27"/>
      <queryTableField id="28" name="feelslikemin" tableColumnId="28"/>
      <queryTableField id="4" name="feelslike" tableColumnId="4"/>
      <queryTableField id="5" name="dew" tableColumnId="5"/>
      <queryTableField id="6" name="humidity" tableColumnId="6"/>
      <queryTableField id="7" name="precip" tableColumnId="7"/>
      <queryTableField id="8" name="precipprob" tableColumnId="8"/>
      <queryTableField id="29" name="precipcover" tableColumnId="29"/>
      <queryTableField id="9" name="preciptype" tableColumnId="9"/>
      <queryTableField id="10" name="snow" tableColumnId="10"/>
      <queryTableField id="11" name="snowdepth" tableColumnId="11"/>
      <queryTableField id="12" name="windgust" tableColumnId="12"/>
      <queryTableField id="13" name="windspeed" tableColumnId="13"/>
      <queryTableField id="14" name="winddir" tableColumnId="14"/>
      <queryTableField id="15" name="sealevelpressure" tableColumnId="15"/>
      <queryTableField id="16" name="cloudcover" tableColumnId="16"/>
      <queryTableField id="17" name="visibility" tableColumnId="17"/>
      <queryTableField id="18" name="solarradiation" tableColumnId="18"/>
      <queryTableField id="19" name="solarenergy" tableColumnId="19"/>
      <queryTableField id="20" name="uvindex" tableColumnId="20"/>
      <queryTableField id="21" name="severerisk" tableColumnId="21"/>
      <queryTableField id="30" name="sunrise" tableColumnId="30"/>
      <queryTableField id="31" name="sunset" tableColumnId="31"/>
      <queryTableField id="32" name="moonphase" tableColumnId="32"/>
      <queryTableField id="22" name="conditions" tableColumnId="22"/>
      <queryTableField id="33" name="description" tableColumnId="33"/>
      <queryTableField id="23" name="icon" tableColumnId="23"/>
      <queryTableField id="24" name="stations" tableColumnId="2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8C283CD6-5629-40A3-9B1F-0A29B18A98E7}" autoFormatId="16" applyNumberFormats="0" applyBorderFormats="0" applyFontFormats="0" applyPatternFormats="0" applyAlignmentFormats="0" applyWidthHeightFormats="0">
  <queryTableRefresh nextId="25">
    <queryTableFields count="24">
      <queryTableField id="1" name="name" tableColumnId="1"/>
      <queryTableField id="2" name="datetime" tableColumnId="2"/>
      <queryTableField id="3" name="temp" tableColumnId="3"/>
      <queryTableField id="4" name="feelslike" tableColumnId="4"/>
      <queryTableField id="5" name="dew" tableColumnId="5"/>
      <queryTableField id="6" name="humidity" tableColumnId="6"/>
      <queryTableField id="7" name="precip" tableColumnId="7"/>
      <queryTableField id="8" name="precipprob" tableColumnId="8"/>
      <queryTableField id="9" name="preciptype" tableColumnId="9"/>
      <queryTableField id="10" name="snow" tableColumnId="10"/>
      <queryTableField id="11" name="snowdepth" tableColumnId="11"/>
      <queryTableField id="12" name="windgust" tableColumnId="12"/>
      <queryTableField id="13" name="windspeed" tableColumnId="13"/>
      <queryTableField id="14" name="winddir" tableColumnId="14"/>
      <queryTableField id="15" name="sealevelpressure" tableColumnId="15"/>
      <queryTableField id="16" name="cloudcover" tableColumnId="16"/>
      <queryTableField id="17" name="visibility" tableColumnId="17"/>
      <queryTableField id="18" name="solarradiation" tableColumnId="18"/>
      <queryTableField id="19" name="solarenergy" tableColumnId="19"/>
      <queryTableField id="20" name="uvindex" tableColumnId="20"/>
      <queryTableField id="21" name="severerisk" tableColumnId="21"/>
      <queryTableField id="22" name="conditions" tableColumnId="22"/>
      <queryTableField id="23" name="icon" tableColumnId="23"/>
      <queryTableField id="24" name="stations" tableColumnId="2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AAE047-D81F-4D1A-A2EC-FC7A1CBFE28E}" name="DAILY_FORECAST_QUERY" displayName="DAILY_FORECAST_QUERY" ref="A1:AG17" tableType="queryTable" totalsRowShown="0">
  <autoFilter ref="A1:AG17" xr:uid="{FEAAE047-D81F-4D1A-A2EC-FC7A1CBFE28E}"/>
  <tableColumns count="33">
    <tableColumn id="1" xr3:uid="{E4C7CBD5-FC98-4DBF-BA65-092F22B99512}" uniqueName="1" name="name" queryTableFieldId="1" dataDxfId="20"/>
    <tableColumn id="2" xr3:uid="{862AFE6A-4B99-43A0-BEC3-7C046C667830}" uniqueName="2" name="datetime" queryTableFieldId="2" dataDxfId="19"/>
    <tableColumn id="25" xr3:uid="{8AC5CCDC-13D4-47F2-9FB9-F39FC71B7AD7}" uniqueName="25" name="tempmax" queryTableFieldId="25" dataDxfId="18"/>
    <tableColumn id="26" xr3:uid="{82CB58D7-4C9E-42D9-B507-A488C86F0C63}" uniqueName="26" name="tempmin" queryTableFieldId="26" dataDxfId="17"/>
    <tableColumn id="3" xr3:uid="{9E9AE665-680E-44FC-A9C8-0D2B33B627B1}" uniqueName="3" name="temp" queryTableFieldId="3"/>
    <tableColumn id="27" xr3:uid="{566ED08A-9CEC-4956-B364-BC87E3D8400B}" uniqueName="27" name="feelslikemax" queryTableFieldId="27" dataDxfId="16"/>
    <tableColumn id="28" xr3:uid="{DFAD7838-2A3F-4823-A434-282A5EA316B2}" uniqueName="28" name="feelslikemin" queryTableFieldId="28" dataDxfId="15"/>
    <tableColumn id="4" xr3:uid="{90ADF1FF-B1F3-4213-B32A-B31C8DC50E7A}" uniqueName="4" name="feelslike" queryTableFieldId="4"/>
    <tableColumn id="5" xr3:uid="{1C5C39C9-33D6-4C6D-A49D-7D45ED29119A}" uniqueName="5" name="dew" queryTableFieldId="5"/>
    <tableColumn id="6" xr3:uid="{129607AB-D897-4A79-B07C-62BD9DD56802}" uniqueName="6" name="humidity" queryTableFieldId="6"/>
    <tableColumn id="7" xr3:uid="{54DF9B9D-B465-44E0-8E4A-FDB882009985}" uniqueName="7" name="precip" queryTableFieldId="7"/>
    <tableColumn id="8" xr3:uid="{F1D56013-9AED-428D-8738-45E85CF7B083}" uniqueName="8" name="precipprob" queryTableFieldId="8"/>
    <tableColumn id="29" xr3:uid="{64AA201E-63ED-4C57-815F-083F8669EA95}" uniqueName="29" name="precipcover" queryTableFieldId="29" dataDxfId="14"/>
    <tableColumn id="9" xr3:uid="{5B72F93A-2384-4463-8CFE-0E84D8D2386D}" uniqueName="9" name="preciptype" queryTableFieldId="9" dataDxfId="13"/>
    <tableColumn id="10" xr3:uid="{07C619F2-CFEA-46F1-A6FF-5B76BFEF7785}" uniqueName="10" name="snow" queryTableFieldId="10"/>
    <tableColumn id="11" xr3:uid="{0CAD19C1-AB04-4AC2-A4FF-3389FAC904C6}" uniqueName="11" name="snowdepth" queryTableFieldId="11"/>
    <tableColumn id="12" xr3:uid="{2BF5E1EC-5FB0-4132-B235-A990AC13C661}" uniqueName="12" name="windgust" queryTableFieldId="12"/>
    <tableColumn id="13" xr3:uid="{85244D12-462E-43F9-9D8E-1EA00C5497AF}" uniqueName="13" name="windspeed" queryTableFieldId="13"/>
    <tableColumn id="14" xr3:uid="{617A8077-69F8-4C21-A129-EAAA319A087C}" uniqueName="14" name="winddir" queryTableFieldId="14"/>
    <tableColumn id="15" xr3:uid="{85B061A4-0E7D-439B-A24E-597D831C71E3}" uniqueName="15" name="sealevelpressure" queryTableFieldId="15"/>
    <tableColumn id="16" xr3:uid="{3E97AE11-9334-47E6-BB7F-0F62335C20EC}" uniqueName="16" name="cloudcover" queryTableFieldId="16"/>
    <tableColumn id="17" xr3:uid="{42163B3D-912C-4320-911D-6E5E5D762426}" uniqueName="17" name="visibility" queryTableFieldId="17"/>
    <tableColumn id="18" xr3:uid="{A78364ED-D056-41FD-889E-F696E730BA00}" uniqueName="18" name="solarradiation" queryTableFieldId="18"/>
    <tableColumn id="19" xr3:uid="{D1F0F32F-2384-4395-9997-FEFD6A6A5302}" uniqueName="19" name="solarenergy" queryTableFieldId="19"/>
    <tableColumn id="20" xr3:uid="{D079E763-DEB0-4C75-B66C-EEFAF3760BBB}" uniqueName="20" name="uvindex" queryTableFieldId="20"/>
    <tableColumn id="21" xr3:uid="{F606B8C6-B5B2-45FA-9450-63652AE1056D}" uniqueName="21" name="severerisk" queryTableFieldId="21"/>
    <tableColumn id="30" xr3:uid="{2ADFF30D-DD79-4C13-B26B-FB9924D79F09}" uniqueName="30" name="sunrise" queryTableFieldId="30" dataDxfId="12"/>
    <tableColumn id="31" xr3:uid="{77268A97-7DD2-4D3B-B903-50A1682E5D65}" uniqueName="31" name="sunset" queryTableFieldId="31" dataDxfId="11"/>
    <tableColumn id="32" xr3:uid="{F3448760-9077-424D-AAC3-820745792C4E}" uniqueName="32" name="moonphase" queryTableFieldId="32" dataDxfId="10"/>
    <tableColumn id="22" xr3:uid="{7F3D3973-9EB4-4643-B4D6-408BD0E29478}" uniqueName="22" name="conditions" queryTableFieldId="22" dataDxfId="9"/>
    <tableColumn id="33" xr3:uid="{E6871BB6-4901-4489-B9BA-769366E97797}" uniqueName="33" name="description" queryTableFieldId="33" dataDxfId="8"/>
    <tableColumn id="23" xr3:uid="{60BA314E-03E2-4751-AD6A-C58F7AA8E260}" uniqueName="23" name="icon" queryTableFieldId="23" dataDxfId="7"/>
    <tableColumn id="24" xr3:uid="{7B225557-1649-441F-BA3C-4C3C7BE9E022}" uniqueName="24" name="stations" queryTableFieldId="24"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DDA493-6286-4B11-BF62-5E6E72D2B2A7}" name="HOURLY_FORECAST_QUERY" displayName="HOURLY_FORECAST_QUERY" ref="A1:X145" tableType="queryTable" totalsRowShown="0">
  <autoFilter ref="A1:X145" xr:uid="{FCDDA493-6286-4B11-BF62-5E6E72D2B2A7}"/>
  <tableColumns count="24">
    <tableColumn id="1" xr3:uid="{F0A3A993-B0EC-441A-A401-F1D19C5853FA}" uniqueName="1" name="name" queryTableFieldId="1" dataDxfId="5"/>
    <tableColumn id="2" xr3:uid="{8E56F537-19CD-44D7-A3A3-2C1B7088D666}" uniqueName="2" name="datetime" queryTableFieldId="2" dataDxfId="4"/>
    <tableColumn id="3" xr3:uid="{876C847B-5E25-4AB5-83AB-062261D45877}" uniqueName="3" name="temp" queryTableFieldId="3"/>
    <tableColumn id="4" xr3:uid="{1017FF69-7F15-4A99-82A6-8430F4085545}" uniqueName="4" name="feelslike" queryTableFieldId="4"/>
    <tableColumn id="5" xr3:uid="{A6C5D5D9-5AFD-48A4-A569-B249E6E74255}" uniqueName="5" name="dew" queryTableFieldId="5"/>
    <tableColumn id="6" xr3:uid="{2F7F8BE0-6F94-4E4A-93A6-A64502C38C91}" uniqueName="6" name="humidity" queryTableFieldId="6"/>
    <tableColumn id="7" xr3:uid="{270D7364-4D4F-4916-992D-A6E808DFB987}" uniqueName="7" name="precip" queryTableFieldId="7"/>
    <tableColumn id="8" xr3:uid="{DBC8F2C0-BD92-4B16-88AB-87365217AA84}" uniqueName="8" name="precipprob" queryTableFieldId="8"/>
    <tableColumn id="9" xr3:uid="{E9BC3650-2ED8-4F25-A8AF-D340F27CAFAF}" uniqueName="9" name="preciptype" queryTableFieldId="9" dataDxfId="3"/>
    <tableColumn id="10" xr3:uid="{8B3A0D9F-2DF7-41DA-B0BC-1419FE42F060}" uniqueName="10" name="snow" queryTableFieldId="10"/>
    <tableColumn id="11" xr3:uid="{D9FCF825-35E2-44D3-BD49-950E041F520C}" uniqueName="11" name="snowdepth" queryTableFieldId="11"/>
    <tableColumn id="12" xr3:uid="{888BE40D-5881-4761-B05D-13D1071D7764}" uniqueName="12" name="windgust" queryTableFieldId="12"/>
    <tableColumn id="13" xr3:uid="{CB2D06D4-B0CE-4242-B45C-8A56D4AA4757}" uniqueName="13" name="windspeed" queryTableFieldId="13"/>
    <tableColumn id="14" xr3:uid="{D806F964-760D-43F5-A84B-1019F4E45247}" uniqueName="14" name="winddir" queryTableFieldId="14"/>
    <tableColumn id="15" xr3:uid="{DCFA0A01-A97A-4CE0-8545-B9A8E1D8B00E}" uniqueName="15" name="sealevelpressure" queryTableFieldId="15"/>
    <tableColumn id="16" xr3:uid="{BA732397-FAED-4DFA-9B98-27932539D0F8}" uniqueName="16" name="cloudcover" queryTableFieldId="16"/>
    <tableColumn id="17" xr3:uid="{69C7E332-289C-4BD4-8E97-3F9E47AA8D50}" uniqueName="17" name="visibility" queryTableFieldId="17"/>
    <tableColumn id="18" xr3:uid="{C1E8E8B7-49DD-4A07-95AA-F48DCBF031A0}" uniqueName="18" name="solarradiation" queryTableFieldId="18"/>
    <tableColumn id="19" xr3:uid="{72658C25-F38E-491F-8E76-1E9A3A9AE6CB}" uniqueName="19" name="solarenergy" queryTableFieldId="19"/>
    <tableColumn id="20" xr3:uid="{2E055C8F-5C06-43C4-8903-4E4212EC850C}" uniqueName="20" name="uvindex" queryTableFieldId="20"/>
    <tableColumn id="21" xr3:uid="{9B00062D-D90C-45F3-81CF-5B30FBBA2D9F}" uniqueName="21" name="severerisk" queryTableFieldId="21"/>
    <tableColumn id="22" xr3:uid="{358571A3-08F7-4987-8F04-2EA868C65A28}" uniqueName="22" name="conditions" queryTableFieldId="22" dataDxfId="2"/>
    <tableColumn id="23" xr3:uid="{8B101C0F-6FB4-4D8D-ACFA-8AFAFBF858B3}" uniqueName="23" name="icon" queryTableFieldId="23" dataDxfId="1"/>
    <tableColumn id="24" xr3:uid="{D87E7583-2B88-434F-899E-FF29339F5485}" uniqueName="24" name="stations" queryTableFieldId="24" dataDxfId="0"/>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upport.office.com/en-us/article/privacy-levels-power-query-cc3ede4d-359e-4b28-bc72-9bee7900b540" TargetMode="External"/><Relationship Id="rId2" Type="http://schemas.openxmlformats.org/officeDocument/2006/relationships/hyperlink" Target="https://www.visualcrossing.com/weather/weather-data-services" TargetMode="External"/><Relationship Id="rId1" Type="http://schemas.openxmlformats.org/officeDocument/2006/relationships/hyperlink" Target="https://appsource.microsoft.com/en-us/product/office/WA200000014"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isualcrossing.com/weather-data-editions" TargetMode="External"/><Relationship Id="rId1" Type="http://schemas.openxmlformats.org/officeDocument/2006/relationships/hyperlink" Target="https://www.visualcrossing.com/account"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eather.visualcrossing.com/VisualCrossingWebServices/rest/services/timelinemulti/?&amp;datestart=next2days" TargetMode="External"/><Relationship Id="rId1" Type="http://schemas.openxmlformats.org/officeDocument/2006/relationships/hyperlink" Target="https://weather.visualcrossing.com/VisualCrossingWebServices/rest/services/timelinemulti/?" TargetMode="External"/><Relationship Id="rId4"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3236D-9F54-46DA-8B09-0AAF516BCBF4}">
  <dimension ref="B1:Z36"/>
  <sheetViews>
    <sheetView workbookViewId="0">
      <selection activeCell="B9" sqref="B9:U21"/>
    </sheetView>
  </sheetViews>
  <sheetFormatPr defaultRowHeight="15" x14ac:dyDescent="0.25"/>
  <sheetData>
    <row r="1" spans="2:26" ht="15.75" thickBot="1" x14ac:dyDescent="0.3"/>
    <row r="2" spans="2:26" ht="23.25" customHeight="1" thickTop="1" x14ac:dyDescent="0.25">
      <c r="B2" s="45"/>
      <c r="C2" s="46"/>
      <c r="D2" s="46"/>
      <c r="E2" s="46"/>
      <c r="F2" s="46"/>
      <c r="G2" s="46"/>
      <c r="H2" s="46"/>
      <c r="I2" s="46"/>
      <c r="J2" s="46"/>
      <c r="K2" s="46"/>
      <c r="L2" s="46"/>
      <c r="M2" s="46"/>
      <c r="N2" s="46"/>
      <c r="O2" s="46"/>
      <c r="P2" s="46"/>
      <c r="Q2" s="46"/>
      <c r="R2" s="46"/>
      <c r="S2" s="46"/>
      <c r="T2" s="46"/>
      <c r="U2" s="47"/>
    </row>
    <row r="3" spans="2:26" x14ac:dyDescent="0.25">
      <c r="B3" s="48"/>
      <c r="C3" s="49"/>
      <c r="D3" s="49"/>
      <c r="E3" s="49"/>
      <c r="F3" s="49"/>
      <c r="G3" s="49"/>
      <c r="H3" s="49"/>
      <c r="I3" s="49"/>
      <c r="J3" s="49"/>
      <c r="K3" s="49"/>
      <c r="L3" s="49"/>
      <c r="M3" s="49"/>
      <c r="N3" s="49"/>
      <c r="O3" s="49"/>
      <c r="P3" s="49"/>
      <c r="Q3" s="49"/>
      <c r="R3" s="49"/>
      <c r="S3" s="49"/>
      <c r="T3" s="49"/>
      <c r="U3" s="50"/>
    </row>
    <row r="4" spans="2:26" x14ac:dyDescent="0.25">
      <c r="B4" s="48"/>
      <c r="C4" s="49"/>
      <c r="D4" s="49"/>
      <c r="E4" s="49"/>
      <c r="F4" s="49"/>
      <c r="G4" s="49"/>
      <c r="H4" s="49"/>
      <c r="I4" s="49"/>
      <c r="J4" s="49"/>
      <c r="K4" s="49"/>
      <c r="L4" s="49"/>
      <c r="M4" s="49"/>
      <c r="N4" s="49"/>
      <c r="O4" s="49"/>
      <c r="P4" s="49"/>
      <c r="Q4" s="49"/>
      <c r="R4" s="49"/>
      <c r="S4" s="49"/>
      <c r="T4" s="49"/>
      <c r="U4" s="50"/>
      <c r="W4" s="43" t="s">
        <v>18</v>
      </c>
      <c r="X4" s="43"/>
      <c r="Y4" s="43"/>
      <c r="Z4" s="43"/>
    </row>
    <row r="5" spans="2:26" x14ac:dyDescent="0.25">
      <c r="B5" s="48"/>
      <c r="C5" s="49"/>
      <c r="D5" s="49"/>
      <c r="E5" s="49"/>
      <c r="F5" s="49"/>
      <c r="G5" s="49"/>
      <c r="H5" s="49"/>
      <c r="I5" s="49"/>
      <c r="J5" s="49"/>
      <c r="K5" s="49"/>
      <c r="L5" s="49"/>
      <c r="M5" s="49"/>
      <c r="N5" s="49"/>
      <c r="O5" s="49"/>
      <c r="P5" s="49"/>
      <c r="Q5" s="49"/>
      <c r="R5" s="49"/>
      <c r="S5" s="49"/>
      <c r="T5" s="49"/>
      <c r="U5" s="50"/>
      <c r="W5" s="43"/>
      <c r="X5" s="43"/>
      <c r="Y5" s="43"/>
      <c r="Z5" s="43"/>
    </row>
    <row r="6" spans="2:26" x14ac:dyDescent="0.25">
      <c r="B6" s="51"/>
      <c r="C6" s="52"/>
      <c r="D6" s="52"/>
      <c r="E6" s="52"/>
      <c r="F6" s="52"/>
      <c r="G6" s="52"/>
      <c r="H6" s="52"/>
      <c r="I6" s="52"/>
      <c r="J6" s="52"/>
      <c r="K6" s="52"/>
      <c r="L6" s="52"/>
      <c r="M6" s="52"/>
      <c r="N6" s="52"/>
      <c r="O6" s="52"/>
      <c r="P6" s="52"/>
      <c r="Q6" s="52"/>
      <c r="R6" s="52"/>
      <c r="S6" s="52"/>
      <c r="T6" s="52"/>
      <c r="U6" s="53"/>
    </row>
    <row r="7" spans="2:26" ht="15" customHeight="1" x14ac:dyDescent="0.3">
      <c r="B7" s="54" t="s">
        <v>37</v>
      </c>
      <c r="C7" s="55"/>
      <c r="D7" s="55"/>
      <c r="E7" s="55"/>
      <c r="F7" s="55"/>
      <c r="G7" s="55"/>
      <c r="H7" s="55"/>
      <c r="I7" s="55"/>
      <c r="J7" s="55"/>
      <c r="K7" s="55"/>
      <c r="L7" s="55"/>
      <c r="M7" s="55"/>
      <c r="N7" s="55"/>
      <c r="O7" s="55"/>
      <c r="P7" s="55"/>
      <c r="Q7" s="55"/>
      <c r="R7" s="55"/>
      <c r="S7" s="55"/>
      <c r="T7" s="55"/>
      <c r="U7" s="56"/>
      <c r="W7" s="44" t="s">
        <v>19</v>
      </c>
      <c r="X7" s="44"/>
      <c r="Y7" s="44"/>
      <c r="Z7" s="44"/>
    </row>
    <row r="8" spans="2:26" ht="15" customHeight="1" x14ac:dyDescent="0.25">
      <c r="B8" s="57"/>
      <c r="C8" s="58"/>
      <c r="D8" s="58"/>
      <c r="E8" s="58"/>
      <c r="F8" s="58"/>
      <c r="G8" s="58"/>
      <c r="H8" s="58"/>
      <c r="I8" s="58"/>
      <c r="J8" s="58"/>
      <c r="K8" s="58"/>
      <c r="L8" s="58"/>
      <c r="M8" s="58"/>
      <c r="N8" s="58"/>
      <c r="O8" s="58"/>
      <c r="P8" s="58"/>
      <c r="Q8" s="58"/>
      <c r="R8" s="58"/>
      <c r="S8" s="58"/>
      <c r="T8" s="58"/>
      <c r="U8" s="59"/>
      <c r="W8" s="40" t="s">
        <v>21</v>
      </c>
      <c r="X8" s="41"/>
      <c r="Y8" s="41"/>
      <c r="Z8" s="41"/>
    </row>
    <row r="9" spans="2:26" ht="15" customHeight="1" x14ac:dyDescent="0.25">
      <c r="B9" s="60" t="s">
        <v>39</v>
      </c>
      <c r="C9" s="61"/>
      <c r="D9" s="61"/>
      <c r="E9" s="61"/>
      <c r="F9" s="61"/>
      <c r="G9" s="61"/>
      <c r="H9" s="61"/>
      <c r="I9" s="61"/>
      <c r="J9" s="61"/>
      <c r="K9" s="61"/>
      <c r="L9" s="61"/>
      <c r="M9" s="61"/>
      <c r="N9" s="61"/>
      <c r="O9" s="61"/>
      <c r="P9" s="61"/>
      <c r="Q9" s="61"/>
      <c r="R9" s="61"/>
      <c r="S9" s="61"/>
      <c r="T9" s="61"/>
      <c r="U9" s="62"/>
      <c r="W9" s="41"/>
      <c r="X9" s="41"/>
      <c r="Y9" s="41"/>
      <c r="Z9" s="41"/>
    </row>
    <row r="10" spans="2:26" ht="15" customHeight="1" x14ac:dyDescent="0.25">
      <c r="B10" s="60"/>
      <c r="C10" s="61"/>
      <c r="D10" s="61"/>
      <c r="E10" s="61"/>
      <c r="F10" s="61"/>
      <c r="G10" s="61"/>
      <c r="H10" s="61"/>
      <c r="I10" s="61"/>
      <c r="J10" s="61"/>
      <c r="K10" s="61"/>
      <c r="L10" s="61"/>
      <c r="M10" s="61"/>
      <c r="N10" s="61"/>
      <c r="O10" s="61"/>
      <c r="P10" s="61"/>
      <c r="Q10" s="61"/>
      <c r="R10" s="61"/>
      <c r="S10" s="61"/>
      <c r="T10" s="61"/>
      <c r="U10" s="62"/>
      <c r="W10" s="41"/>
      <c r="X10" s="41"/>
      <c r="Y10" s="41"/>
      <c r="Z10" s="41"/>
    </row>
    <row r="11" spans="2:26" ht="15" customHeight="1" x14ac:dyDescent="0.25">
      <c r="B11" s="60"/>
      <c r="C11" s="61"/>
      <c r="D11" s="61"/>
      <c r="E11" s="61"/>
      <c r="F11" s="61"/>
      <c r="G11" s="61"/>
      <c r="H11" s="61"/>
      <c r="I11" s="61"/>
      <c r="J11" s="61"/>
      <c r="K11" s="61"/>
      <c r="L11" s="61"/>
      <c r="M11" s="61"/>
      <c r="N11" s="61"/>
      <c r="O11" s="61"/>
      <c r="P11" s="61"/>
      <c r="Q11" s="61"/>
      <c r="R11" s="61"/>
      <c r="S11" s="61"/>
      <c r="T11" s="61"/>
      <c r="U11" s="62"/>
      <c r="W11" s="42"/>
      <c r="X11" s="42"/>
      <c r="Y11" s="42"/>
      <c r="Z11" s="42"/>
    </row>
    <row r="12" spans="2:26" ht="15" customHeight="1" x14ac:dyDescent="0.3">
      <c r="B12" s="60"/>
      <c r="C12" s="61"/>
      <c r="D12" s="61"/>
      <c r="E12" s="61"/>
      <c r="F12" s="61"/>
      <c r="G12" s="61"/>
      <c r="H12" s="61"/>
      <c r="I12" s="61"/>
      <c r="J12" s="61"/>
      <c r="K12" s="61"/>
      <c r="L12" s="61"/>
      <c r="M12" s="61"/>
      <c r="N12" s="61"/>
      <c r="O12" s="61"/>
      <c r="P12" s="61"/>
      <c r="Q12" s="61"/>
      <c r="R12" s="61"/>
      <c r="S12" s="61"/>
      <c r="T12" s="61"/>
      <c r="U12" s="62"/>
      <c r="W12" s="44" t="s">
        <v>20</v>
      </c>
      <c r="X12" s="44"/>
      <c r="Y12" s="44"/>
      <c r="Z12" s="44"/>
    </row>
    <row r="13" spans="2:26" ht="15" customHeight="1" x14ac:dyDescent="0.25">
      <c r="B13" s="60"/>
      <c r="C13" s="61"/>
      <c r="D13" s="61"/>
      <c r="E13" s="61"/>
      <c r="F13" s="61"/>
      <c r="G13" s="61"/>
      <c r="H13" s="61"/>
      <c r="I13" s="61"/>
      <c r="J13" s="61"/>
      <c r="K13" s="61"/>
      <c r="L13" s="61"/>
      <c r="M13" s="61"/>
      <c r="N13" s="61"/>
      <c r="O13" s="61"/>
      <c r="P13" s="61"/>
      <c r="Q13" s="61"/>
      <c r="R13" s="61"/>
      <c r="S13" s="61"/>
      <c r="T13" s="61"/>
      <c r="U13" s="62"/>
      <c r="W13" s="40" t="s">
        <v>22</v>
      </c>
      <c r="X13" s="41"/>
      <c r="Y13" s="41"/>
      <c r="Z13" s="41"/>
    </row>
    <row r="14" spans="2:26" ht="15" customHeight="1" x14ac:dyDescent="0.25">
      <c r="B14" s="60"/>
      <c r="C14" s="61"/>
      <c r="D14" s="61"/>
      <c r="E14" s="61"/>
      <c r="F14" s="61"/>
      <c r="G14" s="61"/>
      <c r="H14" s="61"/>
      <c r="I14" s="61"/>
      <c r="J14" s="61"/>
      <c r="K14" s="61"/>
      <c r="L14" s="61"/>
      <c r="M14" s="61"/>
      <c r="N14" s="61"/>
      <c r="O14" s="61"/>
      <c r="P14" s="61"/>
      <c r="Q14" s="61"/>
      <c r="R14" s="61"/>
      <c r="S14" s="61"/>
      <c r="T14" s="61"/>
      <c r="U14" s="62"/>
      <c r="W14" s="41"/>
      <c r="X14" s="41"/>
      <c r="Y14" s="41"/>
      <c r="Z14" s="41"/>
    </row>
    <row r="15" spans="2:26" ht="15" customHeight="1" x14ac:dyDescent="0.25">
      <c r="B15" s="60"/>
      <c r="C15" s="61"/>
      <c r="D15" s="61"/>
      <c r="E15" s="61"/>
      <c r="F15" s="61"/>
      <c r="G15" s="61"/>
      <c r="H15" s="61"/>
      <c r="I15" s="61"/>
      <c r="J15" s="61"/>
      <c r="K15" s="61"/>
      <c r="L15" s="61"/>
      <c r="M15" s="61"/>
      <c r="N15" s="61"/>
      <c r="O15" s="61"/>
      <c r="P15" s="61"/>
      <c r="Q15" s="61"/>
      <c r="R15" s="61"/>
      <c r="S15" s="61"/>
      <c r="T15" s="61"/>
      <c r="U15" s="62"/>
      <c r="W15" s="41"/>
      <c r="X15" s="41"/>
      <c r="Y15" s="41"/>
      <c r="Z15" s="41"/>
    </row>
    <row r="16" spans="2:26" ht="15" customHeight="1" x14ac:dyDescent="0.25">
      <c r="B16" s="60"/>
      <c r="C16" s="61"/>
      <c r="D16" s="61"/>
      <c r="E16" s="61"/>
      <c r="F16" s="61"/>
      <c r="G16" s="61"/>
      <c r="H16" s="61"/>
      <c r="I16" s="61"/>
      <c r="J16" s="61"/>
      <c r="K16" s="61"/>
      <c r="L16" s="61"/>
      <c r="M16" s="61"/>
      <c r="N16" s="61"/>
      <c r="O16" s="61"/>
      <c r="P16" s="61"/>
      <c r="Q16" s="61"/>
      <c r="R16" s="61"/>
      <c r="S16" s="61"/>
      <c r="T16" s="61"/>
      <c r="U16" s="62"/>
      <c r="W16" s="42"/>
      <c r="X16" s="42"/>
      <c r="Y16" s="42"/>
      <c r="Z16" s="42"/>
    </row>
    <row r="17" spans="2:26" ht="15" customHeight="1" x14ac:dyDescent="0.3">
      <c r="B17" s="60"/>
      <c r="C17" s="61"/>
      <c r="D17" s="61"/>
      <c r="E17" s="61"/>
      <c r="F17" s="61"/>
      <c r="G17" s="61"/>
      <c r="H17" s="61"/>
      <c r="I17" s="61"/>
      <c r="J17" s="61"/>
      <c r="K17" s="61"/>
      <c r="L17" s="61"/>
      <c r="M17" s="61"/>
      <c r="N17" s="61"/>
      <c r="O17" s="61"/>
      <c r="P17" s="61"/>
      <c r="Q17" s="61"/>
      <c r="R17" s="61"/>
      <c r="S17" s="61"/>
      <c r="T17" s="61"/>
      <c r="U17" s="62"/>
      <c r="W17" s="44" t="s">
        <v>23</v>
      </c>
      <c r="X17" s="44"/>
      <c r="Y17" s="44"/>
      <c r="Z17" s="44"/>
    </row>
    <row r="18" spans="2:26" ht="15" customHeight="1" x14ac:dyDescent="0.25">
      <c r="B18" s="60"/>
      <c r="C18" s="61"/>
      <c r="D18" s="61"/>
      <c r="E18" s="61"/>
      <c r="F18" s="61"/>
      <c r="G18" s="61"/>
      <c r="H18" s="61"/>
      <c r="I18" s="61"/>
      <c r="J18" s="61"/>
      <c r="K18" s="61"/>
      <c r="L18" s="61"/>
      <c r="M18" s="61"/>
      <c r="N18" s="61"/>
      <c r="O18" s="61"/>
      <c r="P18" s="61"/>
      <c r="Q18" s="61"/>
      <c r="R18" s="61"/>
      <c r="S18" s="61"/>
      <c r="T18" s="61"/>
      <c r="U18" s="62"/>
      <c r="W18" s="40" t="s">
        <v>24</v>
      </c>
      <c r="X18" s="41"/>
      <c r="Y18" s="41"/>
      <c r="Z18" s="41"/>
    </row>
    <row r="19" spans="2:26" ht="15" customHeight="1" x14ac:dyDescent="0.25">
      <c r="B19" s="60"/>
      <c r="C19" s="61"/>
      <c r="D19" s="61"/>
      <c r="E19" s="61"/>
      <c r="F19" s="61"/>
      <c r="G19" s="61"/>
      <c r="H19" s="61"/>
      <c r="I19" s="61"/>
      <c r="J19" s="61"/>
      <c r="K19" s="61"/>
      <c r="L19" s="61"/>
      <c r="M19" s="61"/>
      <c r="N19" s="61"/>
      <c r="O19" s="61"/>
      <c r="P19" s="61"/>
      <c r="Q19" s="61"/>
      <c r="R19" s="61"/>
      <c r="S19" s="61"/>
      <c r="T19" s="61"/>
      <c r="U19" s="62"/>
      <c r="W19" s="41"/>
      <c r="X19" s="41"/>
      <c r="Y19" s="41"/>
      <c r="Z19" s="41"/>
    </row>
    <row r="20" spans="2:26" ht="15" customHeight="1" x14ac:dyDescent="0.25">
      <c r="B20" s="60"/>
      <c r="C20" s="61"/>
      <c r="D20" s="61"/>
      <c r="E20" s="61"/>
      <c r="F20" s="61"/>
      <c r="G20" s="61"/>
      <c r="H20" s="61"/>
      <c r="I20" s="61"/>
      <c r="J20" s="61"/>
      <c r="K20" s="61"/>
      <c r="L20" s="61"/>
      <c r="M20" s="61"/>
      <c r="N20" s="61"/>
      <c r="O20" s="61"/>
      <c r="P20" s="61"/>
      <c r="Q20" s="61"/>
      <c r="R20" s="61"/>
      <c r="S20" s="61"/>
      <c r="T20" s="61"/>
      <c r="U20" s="62"/>
      <c r="W20" s="41"/>
      <c r="X20" s="41"/>
      <c r="Y20" s="41"/>
      <c r="Z20" s="41"/>
    </row>
    <row r="21" spans="2:26" ht="15" customHeight="1" x14ac:dyDescent="0.25">
      <c r="B21" s="60"/>
      <c r="C21" s="61"/>
      <c r="D21" s="61"/>
      <c r="E21" s="61"/>
      <c r="F21" s="61"/>
      <c r="G21" s="61"/>
      <c r="H21" s="61"/>
      <c r="I21" s="61"/>
      <c r="J21" s="61"/>
      <c r="K21" s="61"/>
      <c r="L21" s="61"/>
      <c r="M21" s="61"/>
      <c r="N21" s="61"/>
      <c r="O21" s="61"/>
      <c r="P21" s="61"/>
      <c r="Q21" s="61"/>
      <c r="R21" s="61"/>
      <c r="S21" s="61"/>
      <c r="T21" s="61"/>
      <c r="U21" s="62"/>
      <c r="W21" s="42"/>
      <c r="X21" s="42"/>
      <c r="Y21" s="42"/>
      <c r="Z21" s="42"/>
    </row>
    <row r="22" spans="2:26" ht="15" customHeight="1" x14ac:dyDescent="0.25">
      <c r="B22" s="60" t="s">
        <v>38</v>
      </c>
      <c r="C22" s="63"/>
      <c r="D22" s="63"/>
      <c r="E22" s="63"/>
      <c r="F22" s="63"/>
      <c r="G22" s="63"/>
      <c r="H22" s="63"/>
      <c r="I22" s="63"/>
      <c r="J22" s="63"/>
      <c r="K22" s="63"/>
      <c r="L22" s="63"/>
      <c r="M22" s="63"/>
      <c r="N22" s="63"/>
      <c r="O22" s="63"/>
      <c r="P22" s="63"/>
      <c r="Q22" s="63"/>
      <c r="R22" s="63"/>
      <c r="S22" s="63"/>
      <c r="T22" s="63"/>
      <c r="U22" s="64"/>
    </row>
    <row r="23" spans="2:26" ht="15" customHeight="1" x14ac:dyDescent="0.25">
      <c r="B23" s="65"/>
      <c r="C23" s="63"/>
      <c r="D23" s="63"/>
      <c r="E23" s="63"/>
      <c r="F23" s="63"/>
      <c r="G23" s="63"/>
      <c r="H23" s="63"/>
      <c r="I23" s="63"/>
      <c r="J23" s="63"/>
      <c r="K23" s="63"/>
      <c r="L23" s="63"/>
      <c r="M23" s="63"/>
      <c r="N23" s="63"/>
      <c r="O23" s="63"/>
      <c r="P23" s="63"/>
      <c r="Q23" s="63"/>
      <c r="R23" s="63"/>
      <c r="S23" s="63"/>
      <c r="T23" s="63"/>
      <c r="U23" s="64"/>
    </row>
    <row r="24" spans="2:26" ht="15" customHeight="1" x14ac:dyDescent="0.25">
      <c r="B24" s="65"/>
      <c r="C24" s="63"/>
      <c r="D24" s="63"/>
      <c r="E24" s="63"/>
      <c r="F24" s="63"/>
      <c r="G24" s="63"/>
      <c r="H24" s="63"/>
      <c r="I24" s="63"/>
      <c r="J24" s="63"/>
      <c r="K24" s="63"/>
      <c r="L24" s="63"/>
      <c r="M24" s="63"/>
      <c r="N24" s="63"/>
      <c r="O24" s="63"/>
      <c r="P24" s="63"/>
      <c r="Q24" s="63"/>
      <c r="R24" s="63"/>
      <c r="S24" s="63"/>
      <c r="T24" s="63"/>
      <c r="U24" s="64"/>
    </row>
    <row r="25" spans="2:26" ht="15" customHeight="1" x14ac:dyDescent="0.25">
      <c r="B25" s="65"/>
      <c r="C25" s="63"/>
      <c r="D25" s="63"/>
      <c r="E25" s="63"/>
      <c r="F25" s="63"/>
      <c r="G25" s="63"/>
      <c r="H25" s="63"/>
      <c r="I25" s="63"/>
      <c r="J25" s="63"/>
      <c r="K25" s="63"/>
      <c r="L25" s="63"/>
      <c r="M25" s="63"/>
      <c r="N25" s="63"/>
      <c r="O25" s="63"/>
      <c r="P25" s="63"/>
      <c r="Q25" s="63"/>
      <c r="R25" s="63"/>
      <c r="S25" s="63"/>
      <c r="T25" s="63"/>
      <c r="U25" s="64"/>
    </row>
    <row r="26" spans="2:26" ht="15" customHeight="1" x14ac:dyDescent="0.25">
      <c r="B26" s="65"/>
      <c r="C26" s="63"/>
      <c r="D26" s="63"/>
      <c r="E26" s="63"/>
      <c r="F26" s="63"/>
      <c r="G26" s="63"/>
      <c r="H26" s="63"/>
      <c r="I26" s="63"/>
      <c r="J26" s="63"/>
      <c r="K26" s="63"/>
      <c r="L26" s="63"/>
      <c r="M26" s="63"/>
      <c r="N26" s="63"/>
      <c r="O26" s="63"/>
      <c r="P26" s="63"/>
      <c r="Q26" s="63"/>
      <c r="R26" s="63"/>
      <c r="S26" s="63"/>
      <c r="T26" s="63"/>
      <c r="U26" s="64"/>
    </row>
    <row r="27" spans="2:26" ht="15" customHeight="1" x14ac:dyDescent="0.25">
      <c r="B27" s="65"/>
      <c r="C27" s="63"/>
      <c r="D27" s="63"/>
      <c r="E27" s="63"/>
      <c r="F27" s="63"/>
      <c r="G27" s="63"/>
      <c r="H27" s="63"/>
      <c r="I27" s="63"/>
      <c r="J27" s="63"/>
      <c r="K27" s="63"/>
      <c r="L27" s="63"/>
      <c r="M27" s="63"/>
      <c r="N27" s="63"/>
      <c r="O27" s="63"/>
      <c r="P27" s="63"/>
      <c r="Q27" s="63"/>
      <c r="R27" s="63"/>
      <c r="S27" s="63"/>
      <c r="T27" s="63"/>
      <c r="U27" s="64"/>
    </row>
    <row r="28" spans="2:26" ht="15" customHeight="1" x14ac:dyDescent="0.25">
      <c r="B28" s="65"/>
      <c r="C28" s="63"/>
      <c r="D28" s="63"/>
      <c r="E28" s="63"/>
      <c r="F28" s="63"/>
      <c r="G28" s="63"/>
      <c r="H28" s="63"/>
      <c r="I28" s="63"/>
      <c r="J28" s="63"/>
      <c r="K28" s="63"/>
      <c r="L28" s="63"/>
      <c r="M28" s="63"/>
      <c r="N28" s="63"/>
      <c r="O28" s="63"/>
      <c r="P28" s="63"/>
      <c r="Q28" s="63"/>
      <c r="R28" s="63"/>
      <c r="S28" s="63"/>
      <c r="T28" s="63"/>
      <c r="U28" s="64"/>
    </row>
    <row r="29" spans="2:26" ht="15" customHeight="1" x14ac:dyDescent="0.25">
      <c r="B29" s="65"/>
      <c r="C29" s="63"/>
      <c r="D29" s="63"/>
      <c r="E29" s="63"/>
      <c r="F29" s="63"/>
      <c r="G29" s="63"/>
      <c r="H29" s="63"/>
      <c r="I29" s="63"/>
      <c r="J29" s="63"/>
      <c r="K29" s="63"/>
      <c r="L29" s="63"/>
      <c r="M29" s="63"/>
      <c r="N29" s="63"/>
      <c r="O29" s="63"/>
      <c r="P29" s="63"/>
      <c r="Q29" s="63"/>
      <c r="R29" s="63"/>
      <c r="S29" s="63"/>
      <c r="T29" s="63"/>
      <c r="U29" s="64"/>
    </row>
    <row r="30" spans="2:26" ht="15" customHeight="1" x14ac:dyDescent="0.25">
      <c r="B30" s="65"/>
      <c r="C30" s="63"/>
      <c r="D30" s="63"/>
      <c r="E30" s="63"/>
      <c r="F30" s="63"/>
      <c r="G30" s="63"/>
      <c r="H30" s="63"/>
      <c r="I30" s="63"/>
      <c r="J30" s="63"/>
      <c r="K30" s="63"/>
      <c r="L30" s="63"/>
      <c r="M30" s="63"/>
      <c r="N30" s="63"/>
      <c r="O30" s="63"/>
      <c r="P30" s="63"/>
      <c r="Q30" s="63"/>
      <c r="R30" s="63"/>
      <c r="S30" s="63"/>
      <c r="T30" s="63"/>
      <c r="U30" s="64"/>
    </row>
    <row r="31" spans="2:26" ht="15" customHeight="1" x14ac:dyDescent="0.25">
      <c r="B31" s="65"/>
      <c r="C31" s="63"/>
      <c r="D31" s="63"/>
      <c r="E31" s="63"/>
      <c r="F31" s="63"/>
      <c r="G31" s="63"/>
      <c r="H31" s="63"/>
      <c r="I31" s="63"/>
      <c r="J31" s="63"/>
      <c r="K31" s="63"/>
      <c r="L31" s="63"/>
      <c r="M31" s="63"/>
      <c r="N31" s="63"/>
      <c r="O31" s="63"/>
      <c r="P31" s="63"/>
      <c r="Q31" s="63"/>
      <c r="R31" s="63"/>
      <c r="S31" s="63"/>
      <c r="T31" s="63"/>
      <c r="U31" s="64"/>
    </row>
    <row r="32" spans="2:26" ht="15" customHeight="1" x14ac:dyDescent="0.25">
      <c r="B32" s="65"/>
      <c r="C32" s="63"/>
      <c r="D32" s="63"/>
      <c r="E32" s="63"/>
      <c r="F32" s="63"/>
      <c r="G32" s="63"/>
      <c r="H32" s="63"/>
      <c r="I32" s="63"/>
      <c r="J32" s="63"/>
      <c r="K32" s="63"/>
      <c r="L32" s="63"/>
      <c r="M32" s="63"/>
      <c r="N32" s="63"/>
      <c r="O32" s="63"/>
      <c r="P32" s="63"/>
      <c r="Q32" s="63"/>
      <c r="R32" s="63"/>
      <c r="S32" s="63"/>
      <c r="T32" s="63"/>
      <c r="U32" s="64"/>
    </row>
    <row r="33" spans="2:21" ht="15" customHeight="1" x14ac:dyDescent="0.25">
      <c r="B33" s="65"/>
      <c r="C33" s="63"/>
      <c r="D33" s="63"/>
      <c r="E33" s="63"/>
      <c r="F33" s="63"/>
      <c r="G33" s="63"/>
      <c r="H33" s="63"/>
      <c r="I33" s="63"/>
      <c r="J33" s="63"/>
      <c r="K33" s="63"/>
      <c r="L33" s="63"/>
      <c r="M33" s="63"/>
      <c r="N33" s="63"/>
      <c r="O33" s="63"/>
      <c r="P33" s="63"/>
      <c r="Q33" s="63"/>
      <c r="R33" s="63"/>
      <c r="S33" s="63"/>
      <c r="T33" s="63"/>
      <c r="U33" s="64"/>
    </row>
    <row r="34" spans="2:21" ht="15" customHeight="1" x14ac:dyDescent="0.25">
      <c r="B34" s="65"/>
      <c r="C34" s="63"/>
      <c r="D34" s="63"/>
      <c r="E34" s="63"/>
      <c r="F34" s="63"/>
      <c r="G34" s="63"/>
      <c r="H34" s="63"/>
      <c r="I34" s="63"/>
      <c r="J34" s="63"/>
      <c r="K34" s="63"/>
      <c r="L34" s="63"/>
      <c r="M34" s="63"/>
      <c r="N34" s="63"/>
      <c r="O34" s="63"/>
      <c r="P34" s="63"/>
      <c r="Q34" s="63"/>
      <c r="R34" s="63"/>
      <c r="S34" s="63"/>
      <c r="T34" s="63"/>
      <c r="U34" s="64"/>
    </row>
    <row r="35" spans="2:21" ht="15.75" customHeight="1" thickBot="1" x14ac:dyDescent="0.3">
      <c r="B35" s="66"/>
      <c r="C35" s="67"/>
      <c r="D35" s="67"/>
      <c r="E35" s="67"/>
      <c r="F35" s="67"/>
      <c r="G35" s="67"/>
      <c r="H35" s="67"/>
      <c r="I35" s="67"/>
      <c r="J35" s="67"/>
      <c r="K35" s="67"/>
      <c r="L35" s="67"/>
      <c r="M35" s="67"/>
      <c r="N35" s="67"/>
      <c r="O35" s="67"/>
      <c r="P35" s="67"/>
      <c r="Q35" s="67"/>
      <c r="R35" s="67"/>
      <c r="S35" s="67"/>
      <c r="T35" s="67"/>
      <c r="U35" s="68"/>
    </row>
    <row r="36" spans="2:21" ht="15.75" thickTop="1" x14ac:dyDescent="0.25"/>
  </sheetData>
  <mergeCells count="15">
    <mergeCell ref="B2:U5"/>
    <mergeCell ref="B6:U6"/>
    <mergeCell ref="B7:U8"/>
    <mergeCell ref="B9:U21"/>
    <mergeCell ref="B22:U35"/>
    <mergeCell ref="W18:Z20"/>
    <mergeCell ref="W11:Z11"/>
    <mergeCell ref="W16:Z16"/>
    <mergeCell ref="W21:Z21"/>
    <mergeCell ref="W4:Z5"/>
    <mergeCell ref="W7:Z7"/>
    <mergeCell ref="W12:Z12"/>
    <mergeCell ref="W8:Z10"/>
    <mergeCell ref="W13:Z15"/>
    <mergeCell ref="W17:Z17"/>
  </mergeCells>
  <hyperlinks>
    <hyperlink ref="W8" r:id="rId1" xr:uid="{B730DDD3-B9D1-499E-BAFE-309077F49754}"/>
    <hyperlink ref="W13" r:id="rId2" xr:uid="{65BA415A-E945-40DA-8FC9-38659B928D8C}"/>
    <hyperlink ref="W18" r:id="rId3" xr:uid="{9E243556-4EC0-49E8-AEC8-E01404946696}"/>
  </hyperlinks>
  <pageMargins left="0.7" right="0.7" top="0.75" bottom="0.75" header="0.3" footer="0.3"/>
  <pageSetup orientation="portrait" verticalDpi="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9F527-C197-43EB-B7A0-11B24B758B53}">
  <sheetPr codeName="Sheet3"/>
  <dimension ref="B1:F1012"/>
  <sheetViews>
    <sheetView tabSelected="1" zoomScaleNormal="100" workbookViewId="0">
      <selection activeCell="C16" sqref="C16:F16"/>
    </sheetView>
  </sheetViews>
  <sheetFormatPr defaultRowHeight="15" x14ac:dyDescent="0.25"/>
  <cols>
    <col min="2" max="2" width="48.42578125" customWidth="1"/>
    <col min="3" max="3" width="21" customWidth="1"/>
    <col min="4" max="4" width="26" customWidth="1"/>
    <col min="5" max="5" width="47.42578125" customWidth="1"/>
    <col min="6" max="6" width="74.28515625" customWidth="1"/>
  </cols>
  <sheetData>
    <row r="1" spans="2:6" ht="15.75" thickTop="1" x14ac:dyDescent="0.25">
      <c r="B1" s="77"/>
      <c r="C1" s="78"/>
      <c r="D1" s="78"/>
      <c r="E1" s="78"/>
      <c r="F1" s="79"/>
    </row>
    <row r="2" spans="2:6" x14ac:dyDescent="0.25">
      <c r="B2" s="87"/>
      <c r="C2" s="42"/>
      <c r="D2" s="42"/>
      <c r="E2" s="42"/>
      <c r="F2" s="88"/>
    </row>
    <row r="3" spans="2:6" x14ac:dyDescent="0.25">
      <c r="B3" s="87"/>
      <c r="C3" s="42"/>
      <c r="D3" s="42"/>
      <c r="E3" s="42"/>
      <c r="F3" s="88"/>
    </row>
    <row r="4" spans="2:6" x14ac:dyDescent="0.25">
      <c r="B4" s="87"/>
      <c r="C4" s="42"/>
      <c r="D4" s="42"/>
      <c r="E4" s="42"/>
      <c r="F4" s="88"/>
    </row>
    <row r="5" spans="2:6" x14ac:dyDescent="0.25">
      <c r="B5" s="87"/>
      <c r="C5" s="42"/>
      <c r="D5" s="42"/>
      <c r="E5" s="42"/>
      <c r="F5" s="88"/>
    </row>
    <row r="6" spans="2:6" x14ac:dyDescent="0.25">
      <c r="B6" s="74"/>
      <c r="C6" s="75"/>
      <c r="D6" s="75"/>
      <c r="E6" s="75"/>
      <c r="F6" s="76"/>
    </row>
    <row r="7" spans="2:6" x14ac:dyDescent="0.25">
      <c r="B7" s="83" t="s">
        <v>122</v>
      </c>
      <c r="C7" s="84"/>
      <c r="D7" s="84"/>
      <c r="E7" s="84"/>
      <c r="F7" s="85"/>
    </row>
    <row r="8" spans="2:6" ht="33" customHeight="1" x14ac:dyDescent="0.25">
      <c r="B8" s="86"/>
      <c r="C8" s="84"/>
      <c r="D8" s="84"/>
      <c r="E8" s="84"/>
      <c r="F8" s="85"/>
    </row>
    <row r="9" spans="2:6" x14ac:dyDescent="0.25">
      <c r="B9" s="21"/>
      <c r="C9" s="22"/>
      <c r="D9" s="22"/>
      <c r="E9" s="22"/>
      <c r="F9" s="23"/>
    </row>
    <row r="10" spans="2:6" ht="24" thickBot="1" x14ac:dyDescent="0.4">
      <c r="B10" s="24" t="s">
        <v>25</v>
      </c>
      <c r="C10" s="25"/>
      <c r="D10" s="69" t="s">
        <v>34</v>
      </c>
      <c r="E10" s="69"/>
      <c r="F10" s="17"/>
    </row>
    <row r="11" spans="2:6" ht="20.25" thickTop="1" thickBot="1" x14ac:dyDescent="0.35">
      <c r="B11" s="28" t="s">
        <v>35</v>
      </c>
      <c r="D11" s="26" t="s">
        <v>30</v>
      </c>
      <c r="E11" s="33">
        <v>90</v>
      </c>
      <c r="F11" s="26" t="s">
        <v>33</v>
      </c>
    </row>
    <row r="12" spans="2:6" ht="20.25" thickTop="1" thickBot="1" x14ac:dyDescent="0.35">
      <c r="B12" s="28" t="s">
        <v>79</v>
      </c>
      <c r="E12" s="18"/>
      <c r="F12" s="16"/>
    </row>
    <row r="13" spans="2:6" ht="20.25" thickTop="1" thickBot="1" x14ac:dyDescent="0.35">
      <c r="B13" s="28"/>
      <c r="D13" s="26" t="s">
        <v>31</v>
      </c>
      <c r="E13" s="33">
        <v>32</v>
      </c>
      <c r="F13" s="26" t="s">
        <v>118</v>
      </c>
    </row>
    <row r="14" spans="2:6" ht="20.25" thickTop="1" thickBot="1" x14ac:dyDescent="0.3">
      <c r="B14" s="28"/>
      <c r="F14" s="16"/>
    </row>
    <row r="15" spans="2:6" ht="20.25" thickTop="1" thickBot="1" x14ac:dyDescent="0.35">
      <c r="B15" s="28"/>
      <c r="D15" s="26" t="s">
        <v>32</v>
      </c>
      <c r="E15" s="34">
        <v>0.5</v>
      </c>
      <c r="F15" s="26" t="s">
        <v>119</v>
      </c>
    </row>
    <row r="16" spans="2:6" ht="20.25" thickTop="1" thickBot="1" x14ac:dyDescent="0.3">
      <c r="B16" s="28"/>
      <c r="C16" s="80" t="s">
        <v>13</v>
      </c>
      <c r="D16" s="80"/>
      <c r="E16" s="80"/>
      <c r="F16" s="81"/>
    </row>
    <row r="17" spans="2:6" ht="20.25" thickTop="1" thickBot="1" x14ac:dyDescent="0.3">
      <c r="B17" s="28"/>
      <c r="F17" s="16"/>
    </row>
    <row r="18" spans="2:6" ht="20.25" thickTop="1" thickBot="1" x14ac:dyDescent="0.3">
      <c r="B18" s="28"/>
      <c r="F18" s="16"/>
    </row>
    <row r="19" spans="2:6" ht="20.25" thickTop="1" thickBot="1" x14ac:dyDescent="0.3">
      <c r="B19" s="28"/>
      <c r="D19" s="69" t="s">
        <v>26</v>
      </c>
      <c r="E19" s="69"/>
      <c r="F19" s="72"/>
    </row>
    <row r="20" spans="2:6" ht="20.25" thickTop="1" thickBot="1" x14ac:dyDescent="0.3">
      <c r="B20" s="28"/>
      <c r="D20" s="82"/>
      <c r="E20" s="82"/>
      <c r="F20" s="73"/>
    </row>
    <row r="21" spans="2:6" ht="20.25" thickTop="1" thickBot="1" x14ac:dyDescent="0.3">
      <c r="B21" s="28"/>
      <c r="D21" s="26" t="s">
        <v>4</v>
      </c>
      <c r="E21" s="27" t="s">
        <v>125</v>
      </c>
      <c r="F21" s="26" t="s">
        <v>123</v>
      </c>
    </row>
    <row r="22" spans="2:6" ht="20.25" thickTop="1" thickBot="1" x14ac:dyDescent="0.3">
      <c r="B22" s="28"/>
      <c r="D22" s="26" t="s">
        <v>9</v>
      </c>
      <c r="E22" s="27" t="s">
        <v>10</v>
      </c>
      <c r="F22" s="26" t="s">
        <v>121</v>
      </c>
    </row>
    <row r="23" spans="2:6" ht="20.25" thickTop="1" thickBot="1" x14ac:dyDescent="0.3">
      <c r="B23" s="28"/>
      <c r="F23" s="16"/>
    </row>
    <row r="24" spans="2:6" ht="20.25" thickTop="1" thickBot="1" x14ac:dyDescent="0.3">
      <c r="B24" s="28"/>
      <c r="F24" s="16"/>
    </row>
    <row r="25" spans="2:6" ht="20.25" customHeight="1" thickTop="1" thickBot="1" x14ac:dyDescent="0.3">
      <c r="B25" s="28"/>
      <c r="D25" s="69" t="s">
        <v>98</v>
      </c>
      <c r="E25" s="69"/>
      <c r="F25" s="70"/>
    </row>
    <row r="26" spans="2:6" ht="20.25" customHeight="1" thickTop="1" thickBot="1" x14ac:dyDescent="0.3">
      <c r="B26" s="28"/>
      <c r="D26" s="69"/>
      <c r="E26" s="69"/>
      <c r="F26" s="70"/>
    </row>
    <row r="27" spans="2:6" ht="20.25" customHeight="1" thickTop="1" thickBot="1" x14ac:dyDescent="0.3">
      <c r="B27" s="28"/>
      <c r="D27" s="26" t="s">
        <v>99</v>
      </c>
      <c r="E27" s="71" t="s">
        <v>101</v>
      </c>
      <c r="F27" s="71"/>
    </row>
    <row r="28" spans="2:6" ht="20.25" customHeight="1" thickTop="1" thickBot="1" x14ac:dyDescent="0.3">
      <c r="B28" s="28"/>
      <c r="D28" s="26" t="s">
        <v>100</v>
      </c>
      <c r="E28" s="71" t="s">
        <v>102</v>
      </c>
      <c r="F28" s="71"/>
    </row>
    <row r="29" spans="2:6" ht="20.25" customHeight="1" thickTop="1" thickBot="1" x14ac:dyDescent="0.3">
      <c r="B29" s="28"/>
      <c r="F29" s="16"/>
    </row>
    <row r="30" spans="2:6" ht="20.25" customHeight="1" thickTop="1" thickBot="1" x14ac:dyDescent="0.3">
      <c r="B30" s="28"/>
      <c r="F30" s="16"/>
    </row>
    <row r="31" spans="2:6" ht="20.25" thickTop="1" thickBot="1" x14ac:dyDescent="0.3">
      <c r="B31" s="28"/>
      <c r="D31" s="69" t="s">
        <v>103</v>
      </c>
      <c r="E31" s="69"/>
      <c r="F31" s="70"/>
    </row>
    <row r="32" spans="2:6" ht="20.25" thickTop="1" thickBot="1" x14ac:dyDescent="0.3">
      <c r="B32" s="28"/>
      <c r="D32" s="69"/>
      <c r="E32" s="69"/>
      <c r="F32" s="70"/>
    </row>
    <row r="33" spans="2:6" ht="20.25" thickTop="1" thickBot="1" x14ac:dyDescent="0.3">
      <c r="B33" s="28"/>
      <c r="F33" s="16"/>
    </row>
    <row r="34" spans="2:6" ht="20.25" thickTop="1" thickBot="1" x14ac:dyDescent="0.3">
      <c r="B34" s="28"/>
      <c r="F34" s="16"/>
    </row>
    <row r="35" spans="2:6" ht="20.25" thickTop="1" thickBot="1" x14ac:dyDescent="0.3">
      <c r="B35" s="28"/>
      <c r="F35" s="16"/>
    </row>
    <row r="36" spans="2:6" ht="20.25" thickTop="1" thickBot="1" x14ac:dyDescent="0.3">
      <c r="B36" s="28"/>
      <c r="F36" s="16"/>
    </row>
    <row r="37" spans="2:6" ht="20.25" thickTop="1" thickBot="1" x14ac:dyDescent="0.3">
      <c r="B37" s="28"/>
      <c r="F37" s="16"/>
    </row>
    <row r="38" spans="2:6" ht="20.25" thickTop="1" thickBot="1" x14ac:dyDescent="0.3">
      <c r="B38" s="28"/>
      <c r="F38" s="16"/>
    </row>
    <row r="39" spans="2:6" ht="20.25" thickTop="1" thickBot="1" x14ac:dyDescent="0.3">
      <c r="B39" s="28"/>
      <c r="F39" s="16"/>
    </row>
    <row r="40" spans="2:6" ht="20.25" thickTop="1" thickBot="1" x14ac:dyDescent="0.3">
      <c r="B40" s="28"/>
      <c r="F40" s="16"/>
    </row>
    <row r="41" spans="2:6" ht="20.25" thickTop="1" thickBot="1" x14ac:dyDescent="0.3">
      <c r="B41" s="28"/>
      <c r="C41" s="19"/>
      <c r="D41" s="19"/>
      <c r="E41" s="19"/>
      <c r="F41" s="20"/>
    </row>
    <row r="42" spans="2:6" ht="20.25" thickTop="1" thickBot="1" x14ac:dyDescent="0.3">
      <c r="B42" s="28"/>
    </row>
    <row r="43" spans="2:6" ht="20.25" thickTop="1" thickBot="1" x14ac:dyDescent="0.3">
      <c r="B43" s="28"/>
    </row>
    <row r="44" spans="2:6" ht="20.25" thickTop="1" thickBot="1" x14ac:dyDescent="0.3">
      <c r="B44" s="28"/>
    </row>
    <row r="45" spans="2:6" ht="20.25" thickTop="1" thickBot="1" x14ac:dyDescent="0.3">
      <c r="B45" s="28"/>
    </row>
    <row r="46" spans="2:6" ht="20.25" thickTop="1" thickBot="1" x14ac:dyDescent="0.3">
      <c r="B46" s="28"/>
    </row>
    <row r="47" spans="2:6" ht="20.25" thickTop="1" thickBot="1" x14ac:dyDescent="0.3">
      <c r="B47" s="28"/>
    </row>
    <row r="48" spans="2:6" ht="20.25" thickTop="1" thickBot="1" x14ac:dyDescent="0.3">
      <c r="B48" s="28"/>
    </row>
    <row r="49" spans="2:2" ht="20.25" thickTop="1" thickBot="1" x14ac:dyDescent="0.3">
      <c r="B49" s="28"/>
    </row>
    <row r="50" spans="2:2" ht="20.25" thickTop="1" thickBot="1" x14ac:dyDescent="0.3">
      <c r="B50" s="28"/>
    </row>
    <row r="51" spans="2:2" ht="20.25" thickTop="1" thickBot="1" x14ac:dyDescent="0.3">
      <c r="B51" s="28"/>
    </row>
    <row r="52" spans="2:2" ht="20.25" thickTop="1" thickBot="1" x14ac:dyDescent="0.3">
      <c r="B52" s="28"/>
    </row>
    <row r="53" spans="2:2" ht="20.25" thickTop="1" thickBot="1" x14ac:dyDescent="0.3">
      <c r="B53" s="28"/>
    </row>
    <row r="54" spans="2:2" ht="20.25" thickTop="1" thickBot="1" x14ac:dyDescent="0.3">
      <c r="B54" s="28"/>
    </row>
    <row r="55" spans="2:2" ht="20.25" thickTop="1" thickBot="1" x14ac:dyDescent="0.3">
      <c r="B55" s="28"/>
    </row>
    <row r="56" spans="2:2" ht="20.25" thickTop="1" thickBot="1" x14ac:dyDescent="0.3">
      <c r="B56" s="28"/>
    </row>
    <row r="57" spans="2:2" ht="20.25" thickTop="1" thickBot="1" x14ac:dyDescent="0.3">
      <c r="B57" s="28"/>
    </row>
    <row r="58" spans="2:2" ht="20.25" thickTop="1" thickBot="1" x14ac:dyDescent="0.3">
      <c r="B58" s="28"/>
    </row>
    <row r="59" spans="2:2" ht="20.25" thickTop="1" thickBot="1" x14ac:dyDescent="0.3">
      <c r="B59" s="28"/>
    </row>
    <row r="60" spans="2:2" ht="20.25" thickTop="1" thickBot="1" x14ac:dyDescent="0.3">
      <c r="B60" s="28"/>
    </row>
    <row r="61" spans="2:2" ht="20.25" thickTop="1" thickBot="1" x14ac:dyDescent="0.3">
      <c r="B61" s="28"/>
    </row>
    <row r="62" spans="2:2" ht="20.25" thickTop="1" thickBot="1" x14ac:dyDescent="0.3">
      <c r="B62" s="28"/>
    </row>
    <row r="63" spans="2:2" ht="20.25" thickTop="1" thickBot="1" x14ac:dyDescent="0.3">
      <c r="B63" s="28"/>
    </row>
    <row r="64" spans="2:2" ht="20.25" thickTop="1" thickBot="1" x14ac:dyDescent="0.3">
      <c r="B64" s="28"/>
    </row>
    <row r="65" spans="2:2" ht="20.25" thickTop="1" thickBot="1" x14ac:dyDescent="0.3">
      <c r="B65" s="28"/>
    </row>
    <row r="66" spans="2:2" ht="20.25" thickTop="1" thickBot="1" x14ac:dyDescent="0.3">
      <c r="B66" s="28"/>
    </row>
    <row r="67" spans="2:2" ht="20.25" thickTop="1" thickBot="1" x14ac:dyDescent="0.3">
      <c r="B67" s="28"/>
    </row>
    <row r="68" spans="2:2" ht="20.25" thickTop="1" thickBot="1" x14ac:dyDescent="0.3">
      <c r="B68" s="28"/>
    </row>
    <row r="69" spans="2:2" ht="20.25" thickTop="1" thickBot="1" x14ac:dyDescent="0.3">
      <c r="B69" s="28"/>
    </row>
    <row r="70" spans="2:2" ht="20.25" thickTop="1" thickBot="1" x14ac:dyDescent="0.3">
      <c r="B70" s="28"/>
    </row>
    <row r="71" spans="2:2" ht="20.25" thickTop="1" thickBot="1" x14ac:dyDescent="0.3">
      <c r="B71" s="28"/>
    </row>
    <row r="72" spans="2:2" ht="20.25" thickTop="1" thickBot="1" x14ac:dyDescent="0.3">
      <c r="B72" s="28"/>
    </row>
    <row r="73" spans="2:2" ht="20.25" thickTop="1" thickBot="1" x14ac:dyDescent="0.3">
      <c r="B73" s="28"/>
    </row>
    <row r="74" spans="2:2" ht="20.25" thickTop="1" thickBot="1" x14ac:dyDescent="0.3">
      <c r="B74" s="28"/>
    </row>
    <row r="75" spans="2:2" ht="20.25" thickTop="1" thickBot="1" x14ac:dyDescent="0.3">
      <c r="B75" s="28"/>
    </row>
    <row r="76" spans="2:2" ht="20.25" thickTop="1" thickBot="1" x14ac:dyDescent="0.3">
      <c r="B76" s="28"/>
    </row>
    <row r="77" spans="2:2" ht="20.25" thickTop="1" thickBot="1" x14ac:dyDescent="0.3">
      <c r="B77" s="28"/>
    </row>
    <row r="78" spans="2:2" ht="20.25" thickTop="1" thickBot="1" x14ac:dyDescent="0.3">
      <c r="B78" s="28"/>
    </row>
    <row r="79" spans="2:2" ht="20.25" thickTop="1" thickBot="1" x14ac:dyDescent="0.3">
      <c r="B79" s="28"/>
    </row>
    <row r="80" spans="2:2" ht="20.25" thickTop="1" thickBot="1" x14ac:dyDescent="0.3">
      <c r="B80" s="28"/>
    </row>
    <row r="81" spans="2:2" ht="20.25" thickTop="1" thickBot="1" x14ac:dyDescent="0.3">
      <c r="B81" s="28"/>
    </row>
    <row r="82" spans="2:2" ht="20.25" thickTop="1" thickBot="1" x14ac:dyDescent="0.3">
      <c r="B82" s="28"/>
    </row>
    <row r="83" spans="2:2" ht="20.25" thickTop="1" thickBot="1" x14ac:dyDescent="0.3">
      <c r="B83" s="28"/>
    </row>
    <row r="84" spans="2:2" ht="20.25" thickTop="1" thickBot="1" x14ac:dyDescent="0.3">
      <c r="B84" s="28"/>
    </row>
    <row r="85" spans="2:2" ht="20.25" thickTop="1" thickBot="1" x14ac:dyDescent="0.3">
      <c r="B85" s="28"/>
    </row>
    <row r="86" spans="2:2" ht="20.25" thickTop="1" thickBot="1" x14ac:dyDescent="0.3">
      <c r="B86" s="28"/>
    </row>
    <row r="87" spans="2:2" ht="20.25" thickTop="1" thickBot="1" x14ac:dyDescent="0.3">
      <c r="B87" s="28"/>
    </row>
    <row r="88" spans="2:2" ht="20.25" thickTop="1" thickBot="1" x14ac:dyDescent="0.3">
      <c r="B88" s="28"/>
    </row>
    <row r="89" spans="2:2" ht="20.25" thickTop="1" thickBot="1" x14ac:dyDescent="0.3">
      <c r="B89" s="28"/>
    </row>
    <row r="90" spans="2:2" ht="20.25" thickTop="1" thickBot="1" x14ac:dyDescent="0.3">
      <c r="B90" s="28"/>
    </row>
    <row r="91" spans="2:2" ht="20.25" thickTop="1" thickBot="1" x14ac:dyDescent="0.3">
      <c r="B91" s="28"/>
    </row>
    <row r="92" spans="2:2" ht="20.25" thickTop="1" thickBot="1" x14ac:dyDescent="0.3">
      <c r="B92" s="28"/>
    </row>
    <row r="93" spans="2:2" ht="20.25" thickTop="1" thickBot="1" x14ac:dyDescent="0.3">
      <c r="B93" s="28"/>
    </row>
    <row r="94" spans="2:2" ht="20.25" thickTop="1" thickBot="1" x14ac:dyDescent="0.3">
      <c r="B94" s="28"/>
    </row>
    <row r="95" spans="2:2" ht="20.25" thickTop="1" thickBot="1" x14ac:dyDescent="0.3">
      <c r="B95" s="28"/>
    </row>
    <row r="96" spans="2:2" ht="20.25" thickTop="1" thickBot="1" x14ac:dyDescent="0.3">
      <c r="B96" s="28"/>
    </row>
    <row r="97" spans="2:2" ht="20.25" thickTop="1" thickBot="1" x14ac:dyDescent="0.3">
      <c r="B97" s="28"/>
    </row>
    <row r="98" spans="2:2" ht="20.25" thickTop="1" thickBot="1" x14ac:dyDescent="0.3">
      <c r="B98" s="28"/>
    </row>
    <row r="99" spans="2:2" ht="20.25" thickTop="1" thickBot="1" x14ac:dyDescent="0.3">
      <c r="B99" s="28"/>
    </row>
    <row r="100" spans="2:2" ht="20.25" thickTop="1" thickBot="1" x14ac:dyDescent="0.3">
      <c r="B100" s="28"/>
    </row>
    <row r="101" spans="2:2" ht="20.25" thickTop="1" thickBot="1" x14ac:dyDescent="0.3">
      <c r="B101" s="28"/>
    </row>
    <row r="102" spans="2:2" ht="20.25" thickTop="1" thickBot="1" x14ac:dyDescent="0.3">
      <c r="B102" s="28"/>
    </row>
    <row r="103" spans="2:2" ht="20.25" thickTop="1" thickBot="1" x14ac:dyDescent="0.3">
      <c r="B103" s="28"/>
    </row>
    <row r="104" spans="2:2" ht="20.25" thickTop="1" thickBot="1" x14ac:dyDescent="0.3">
      <c r="B104" s="28"/>
    </row>
    <row r="105" spans="2:2" ht="20.25" thickTop="1" thickBot="1" x14ac:dyDescent="0.3">
      <c r="B105" s="28"/>
    </row>
    <row r="106" spans="2:2" ht="20.25" thickTop="1" thickBot="1" x14ac:dyDescent="0.3">
      <c r="B106" s="28"/>
    </row>
    <row r="107" spans="2:2" ht="20.25" thickTop="1" thickBot="1" x14ac:dyDescent="0.3">
      <c r="B107" s="28"/>
    </row>
    <row r="108" spans="2:2" ht="20.25" thickTop="1" thickBot="1" x14ac:dyDescent="0.3">
      <c r="B108" s="28"/>
    </row>
    <row r="109" spans="2:2" ht="20.25" thickTop="1" thickBot="1" x14ac:dyDescent="0.3">
      <c r="B109" s="28"/>
    </row>
    <row r="110" spans="2:2" ht="20.25" thickTop="1" thickBot="1" x14ac:dyDescent="0.3">
      <c r="B110" s="28"/>
    </row>
    <row r="111" spans="2:2" ht="20.25" thickTop="1" thickBot="1" x14ac:dyDescent="0.3">
      <c r="B111" s="28"/>
    </row>
    <row r="112" spans="2:2" ht="20.25" thickTop="1" thickBot="1" x14ac:dyDescent="0.3">
      <c r="B112" s="28"/>
    </row>
    <row r="113" spans="2:2" ht="20.25" thickTop="1" thickBot="1" x14ac:dyDescent="0.3">
      <c r="B113" s="28"/>
    </row>
    <row r="114" spans="2:2" ht="20.25" thickTop="1" thickBot="1" x14ac:dyDescent="0.3">
      <c r="B114" s="28"/>
    </row>
    <row r="115" spans="2:2" ht="20.25" thickTop="1" thickBot="1" x14ac:dyDescent="0.3">
      <c r="B115" s="28"/>
    </row>
    <row r="116" spans="2:2" ht="20.25" thickTop="1" thickBot="1" x14ac:dyDescent="0.3">
      <c r="B116" s="28"/>
    </row>
    <row r="117" spans="2:2" ht="20.25" thickTop="1" thickBot="1" x14ac:dyDescent="0.3">
      <c r="B117" s="28"/>
    </row>
    <row r="118" spans="2:2" ht="20.25" thickTop="1" thickBot="1" x14ac:dyDescent="0.3">
      <c r="B118" s="28"/>
    </row>
    <row r="119" spans="2:2" ht="20.25" thickTop="1" thickBot="1" x14ac:dyDescent="0.3">
      <c r="B119" s="28"/>
    </row>
    <row r="120" spans="2:2" ht="20.25" thickTop="1" thickBot="1" x14ac:dyDescent="0.3">
      <c r="B120" s="28"/>
    </row>
    <row r="121" spans="2:2" ht="20.25" thickTop="1" thickBot="1" x14ac:dyDescent="0.3">
      <c r="B121" s="28"/>
    </row>
    <row r="122" spans="2:2" ht="20.25" thickTop="1" thickBot="1" x14ac:dyDescent="0.3">
      <c r="B122" s="28"/>
    </row>
    <row r="123" spans="2:2" ht="20.25" thickTop="1" thickBot="1" x14ac:dyDescent="0.3">
      <c r="B123" s="28"/>
    </row>
    <row r="124" spans="2:2" ht="20.25" thickTop="1" thickBot="1" x14ac:dyDescent="0.3">
      <c r="B124" s="28"/>
    </row>
    <row r="125" spans="2:2" ht="20.25" thickTop="1" thickBot="1" x14ac:dyDescent="0.3">
      <c r="B125" s="28"/>
    </row>
    <row r="126" spans="2:2" ht="20.25" thickTop="1" thickBot="1" x14ac:dyDescent="0.3">
      <c r="B126" s="28"/>
    </row>
    <row r="127" spans="2:2" ht="20.25" thickTop="1" thickBot="1" x14ac:dyDescent="0.3">
      <c r="B127" s="28"/>
    </row>
    <row r="128" spans="2:2" ht="20.25" thickTop="1" thickBot="1" x14ac:dyDescent="0.3">
      <c r="B128" s="28"/>
    </row>
    <row r="129" spans="2:2" ht="20.25" thickTop="1" thickBot="1" x14ac:dyDescent="0.3">
      <c r="B129" s="28"/>
    </row>
    <row r="130" spans="2:2" ht="20.25" thickTop="1" thickBot="1" x14ac:dyDescent="0.3">
      <c r="B130" s="28"/>
    </row>
    <row r="131" spans="2:2" ht="20.25" thickTop="1" thickBot="1" x14ac:dyDescent="0.3">
      <c r="B131" s="28"/>
    </row>
    <row r="132" spans="2:2" ht="20.25" thickTop="1" thickBot="1" x14ac:dyDescent="0.3">
      <c r="B132" s="28"/>
    </row>
    <row r="133" spans="2:2" ht="20.25" thickTop="1" thickBot="1" x14ac:dyDescent="0.3">
      <c r="B133" s="28"/>
    </row>
    <row r="134" spans="2:2" ht="20.25" thickTop="1" thickBot="1" x14ac:dyDescent="0.3">
      <c r="B134" s="28"/>
    </row>
    <row r="135" spans="2:2" ht="20.25" thickTop="1" thickBot="1" x14ac:dyDescent="0.3">
      <c r="B135" s="28"/>
    </row>
    <row r="136" spans="2:2" ht="20.25" thickTop="1" thickBot="1" x14ac:dyDescent="0.3">
      <c r="B136" s="28"/>
    </row>
    <row r="137" spans="2:2" ht="20.25" thickTop="1" thickBot="1" x14ac:dyDescent="0.3">
      <c r="B137" s="28"/>
    </row>
    <row r="138" spans="2:2" ht="20.25" thickTop="1" thickBot="1" x14ac:dyDescent="0.3">
      <c r="B138" s="28"/>
    </row>
    <row r="139" spans="2:2" ht="20.25" thickTop="1" thickBot="1" x14ac:dyDescent="0.3">
      <c r="B139" s="28"/>
    </row>
    <row r="140" spans="2:2" ht="20.25" thickTop="1" thickBot="1" x14ac:dyDescent="0.3">
      <c r="B140" s="28"/>
    </row>
    <row r="141" spans="2:2" ht="20.25" thickTop="1" thickBot="1" x14ac:dyDescent="0.3">
      <c r="B141" s="28"/>
    </row>
    <row r="142" spans="2:2" ht="20.25" thickTop="1" thickBot="1" x14ac:dyDescent="0.3">
      <c r="B142" s="28"/>
    </row>
    <row r="143" spans="2:2" ht="20.25" thickTop="1" thickBot="1" x14ac:dyDescent="0.3">
      <c r="B143" s="28"/>
    </row>
    <row r="144" spans="2:2" ht="20.25" thickTop="1" thickBot="1" x14ac:dyDescent="0.3">
      <c r="B144" s="28"/>
    </row>
    <row r="145" spans="2:2" ht="20.25" thickTop="1" thickBot="1" x14ac:dyDescent="0.3">
      <c r="B145" s="28"/>
    </row>
    <row r="146" spans="2:2" ht="20.25" thickTop="1" thickBot="1" x14ac:dyDescent="0.3">
      <c r="B146" s="28"/>
    </row>
    <row r="147" spans="2:2" ht="20.25" thickTop="1" thickBot="1" x14ac:dyDescent="0.3">
      <c r="B147" s="28"/>
    </row>
    <row r="148" spans="2:2" ht="20.25" thickTop="1" thickBot="1" x14ac:dyDescent="0.3">
      <c r="B148" s="28"/>
    </row>
    <row r="149" spans="2:2" ht="20.25" thickTop="1" thickBot="1" x14ac:dyDescent="0.3">
      <c r="B149" s="28"/>
    </row>
    <row r="150" spans="2:2" ht="20.25" thickTop="1" thickBot="1" x14ac:dyDescent="0.3">
      <c r="B150" s="28"/>
    </row>
    <row r="151" spans="2:2" ht="20.25" thickTop="1" thickBot="1" x14ac:dyDescent="0.3">
      <c r="B151" s="28"/>
    </row>
    <row r="152" spans="2:2" ht="20.25" thickTop="1" thickBot="1" x14ac:dyDescent="0.3">
      <c r="B152" s="28"/>
    </row>
    <row r="153" spans="2:2" ht="20.25" thickTop="1" thickBot="1" x14ac:dyDescent="0.3">
      <c r="B153" s="28"/>
    </row>
    <row r="154" spans="2:2" ht="20.25" thickTop="1" thickBot="1" x14ac:dyDescent="0.3">
      <c r="B154" s="28"/>
    </row>
    <row r="155" spans="2:2" ht="20.25" thickTop="1" thickBot="1" x14ac:dyDescent="0.3">
      <c r="B155" s="28"/>
    </row>
    <row r="156" spans="2:2" ht="20.25" thickTop="1" thickBot="1" x14ac:dyDescent="0.3">
      <c r="B156" s="28"/>
    </row>
    <row r="157" spans="2:2" ht="20.25" thickTop="1" thickBot="1" x14ac:dyDescent="0.3">
      <c r="B157" s="28"/>
    </row>
    <row r="158" spans="2:2" ht="20.25" thickTop="1" thickBot="1" x14ac:dyDescent="0.3">
      <c r="B158" s="28"/>
    </row>
    <row r="159" spans="2:2" ht="20.25" thickTop="1" thickBot="1" x14ac:dyDescent="0.3">
      <c r="B159" s="28"/>
    </row>
    <row r="160" spans="2:2" ht="20.25" thickTop="1" thickBot="1" x14ac:dyDescent="0.3">
      <c r="B160" s="28"/>
    </row>
    <row r="161" spans="2:2" ht="20.25" thickTop="1" thickBot="1" x14ac:dyDescent="0.3">
      <c r="B161" s="28"/>
    </row>
    <row r="162" spans="2:2" ht="20.25" thickTop="1" thickBot="1" x14ac:dyDescent="0.3">
      <c r="B162" s="28"/>
    </row>
    <row r="163" spans="2:2" ht="20.25" thickTop="1" thickBot="1" x14ac:dyDescent="0.3">
      <c r="B163" s="28"/>
    </row>
    <row r="164" spans="2:2" ht="20.25" thickTop="1" thickBot="1" x14ac:dyDescent="0.3">
      <c r="B164" s="28"/>
    </row>
    <row r="165" spans="2:2" ht="20.25" thickTop="1" thickBot="1" x14ac:dyDescent="0.3">
      <c r="B165" s="28"/>
    </row>
    <row r="166" spans="2:2" ht="20.25" thickTop="1" thickBot="1" x14ac:dyDescent="0.3">
      <c r="B166" s="28"/>
    </row>
    <row r="167" spans="2:2" ht="20.25" thickTop="1" thickBot="1" x14ac:dyDescent="0.3">
      <c r="B167" s="28"/>
    </row>
    <row r="168" spans="2:2" ht="20.25" thickTop="1" thickBot="1" x14ac:dyDescent="0.3">
      <c r="B168" s="28"/>
    </row>
    <row r="169" spans="2:2" ht="20.25" thickTop="1" thickBot="1" x14ac:dyDescent="0.3">
      <c r="B169" s="28"/>
    </row>
    <row r="170" spans="2:2" ht="20.25" thickTop="1" thickBot="1" x14ac:dyDescent="0.3">
      <c r="B170" s="28"/>
    </row>
    <row r="171" spans="2:2" ht="20.25" thickTop="1" thickBot="1" x14ac:dyDescent="0.3">
      <c r="B171" s="28"/>
    </row>
    <row r="172" spans="2:2" ht="20.25" thickTop="1" thickBot="1" x14ac:dyDescent="0.3">
      <c r="B172" s="28"/>
    </row>
    <row r="173" spans="2:2" ht="20.25" thickTop="1" thickBot="1" x14ac:dyDescent="0.3">
      <c r="B173" s="28"/>
    </row>
    <row r="174" spans="2:2" ht="20.25" thickTop="1" thickBot="1" x14ac:dyDescent="0.3">
      <c r="B174" s="28"/>
    </row>
    <row r="175" spans="2:2" ht="20.25" thickTop="1" thickBot="1" x14ac:dyDescent="0.3">
      <c r="B175" s="28"/>
    </row>
    <row r="176" spans="2:2" ht="20.25" thickTop="1" thickBot="1" x14ac:dyDescent="0.3">
      <c r="B176" s="28"/>
    </row>
    <row r="177" spans="2:2" ht="20.25" thickTop="1" thickBot="1" x14ac:dyDescent="0.3">
      <c r="B177" s="28"/>
    </row>
    <row r="178" spans="2:2" ht="20.25" thickTop="1" thickBot="1" x14ac:dyDescent="0.3">
      <c r="B178" s="28"/>
    </row>
    <row r="179" spans="2:2" ht="20.25" thickTop="1" thickBot="1" x14ac:dyDescent="0.3">
      <c r="B179" s="28"/>
    </row>
    <row r="180" spans="2:2" ht="20.25" thickTop="1" thickBot="1" x14ac:dyDescent="0.3">
      <c r="B180" s="28"/>
    </row>
    <row r="181" spans="2:2" ht="20.25" thickTop="1" thickBot="1" x14ac:dyDescent="0.3">
      <c r="B181" s="28"/>
    </row>
    <row r="182" spans="2:2" ht="20.25" thickTop="1" thickBot="1" x14ac:dyDescent="0.3">
      <c r="B182" s="28"/>
    </row>
    <row r="183" spans="2:2" ht="20.25" thickTop="1" thickBot="1" x14ac:dyDescent="0.3">
      <c r="B183" s="28"/>
    </row>
    <row r="184" spans="2:2" ht="20.25" thickTop="1" thickBot="1" x14ac:dyDescent="0.3">
      <c r="B184" s="28"/>
    </row>
    <row r="185" spans="2:2" ht="20.25" thickTop="1" thickBot="1" x14ac:dyDescent="0.3">
      <c r="B185" s="28"/>
    </row>
    <row r="186" spans="2:2" ht="20.25" thickTop="1" thickBot="1" x14ac:dyDescent="0.3">
      <c r="B186" s="28"/>
    </row>
    <row r="187" spans="2:2" ht="20.25" thickTop="1" thickBot="1" x14ac:dyDescent="0.3">
      <c r="B187" s="28"/>
    </row>
    <row r="188" spans="2:2" ht="20.25" thickTop="1" thickBot="1" x14ac:dyDescent="0.3">
      <c r="B188" s="28"/>
    </row>
    <row r="189" spans="2:2" ht="20.25" thickTop="1" thickBot="1" x14ac:dyDescent="0.3">
      <c r="B189" s="28"/>
    </row>
    <row r="190" spans="2:2" ht="20.25" thickTop="1" thickBot="1" x14ac:dyDescent="0.3">
      <c r="B190" s="28"/>
    </row>
    <row r="191" spans="2:2" ht="20.25" thickTop="1" thickBot="1" x14ac:dyDescent="0.3">
      <c r="B191" s="28"/>
    </row>
    <row r="192" spans="2:2" ht="20.25" thickTop="1" thickBot="1" x14ac:dyDescent="0.3">
      <c r="B192" s="28"/>
    </row>
    <row r="193" spans="2:2" ht="20.25" thickTop="1" thickBot="1" x14ac:dyDescent="0.3">
      <c r="B193" s="28"/>
    </row>
    <row r="194" spans="2:2" ht="20.25" thickTop="1" thickBot="1" x14ac:dyDescent="0.3">
      <c r="B194" s="28"/>
    </row>
    <row r="195" spans="2:2" ht="20.25" thickTop="1" thickBot="1" x14ac:dyDescent="0.3">
      <c r="B195" s="28"/>
    </row>
    <row r="196" spans="2:2" ht="20.25" thickTop="1" thickBot="1" x14ac:dyDescent="0.3">
      <c r="B196" s="28"/>
    </row>
    <row r="197" spans="2:2" ht="20.25" thickTop="1" thickBot="1" x14ac:dyDescent="0.3">
      <c r="B197" s="28"/>
    </row>
    <row r="198" spans="2:2" ht="20.25" thickTop="1" thickBot="1" x14ac:dyDescent="0.3">
      <c r="B198" s="28"/>
    </row>
    <row r="199" spans="2:2" ht="20.25" thickTop="1" thickBot="1" x14ac:dyDescent="0.3">
      <c r="B199" s="28"/>
    </row>
    <row r="200" spans="2:2" ht="20.25" thickTop="1" thickBot="1" x14ac:dyDescent="0.3">
      <c r="B200" s="28"/>
    </row>
    <row r="201" spans="2:2" ht="20.25" thickTop="1" thickBot="1" x14ac:dyDescent="0.3">
      <c r="B201" s="28"/>
    </row>
    <row r="202" spans="2:2" ht="20.25" thickTop="1" thickBot="1" x14ac:dyDescent="0.3">
      <c r="B202" s="28"/>
    </row>
    <row r="203" spans="2:2" ht="20.25" thickTop="1" thickBot="1" x14ac:dyDescent="0.3">
      <c r="B203" s="28"/>
    </row>
    <row r="204" spans="2:2" ht="20.25" thickTop="1" thickBot="1" x14ac:dyDescent="0.3">
      <c r="B204" s="28"/>
    </row>
    <row r="205" spans="2:2" ht="20.25" thickTop="1" thickBot="1" x14ac:dyDescent="0.3">
      <c r="B205" s="28"/>
    </row>
    <row r="206" spans="2:2" ht="20.25" thickTop="1" thickBot="1" x14ac:dyDescent="0.3">
      <c r="B206" s="28"/>
    </row>
    <row r="207" spans="2:2" ht="20.25" thickTop="1" thickBot="1" x14ac:dyDescent="0.3">
      <c r="B207" s="28"/>
    </row>
    <row r="208" spans="2:2" ht="20.25" thickTop="1" thickBot="1" x14ac:dyDescent="0.3">
      <c r="B208" s="28"/>
    </row>
    <row r="209" spans="2:2" ht="20.25" thickTop="1" thickBot="1" x14ac:dyDescent="0.3">
      <c r="B209" s="28"/>
    </row>
    <row r="210" spans="2:2" ht="20.25" thickTop="1" thickBot="1" x14ac:dyDescent="0.3">
      <c r="B210" s="28"/>
    </row>
    <row r="211" spans="2:2" ht="20.25" thickTop="1" thickBot="1" x14ac:dyDescent="0.3">
      <c r="B211" s="28"/>
    </row>
    <row r="212" spans="2:2" ht="20.25" thickTop="1" thickBot="1" x14ac:dyDescent="0.3">
      <c r="B212" s="28"/>
    </row>
    <row r="213" spans="2:2" ht="20.25" thickTop="1" thickBot="1" x14ac:dyDescent="0.3">
      <c r="B213" s="28"/>
    </row>
    <row r="214" spans="2:2" ht="20.25" thickTop="1" thickBot="1" x14ac:dyDescent="0.3">
      <c r="B214" s="28"/>
    </row>
    <row r="215" spans="2:2" ht="20.25" thickTop="1" thickBot="1" x14ac:dyDescent="0.3">
      <c r="B215" s="28"/>
    </row>
    <row r="216" spans="2:2" ht="20.25" thickTop="1" thickBot="1" x14ac:dyDescent="0.3">
      <c r="B216" s="28"/>
    </row>
    <row r="217" spans="2:2" ht="20.25" thickTop="1" thickBot="1" x14ac:dyDescent="0.3">
      <c r="B217" s="28"/>
    </row>
    <row r="218" spans="2:2" ht="20.25" thickTop="1" thickBot="1" x14ac:dyDescent="0.3">
      <c r="B218" s="28"/>
    </row>
    <row r="219" spans="2:2" ht="20.25" thickTop="1" thickBot="1" x14ac:dyDescent="0.3">
      <c r="B219" s="28"/>
    </row>
    <row r="220" spans="2:2" ht="20.25" thickTop="1" thickBot="1" x14ac:dyDescent="0.3">
      <c r="B220" s="28"/>
    </row>
    <row r="221" spans="2:2" ht="20.25" thickTop="1" thickBot="1" x14ac:dyDescent="0.3">
      <c r="B221" s="28"/>
    </row>
    <row r="222" spans="2:2" ht="20.25" thickTop="1" thickBot="1" x14ac:dyDescent="0.3">
      <c r="B222" s="28"/>
    </row>
    <row r="223" spans="2:2" ht="20.25" thickTop="1" thickBot="1" x14ac:dyDescent="0.3">
      <c r="B223" s="28"/>
    </row>
    <row r="224" spans="2:2" ht="20.25" thickTop="1" thickBot="1" x14ac:dyDescent="0.3">
      <c r="B224" s="28"/>
    </row>
    <row r="225" spans="2:2" ht="20.25" thickTop="1" thickBot="1" x14ac:dyDescent="0.3">
      <c r="B225" s="28"/>
    </row>
    <row r="226" spans="2:2" ht="20.25" thickTop="1" thickBot="1" x14ac:dyDescent="0.3">
      <c r="B226" s="28"/>
    </row>
    <row r="227" spans="2:2" ht="20.25" thickTop="1" thickBot="1" x14ac:dyDescent="0.3">
      <c r="B227" s="28"/>
    </row>
    <row r="228" spans="2:2" ht="20.25" thickTop="1" thickBot="1" x14ac:dyDescent="0.3">
      <c r="B228" s="28"/>
    </row>
    <row r="229" spans="2:2" ht="20.25" thickTop="1" thickBot="1" x14ac:dyDescent="0.3">
      <c r="B229" s="28"/>
    </row>
    <row r="230" spans="2:2" ht="20.25" thickTop="1" thickBot="1" x14ac:dyDescent="0.3">
      <c r="B230" s="28"/>
    </row>
    <row r="231" spans="2:2" ht="20.25" thickTop="1" thickBot="1" x14ac:dyDescent="0.3">
      <c r="B231" s="28"/>
    </row>
    <row r="232" spans="2:2" ht="20.25" thickTop="1" thickBot="1" x14ac:dyDescent="0.3">
      <c r="B232" s="28"/>
    </row>
    <row r="233" spans="2:2" ht="20.25" thickTop="1" thickBot="1" x14ac:dyDescent="0.3">
      <c r="B233" s="28"/>
    </row>
    <row r="234" spans="2:2" ht="20.25" thickTop="1" thickBot="1" x14ac:dyDescent="0.3">
      <c r="B234" s="28"/>
    </row>
    <row r="235" spans="2:2" ht="20.25" thickTop="1" thickBot="1" x14ac:dyDescent="0.3">
      <c r="B235" s="28"/>
    </row>
    <row r="236" spans="2:2" ht="20.25" thickTop="1" thickBot="1" x14ac:dyDescent="0.3">
      <c r="B236" s="28"/>
    </row>
    <row r="237" spans="2:2" ht="20.25" thickTop="1" thickBot="1" x14ac:dyDescent="0.3">
      <c r="B237" s="28"/>
    </row>
    <row r="238" spans="2:2" ht="20.25" thickTop="1" thickBot="1" x14ac:dyDescent="0.3">
      <c r="B238" s="28"/>
    </row>
    <row r="239" spans="2:2" ht="20.25" thickTop="1" thickBot="1" x14ac:dyDescent="0.3">
      <c r="B239" s="28"/>
    </row>
    <row r="240" spans="2:2" ht="20.25" thickTop="1" thickBot="1" x14ac:dyDescent="0.3">
      <c r="B240" s="28"/>
    </row>
    <row r="241" spans="2:2" ht="20.25" thickTop="1" thickBot="1" x14ac:dyDescent="0.3">
      <c r="B241" s="28"/>
    </row>
    <row r="242" spans="2:2" ht="20.25" thickTop="1" thickBot="1" x14ac:dyDescent="0.3">
      <c r="B242" s="28"/>
    </row>
    <row r="243" spans="2:2" ht="20.25" thickTop="1" thickBot="1" x14ac:dyDescent="0.3">
      <c r="B243" s="28"/>
    </row>
    <row r="244" spans="2:2" ht="20.25" thickTop="1" thickBot="1" x14ac:dyDescent="0.3">
      <c r="B244" s="28"/>
    </row>
    <row r="245" spans="2:2" ht="20.25" thickTop="1" thickBot="1" x14ac:dyDescent="0.3">
      <c r="B245" s="28"/>
    </row>
    <row r="246" spans="2:2" ht="20.25" thickTop="1" thickBot="1" x14ac:dyDescent="0.3">
      <c r="B246" s="28"/>
    </row>
    <row r="247" spans="2:2" ht="20.25" thickTop="1" thickBot="1" x14ac:dyDescent="0.3">
      <c r="B247" s="28"/>
    </row>
    <row r="248" spans="2:2" ht="20.25" thickTop="1" thickBot="1" x14ac:dyDescent="0.3">
      <c r="B248" s="28"/>
    </row>
    <row r="249" spans="2:2" ht="20.25" thickTop="1" thickBot="1" x14ac:dyDescent="0.3">
      <c r="B249" s="28"/>
    </row>
    <row r="250" spans="2:2" ht="20.25" thickTop="1" thickBot="1" x14ac:dyDescent="0.3">
      <c r="B250" s="28"/>
    </row>
    <row r="251" spans="2:2" ht="20.25" thickTop="1" thickBot="1" x14ac:dyDescent="0.3">
      <c r="B251" s="28"/>
    </row>
    <row r="252" spans="2:2" ht="20.25" thickTop="1" thickBot="1" x14ac:dyDescent="0.3">
      <c r="B252" s="28"/>
    </row>
    <row r="253" spans="2:2" ht="20.25" thickTop="1" thickBot="1" x14ac:dyDescent="0.3">
      <c r="B253" s="28"/>
    </row>
    <row r="254" spans="2:2" ht="20.25" thickTop="1" thickBot="1" x14ac:dyDescent="0.3">
      <c r="B254" s="28"/>
    </row>
    <row r="255" spans="2:2" ht="20.25" thickTop="1" thickBot="1" x14ac:dyDescent="0.3">
      <c r="B255" s="28"/>
    </row>
    <row r="256" spans="2:2" ht="20.25" thickTop="1" thickBot="1" x14ac:dyDescent="0.3">
      <c r="B256" s="28"/>
    </row>
    <row r="257" spans="2:2" ht="20.25" thickTop="1" thickBot="1" x14ac:dyDescent="0.3">
      <c r="B257" s="28"/>
    </row>
    <row r="258" spans="2:2" ht="20.25" thickTop="1" thickBot="1" x14ac:dyDescent="0.3">
      <c r="B258" s="28"/>
    </row>
    <row r="259" spans="2:2" ht="20.25" thickTop="1" thickBot="1" x14ac:dyDescent="0.3">
      <c r="B259" s="28"/>
    </row>
    <row r="260" spans="2:2" ht="20.25" thickTop="1" thickBot="1" x14ac:dyDescent="0.3">
      <c r="B260" s="28"/>
    </row>
    <row r="261" spans="2:2" ht="20.25" thickTop="1" thickBot="1" x14ac:dyDescent="0.3">
      <c r="B261" s="28"/>
    </row>
    <row r="262" spans="2:2" ht="20.25" thickTop="1" thickBot="1" x14ac:dyDescent="0.3">
      <c r="B262" s="28"/>
    </row>
    <row r="263" spans="2:2" ht="20.25" thickTop="1" thickBot="1" x14ac:dyDescent="0.3">
      <c r="B263" s="28"/>
    </row>
    <row r="264" spans="2:2" ht="20.25" thickTop="1" thickBot="1" x14ac:dyDescent="0.3">
      <c r="B264" s="28"/>
    </row>
    <row r="265" spans="2:2" ht="20.25" thickTop="1" thickBot="1" x14ac:dyDescent="0.3">
      <c r="B265" s="28"/>
    </row>
    <row r="266" spans="2:2" ht="20.25" thickTop="1" thickBot="1" x14ac:dyDescent="0.3">
      <c r="B266" s="28"/>
    </row>
    <row r="267" spans="2:2" ht="20.25" thickTop="1" thickBot="1" x14ac:dyDescent="0.3">
      <c r="B267" s="28"/>
    </row>
    <row r="268" spans="2:2" ht="20.25" thickTop="1" thickBot="1" x14ac:dyDescent="0.3">
      <c r="B268" s="28"/>
    </row>
    <row r="269" spans="2:2" ht="20.25" thickTop="1" thickBot="1" x14ac:dyDescent="0.3">
      <c r="B269" s="28"/>
    </row>
    <row r="270" spans="2:2" ht="20.25" thickTop="1" thickBot="1" x14ac:dyDescent="0.3">
      <c r="B270" s="28"/>
    </row>
    <row r="271" spans="2:2" ht="20.25" thickTop="1" thickBot="1" x14ac:dyDescent="0.3">
      <c r="B271" s="28"/>
    </row>
    <row r="272" spans="2:2" ht="20.25" thickTop="1" thickBot="1" x14ac:dyDescent="0.3">
      <c r="B272" s="28"/>
    </row>
    <row r="273" spans="2:2" ht="20.25" thickTop="1" thickBot="1" x14ac:dyDescent="0.3">
      <c r="B273" s="28"/>
    </row>
    <row r="274" spans="2:2" ht="20.25" thickTop="1" thickBot="1" x14ac:dyDescent="0.3">
      <c r="B274" s="28"/>
    </row>
    <row r="275" spans="2:2" ht="20.25" thickTop="1" thickBot="1" x14ac:dyDescent="0.3">
      <c r="B275" s="28"/>
    </row>
    <row r="276" spans="2:2" ht="20.25" thickTop="1" thickBot="1" x14ac:dyDescent="0.3">
      <c r="B276" s="28"/>
    </row>
    <row r="277" spans="2:2" ht="20.25" thickTop="1" thickBot="1" x14ac:dyDescent="0.3">
      <c r="B277" s="28"/>
    </row>
    <row r="278" spans="2:2" ht="20.25" thickTop="1" thickBot="1" x14ac:dyDescent="0.3">
      <c r="B278" s="28"/>
    </row>
    <row r="279" spans="2:2" ht="20.25" thickTop="1" thickBot="1" x14ac:dyDescent="0.3">
      <c r="B279" s="28"/>
    </row>
    <row r="280" spans="2:2" ht="20.25" thickTop="1" thickBot="1" x14ac:dyDescent="0.3">
      <c r="B280" s="28"/>
    </row>
    <row r="281" spans="2:2" ht="20.25" thickTop="1" thickBot="1" x14ac:dyDescent="0.3">
      <c r="B281" s="28"/>
    </row>
    <row r="282" spans="2:2" ht="20.25" thickTop="1" thickBot="1" x14ac:dyDescent="0.3">
      <c r="B282" s="28"/>
    </row>
    <row r="283" spans="2:2" ht="20.25" thickTop="1" thickBot="1" x14ac:dyDescent="0.3">
      <c r="B283" s="28"/>
    </row>
    <row r="284" spans="2:2" ht="20.25" thickTop="1" thickBot="1" x14ac:dyDescent="0.3">
      <c r="B284" s="28"/>
    </row>
    <row r="285" spans="2:2" ht="20.25" thickTop="1" thickBot="1" x14ac:dyDescent="0.3">
      <c r="B285" s="28"/>
    </row>
    <row r="286" spans="2:2" ht="20.25" thickTop="1" thickBot="1" x14ac:dyDescent="0.3">
      <c r="B286" s="28"/>
    </row>
    <row r="287" spans="2:2" ht="20.25" thickTop="1" thickBot="1" x14ac:dyDescent="0.3">
      <c r="B287" s="28"/>
    </row>
    <row r="288" spans="2:2" ht="20.25" thickTop="1" thickBot="1" x14ac:dyDescent="0.3">
      <c r="B288" s="28"/>
    </row>
    <row r="289" spans="2:2" ht="20.25" thickTop="1" thickBot="1" x14ac:dyDescent="0.3">
      <c r="B289" s="28"/>
    </row>
    <row r="290" spans="2:2" ht="20.25" thickTop="1" thickBot="1" x14ac:dyDescent="0.3">
      <c r="B290" s="28"/>
    </row>
    <row r="291" spans="2:2" ht="20.25" thickTop="1" thickBot="1" x14ac:dyDescent="0.3">
      <c r="B291" s="28"/>
    </row>
    <row r="292" spans="2:2" ht="20.25" thickTop="1" thickBot="1" x14ac:dyDescent="0.3">
      <c r="B292" s="28"/>
    </row>
    <row r="293" spans="2:2" ht="20.25" thickTop="1" thickBot="1" x14ac:dyDescent="0.3">
      <c r="B293" s="28"/>
    </row>
    <row r="294" spans="2:2" ht="20.25" thickTop="1" thickBot="1" x14ac:dyDescent="0.3">
      <c r="B294" s="28"/>
    </row>
    <row r="295" spans="2:2" ht="20.25" thickTop="1" thickBot="1" x14ac:dyDescent="0.3">
      <c r="B295" s="28"/>
    </row>
    <row r="296" spans="2:2" ht="20.25" thickTop="1" thickBot="1" x14ac:dyDescent="0.3">
      <c r="B296" s="28"/>
    </row>
    <row r="297" spans="2:2" ht="20.25" thickTop="1" thickBot="1" x14ac:dyDescent="0.3">
      <c r="B297" s="28"/>
    </row>
    <row r="298" spans="2:2" ht="20.25" thickTop="1" thickBot="1" x14ac:dyDescent="0.3">
      <c r="B298" s="28"/>
    </row>
    <row r="299" spans="2:2" ht="20.25" thickTop="1" thickBot="1" x14ac:dyDescent="0.3">
      <c r="B299" s="28"/>
    </row>
    <row r="300" spans="2:2" ht="20.25" thickTop="1" thickBot="1" x14ac:dyDescent="0.3">
      <c r="B300" s="28"/>
    </row>
    <row r="301" spans="2:2" ht="20.25" thickTop="1" thickBot="1" x14ac:dyDescent="0.3">
      <c r="B301" s="28"/>
    </row>
    <row r="302" spans="2:2" ht="20.25" thickTop="1" thickBot="1" x14ac:dyDescent="0.3">
      <c r="B302" s="28"/>
    </row>
    <row r="303" spans="2:2" ht="20.25" thickTop="1" thickBot="1" x14ac:dyDescent="0.3">
      <c r="B303" s="28"/>
    </row>
    <row r="304" spans="2:2" ht="20.25" thickTop="1" thickBot="1" x14ac:dyDescent="0.3">
      <c r="B304" s="28"/>
    </row>
    <row r="305" spans="2:2" ht="20.25" thickTop="1" thickBot="1" x14ac:dyDescent="0.3">
      <c r="B305" s="28"/>
    </row>
    <row r="306" spans="2:2" ht="20.25" thickTop="1" thickBot="1" x14ac:dyDescent="0.3">
      <c r="B306" s="28"/>
    </row>
    <row r="307" spans="2:2" ht="20.25" thickTop="1" thickBot="1" x14ac:dyDescent="0.3">
      <c r="B307" s="28"/>
    </row>
    <row r="308" spans="2:2" ht="20.25" thickTop="1" thickBot="1" x14ac:dyDescent="0.3">
      <c r="B308" s="28"/>
    </row>
    <row r="309" spans="2:2" ht="20.25" thickTop="1" thickBot="1" x14ac:dyDescent="0.3">
      <c r="B309" s="28"/>
    </row>
    <row r="310" spans="2:2" ht="20.25" thickTop="1" thickBot="1" x14ac:dyDescent="0.3">
      <c r="B310" s="28"/>
    </row>
    <row r="311" spans="2:2" ht="20.25" thickTop="1" thickBot="1" x14ac:dyDescent="0.3">
      <c r="B311" s="28"/>
    </row>
    <row r="312" spans="2:2" ht="20.25" thickTop="1" thickBot="1" x14ac:dyDescent="0.3">
      <c r="B312" s="28"/>
    </row>
    <row r="313" spans="2:2" ht="20.25" thickTop="1" thickBot="1" x14ac:dyDescent="0.3">
      <c r="B313" s="28"/>
    </row>
    <row r="314" spans="2:2" ht="20.25" thickTop="1" thickBot="1" x14ac:dyDescent="0.3">
      <c r="B314" s="28"/>
    </row>
    <row r="315" spans="2:2" ht="20.25" thickTop="1" thickBot="1" x14ac:dyDescent="0.3">
      <c r="B315" s="28"/>
    </row>
    <row r="316" spans="2:2" ht="20.25" thickTop="1" thickBot="1" x14ac:dyDescent="0.3">
      <c r="B316" s="28"/>
    </row>
    <row r="317" spans="2:2" ht="20.25" thickTop="1" thickBot="1" x14ac:dyDescent="0.3">
      <c r="B317" s="28"/>
    </row>
    <row r="318" spans="2:2" ht="20.25" thickTop="1" thickBot="1" x14ac:dyDescent="0.3">
      <c r="B318" s="28"/>
    </row>
    <row r="319" spans="2:2" ht="20.25" thickTop="1" thickBot="1" x14ac:dyDescent="0.3">
      <c r="B319" s="28"/>
    </row>
    <row r="320" spans="2:2" ht="20.25" thickTop="1" thickBot="1" x14ac:dyDescent="0.3">
      <c r="B320" s="28"/>
    </row>
    <row r="321" spans="2:2" ht="20.25" thickTop="1" thickBot="1" x14ac:dyDescent="0.3">
      <c r="B321" s="28"/>
    </row>
    <row r="322" spans="2:2" ht="20.25" thickTop="1" thickBot="1" x14ac:dyDescent="0.3">
      <c r="B322" s="28"/>
    </row>
    <row r="323" spans="2:2" ht="20.25" thickTop="1" thickBot="1" x14ac:dyDescent="0.3">
      <c r="B323" s="28"/>
    </row>
    <row r="324" spans="2:2" ht="20.25" thickTop="1" thickBot="1" x14ac:dyDescent="0.3">
      <c r="B324" s="28"/>
    </row>
    <row r="325" spans="2:2" ht="20.25" thickTop="1" thickBot="1" x14ac:dyDescent="0.3">
      <c r="B325" s="28"/>
    </row>
    <row r="326" spans="2:2" ht="20.25" thickTop="1" thickBot="1" x14ac:dyDescent="0.3">
      <c r="B326" s="28"/>
    </row>
    <row r="327" spans="2:2" ht="20.25" thickTop="1" thickBot="1" x14ac:dyDescent="0.3">
      <c r="B327" s="28"/>
    </row>
    <row r="328" spans="2:2" ht="20.25" thickTop="1" thickBot="1" x14ac:dyDescent="0.3">
      <c r="B328" s="28"/>
    </row>
    <row r="329" spans="2:2" ht="20.25" thickTop="1" thickBot="1" x14ac:dyDescent="0.3">
      <c r="B329" s="28"/>
    </row>
    <row r="330" spans="2:2" ht="20.25" thickTop="1" thickBot="1" x14ac:dyDescent="0.3">
      <c r="B330" s="28"/>
    </row>
    <row r="331" spans="2:2" ht="20.25" thickTop="1" thickBot="1" x14ac:dyDescent="0.3">
      <c r="B331" s="28"/>
    </row>
    <row r="332" spans="2:2" ht="20.25" thickTop="1" thickBot="1" x14ac:dyDescent="0.3">
      <c r="B332" s="28"/>
    </row>
    <row r="333" spans="2:2" ht="20.25" thickTop="1" thickBot="1" x14ac:dyDescent="0.3">
      <c r="B333" s="28"/>
    </row>
    <row r="334" spans="2:2" ht="20.25" thickTop="1" thickBot="1" x14ac:dyDescent="0.3">
      <c r="B334" s="28"/>
    </row>
    <row r="335" spans="2:2" ht="20.25" thickTop="1" thickBot="1" x14ac:dyDescent="0.3">
      <c r="B335" s="28"/>
    </row>
    <row r="336" spans="2:2" ht="20.25" thickTop="1" thickBot="1" x14ac:dyDescent="0.3">
      <c r="B336" s="28"/>
    </row>
    <row r="337" spans="2:2" ht="20.25" thickTop="1" thickBot="1" x14ac:dyDescent="0.3">
      <c r="B337" s="28"/>
    </row>
    <row r="338" spans="2:2" ht="20.25" thickTop="1" thickBot="1" x14ac:dyDescent="0.3">
      <c r="B338" s="28"/>
    </row>
    <row r="339" spans="2:2" ht="20.25" thickTop="1" thickBot="1" x14ac:dyDescent="0.3">
      <c r="B339" s="28"/>
    </row>
    <row r="340" spans="2:2" ht="20.25" thickTop="1" thickBot="1" x14ac:dyDescent="0.3">
      <c r="B340" s="28"/>
    </row>
    <row r="341" spans="2:2" ht="20.25" thickTop="1" thickBot="1" x14ac:dyDescent="0.3">
      <c r="B341" s="28"/>
    </row>
    <row r="342" spans="2:2" ht="20.25" thickTop="1" thickBot="1" x14ac:dyDescent="0.3">
      <c r="B342" s="28"/>
    </row>
    <row r="343" spans="2:2" ht="20.25" thickTop="1" thickBot="1" x14ac:dyDescent="0.3">
      <c r="B343" s="28"/>
    </row>
    <row r="344" spans="2:2" ht="20.25" thickTop="1" thickBot="1" x14ac:dyDescent="0.3">
      <c r="B344" s="28"/>
    </row>
    <row r="345" spans="2:2" ht="20.25" thickTop="1" thickBot="1" x14ac:dyDescent="0.3">
      <c r="B345" s="28"/>
    </row>
    <row r="346" spans="2:2" ht="20.25" thickTop="1" thickBot="1" x14ac:dyDescent="0.3">
      <c r="B346" s="28"/>
    </row>
    <row r="347" spans="2:2" ht="20.25" thickTop="1" thickBot="1" x14ac:dyDescent="0.3">
      <c r="B347" s="28"/>
    </row>
    <row r="348" spans="2:2" ht="20.25" thickTop="1" thickBot="1" x14ac:dyDescent="0.3">
      <c r="B348" s="28"/>
    </row>
    <row r="349" spans="2:2" ht="20.25" thickTop="1" thickBot="1" x14ac:dyDescent="0.3">
      <c r="B349" s="28"/>
    </row>
    <row r="350" spans="2:2" ht="20.25" thickTop="1" thickBot="1" x14ac:dyDescent="0.3">
      <c r="B350" s="28"/>
    </row>
    <row r="351" spans="2:2" ht="20.25" thickTop="1" thickBot="1" x14ac:dyDescent="0.3">
      <c r="B351" s="28"/>
    </row>
    <row r="352" spans="2:2" ht="20.25" thickTop="1" thickBot="1" x14ac:dyDescent="0.3">
      <c r="B352" s="28"/>
    </row>
    <row r="353" spans="2:2" ht="20.25" thickTop="1" thickBot="1" x14ac:dyDescent="0.3">
      <c r="B353" s="28"/>
    </row>
    <row r="354" spans="2:2" ht="20.25" thickTop="1" thickBot="1" x14ac:dyDescent="0.3">
      <c r="B354" s="28"/>
    </row>
    <row r="355" spans="2:2" ht="20.25" thickTop="1" thickBot="1" x14ac:dyDescent="0.3">
      <c r="B355" s="28"/>
    </row>
    <row r="356" spans="2:2" ht="20.25" thickTop="1" thickBot="1" x14ac:dyDescent="0.3">
      <c r="B356" s="28"/>
    </row>
    <row r="357" spans="2:2" ht="20.25" thickTop="1" thickBot="1" x14ac:dyDescent="0.3">
      <c r="B357" s="28"/>
    </row>
    <row r="358" spans="2:2" ht="20.25" thickTop="1" thickBot="1" x14ac:dyDescent="0.3">
      <c r="B358" s="28"/>
    </row>
    <row r="359" spans="2:2" ht="20.25" thickTop="1" thickBot="1" x14ac:dyDescent="0.3">
      <c r="B359" s="28"/>
    </row>
    <row r="360" spans="2:2" ht="20.25" thickTop="1" thickBot="1" x14ac:dyDescent="0.3">
      <c r="B360" s="28"/>
    </row>
    <row r="361" spans="2:2" ht="20.25" thickTop="1" thickBot="1" x14ac:dyDescent="0.3">
      <c r="B361" s="28"/>
    </row>
    <row r="362" spans="2:2" ht="20.25" thickTop="1" thickBot="1" x14ac:dyDescent="0.3">
      <c r="B362" s="28"/>
    </row>
    <row r="363" spans="2:2" ht="20.25" thickTop="1" thickBot="1" x14ac:dyDescent="0.3">
      <c r="B363" s="28"/>
    </row>
    <row r="364" spans="2:2" ht="20.25" thickTop="1" thickBot="1" x14ac:dyDescent="0.3">
      <c r="B364" s="28"/>
    </row>
    <row r="365" spans="2:2" ht="20.25" thickTop="1" thickBot="1" x14ac:dyDescent="0.3">
      <c r="B365" s="28"/>
    </row>
    <row r="366" spans="2:2" ht="20.25" thickTop="1" thickBot="1" x14ac:dyDescent="0.3">
      <c r="B366" s="28"/>
    </row>
    <row r="367" spans="2:2" ht="20.25" thickTop="1" thickBot="1" x14ac:dyDescent="0.3">
      <c r="B367" s="28"/>
    </row>
    <row r="368" spans="2:2" ht="20.25" thickTop="1" thickBot="1" x14ac:dyDescent="0.3">
      <c r="B368" s="28"/>
    </row>
    <row r="369" spans="2:2" ht="20.25" thickTop="1" thickBot="1" x14ac:dyDescent="0.3">
      <c r="B369" s="28"/>
    </row>
    <row r="370" spans="2:2" ht="20.25" thickTop="1" thickBot="1" x14ac:dyDescent="0.3">
      <c r="B370" s="28"/>
    </row>
    <row r="371" spans="2:2" ht="20.25" thickTop="1" thickBot="1" x14ac:dyDescent="0.3">
      <c r="B371" s="28"/>
    </row>
    <row r="372" spans="2:2" ht="20.25" thickTop="1" thickBot="1" x14ac:dyDescent="0.3">
      <c r="B372" s="28"/>
    </row>
    <row r="373" spans="2:2" ht="20.25" thickTop="1" thickBot="1" x14ac:dyDescent="0.3">
      <c r="B373" s="28"/>
    </row>
    <row r="374" spans="2:2" ht="20.25" thickTop="1" thickBot="1" x14ac:dyDescent="0.3">
      <c r="B374" s="28"/>
    </row>
    <row r="375" spans="2:2" ht="20.25" thickTop="1" thickBot="1" x14ac:dyDescent="0.3">
      <c r="B375" s="28"/>
    </row>
    <row r="376" spans="2:2" ht="20.25" thickTop="1" thickBot="1" x14ac:dyDescent="0.3">
      <c r="B376" s="28"/>
    </row>
    <row r="377" spans="2:2" ht="20.25" thickTop="1" thickBot="1" x14ac:dyDescent="0.3">
      <c r="B377" s="28"/>
    </row>
    <row r="378" spans="2:2" ht="20.25" thickTop="1" thickBot="1" x14ac:dyDescent="0.3">
      <c r="B378" s="28"/>
    </row>
    <row r="379" spans="2:2" ht="20.25" thickTop="1" thickBot="1" x14ac:dyDescent="0.3">
      <c r="B379" s="28"/>
    </row>
    <row r="380" spans="2:2" ht="20.25" thickTop="1" thickBot="1" x14ac:dyDescent="0.3">
      <c r="B380" s="28"/>
    </row>
    <row r="381" spans="2:2" ht="20.25" thickTop="1" thickBot="1" x14ac:dyDescent="0.3">
      <c r="B381" s="28"/>
    </row>
    <row r="382" spans="2:2" ht="20.25" thickTop="1" thickBot="1" x14ac:dyDescent="0.3">
      <c r="B382" s="28"/>
    </row>
    <row r="383" spans="2:2" ht="20.25" thickTop="1" thickBot="1" x14ac:dyDescent="0.3">
      <c r="B383" s="28"/>
    </row>
    <row r="384" spans="2:2" ht="20.25" thickTop="1" thickBot="1" x14ac:dyDescent="0.3">
      <c r="B384" s="28"/>
    </row>
    <row r="385" spans="2:2" ht="20.25" thickTop="1" thickBot="1" x14ac:dyDescent="0.3">
      <c r="B385" s="28"/>
    </row>
    <row r="386" spans="2:2" ht="20.25" thickTop="1" thickBot="1" x14ac:dyDescent="0.3">
      <c r="B386" s="28"/>
    </row>
    <row r="387" spans="2:2" ht="20.25" thickTop="1" thickBot="1" x14ac:dyDescent="0.3">
      <c r="B387" s="28"/>
    </row>
    <row r="388" spans="2:2" ht="20.25" thickTop="1" thickBot="1" x14ac:dyDescent="0.3">
      <c r="B388" s="28"/>
    </row>
    <row r="389" spans="2:2" ht="20.25" thickTop="1" thickBot="1" x14ac:dyDescent="0.3">
      <c r="B389" s="28"/>
    </row>
    <row r="390" spans="2:2" ht="20.25" thickTop="1" thickBot="1" x14ac:dyDescent="0.3">
      <c r="B390" s="28"/>
    </row>
    <row r="391" spans="2:2" ht="20.25" thickTop="1" thickBot="1" x14ac:dyDescent="0.3">
      <c r="B391" s="28"/>
    </row>
    <row r="392" spans="2:2" ht="20.25" thickTop="1" thickBot="1" x14ac:dyDescent="0.3">
      <c r="B392" s="28"/>
    </row>
    <row r="393" spans="2:2" ht="20.25" thickTop="1" thickBot="1" x14ac:dyDescent="0.3">
      <c r="B393" s="28"/>
    </row>
    <row r="394" spans="2:2" ht="20.25" thickTop="1" thickBot="1" x14ac:dyDescent="0.3">
      <c r="B394" s="28"/>
    </row>
    <row r="395" spans="2:2" ht="20.25" thickTop="1" thickBot="1" x14ac:dyDescent="0.3">
      <c r="B395" s="28"/>
    </row>
    <row r="396" spans="2:2" ht="20.25" thickTop="1" thickBot="1" x14ac:dyDescent="0.3">
      <c r="B396" s="28"/>
    </row>
    <row r="397" spans="2:2" ht="20.25" thickTop="1" thickBot="1" x14ac:dyDescent="0.3">
      <c r="B397" s="28"/>
    </row>
    <row r="398" spans="2:2" ht="20.25" thickTop="1" thickBot="1" x14ac:dyDescent="0.3">
      <c r="B398" s="28"/>
    </row>
    <row r="399" spans="2:2" ht="20.25" thickTop="1" thickBot="1" x14ac:dyDescent="0.3">
      <c r="B399" s="28"/>
    </row>
    <row r="400" spans="2:2" ht="20.25" thickTop="1" thickBot="1" x14ac:dyDescent="0.3">
      <c r="B400" s="28"/>
    </row>
    <row r="401" spans="2:2" ht="20.25" thickTop="1" thickBot="1" x14ac:dyDescent="0.3">
      <c r="B401" s="28"/>
    </row>
    <row r="402" spans="2:2" ht="20.25" thickTop="1" thickBot="1" x14ac:dyDescent="0.3">
      <c r="B402" s="28"/>
    </row>
    <row r="403" spans="2:2" ht="20.25" thickTop="1" thickBot="1" x14ac:dyDescent="0.3">
      <c r="B403" s="28"/>
    </row>
    <row r="404" spans="2:2" ht="20.25" thickTop="1" thickBot="1" x14ac:dyDescent="0.3">
      <c r="B404" s="28"/>
    </row>
    <row r="405" spans="2:2" ht="20.25" thickTop="1" thickBot="1" x14ac:dyDescent="0.3">
      <c r="B405" s="28"/>
    </row>
    <row r="406" spans="2:2" ht="20.25" thickTop="1" thickBot="1" x14ac:dyDescent="0.3">
      <c r="B406" s="28"/>
    </row>
    <row r="407" spans="2:2" ht="20.25" thickTop="1" thickBot="1" x14ac:dyDescent="0.3">
      <c r="B407" s="28"/>
    </row>
    <row r="408" spans="2:2" ht="20.25" thickTop="1" thickBot="1" x14ac:dyDescent="0.3">
      <c r="B408" s="28"/>
    </row>
    <row r="409" spans="2:2" ht="20.25" thickTop="1" thickBot="1" x14ac:dyDescent="0.3">
      <c r="B409" s="28"/>
    </row>
    <row r="410" spans="2:2" ht="20.25" thickTop="1" thickBot="1" x14ac:dyDescent="0.3">
      <c r="B410" s="28"/>
    </row>
    <row r="411" spans="2:2" ht="20.25" thickTop="1" thickBot="1" x14ac:dyDescent="0.3">
      <c r="B411" s="28"/>
    </row>
    <row r="412" spans="2:2" ht="20.25" thickTop="1" thickBot="1" x14ac:dyDescent="0.3">
      <c r="B412" s="28"/>
    </row>
    <row r="413" spans="2:2" ht="20.25" thickTop="1" thickBot="1" x14ac:dyDescent="0.3">
      <c r="B413" s="28"/>
    </row>
    <row r="414" spans="2:2" ht="20.25" thickTop="1" thickBot="1" x14ac:dyDescent="0.3">
      <c r="B414" s="28"/>
    </row>
    <row r="415" spans="2:2" ht="20.25" thickTop="1" thickBot="1" x14ac:dyDescent="0.3">
      <c r="B415" s="28"/>
    </row>
    <row r="416" spans="2:2" ht="20.25" thickTop="1" thickBot="1" x14ac:dyDescent="0.3">
      <c r="B416" s="28"/>
    </row>
    <row r="417" spans="2:2" ht="20.25" thickTop="1" thickBot="1" x14ac:dyDescent="0.3">
      <c r="B417" s="28"/>
    </row>
    <row r="418" spans="2:2" ht="20.25" thickTop="1" thickBot="1" x14ac:dyDescent="0.3">
      <c r="B418" s="28"/>
    </row>
    <row r="419" spans="2:2" ht="20.25" thickTop="1" thickBot="1" x14ac:dyDescent="0.3">
      <c r="B419" s="28"/>
    </row>
    <row r="420" spans="2:2" ht="20.25" thickTop="1" thickBot="1" x14ac:dyDescent="0.3">
      <c r="B420" s="28"/>
    </row>
    <row r="421" spans="2:2" ht="20.25" thickTop="1" thickBot="1" x14ac:dyDescent="0.3">
      <c r="B421" s="28"/>
    </row>
    <row r="422" spans="2:2" ht="20.25" thickTop="1" thickBot="1" x14ac:dyDescent="0.3">
      <c r="B422" s="28"/>
    </row>
    <row r="423" spans="2:2" ht="20.25" thickTop="1" thickBot="1" x14ac:dyDescent="0.3">
      <c r="B423" s="28"/>
    </row>
    <row r="424" spans="2:2" ht="20.25" thickTop="1" thickBot="1" x14ac:dyDescent="0.3">
      <c r="B424" s="28"/>
    </row>
    <row r="425" spans="2:2" ht="20.25" thickTop="1" thickBot="1" x14ac:dyDescent="0.3">
      <c r="B425" s="28"/>
    </row>
    <row r="426" spans="2:2" ht="20.25" thickTop="1" thickBot="1" x14ac:dyDescent="0.3">
      <c r="B426" s="28"/>
    </row>
    <row r="427" spans="2:2" ht="20.25" thickTop="1" thickBot="1" x14ac:dyDescent="0.3">
      <c r="B427" s="28"/>
    </row>
    <row r="428" spans="2:2" ht="20.25" thickTop="1" thickBot="1" x14ac:dyDescent="0.3">
      <c r="B428" s="28"/>
    </row>
    <row r="429" spans="2:2" ht="20.25" thickTop="1" thickBot="1" x14ac:dyDescent="0.3">
      <c r="B429" s="28"/>
    </row>
    <row r="430" spans="2:2" ht="20.25" thickTop="1" thickBot="1" x14ac:dyDescent="0.3">
      <c r="B430" s="28"/>
    </row>
    <row r="431" spans="2:2" ht="20.25" thickTop="1" thickBot="1" x14ac:dyDescent="0.3">
      <c r="B431" s="28"/>
    </row>
    <row r="432" spans="2:2" ht="20.25" thickTop="1" thickBot="1" x14ac:dyDescent="0.3">
      <c r="B432" s="28"/>
    </row>
    <row r="433" spans="2:2" ht="20.25" thickTop="1" thickBot="1" x14ac:dyDescent="0.3">
      <c r="B433" s="28"/>
    </row>
    <row r="434" spans="2:2" ht="20.25" thickTop="1" thickBot="1" x14ac:dyDescent="0.3">
      <c r="B434" s="28"/>
    </row>
    <row r="435" spans="2:2" ht="20.25" thickTop="1" thickBot="1" x14ac:dyDescent="0.3">
      <c r="B435" s="28"/>
    </row>
    <row r="436" spans="2:2" ht="20.25" thickTop="1" thickBot="1" x14ac:dyDescent="0.3">
      <c r="B436" s="28"/>
    </row>
    <row r="437" spans="2:2" ht="20.25" thickTop="1" thickBot="1" x14ac:dyDescent="0.3">
      <c r="B437" s="28"/>
    </row>
    <row r="438" spans="2:2" ht="20.25" thickTop="1" thickBot="1" x14ac:dyDescent="0.3">
      <c r="B438" s="28"/>
    </row>
    <row r="439" spans="2:2" ht="20.25" thickTop="1" thickBot="1" x14ac:dyDescent="0.3">
      <c r="B439" s="28"/>
    </row>
    <row r="440" spans="2:2" ht="20.25" thickTop="1" thickBot="1" x14ac:dyDescent="0.3">
      <c r="B440" s="28"/>
    </row>
    <row r="441" spans="2:2" ht="20.25" thickTop="1" thickBot="1" x14ac:dyDescent="0.3">
      <c r="B441" s="28"/>
    </row>
    <row r="442" spans="2:2" ht="20.25" thickTop="1" thickBot="1" x14ac:dyDescent="0.3">
      <c r="B442" s="28"/>
    </row>
    <row r="443" spans="2:2" ht="20.25" thickTop="1" thickBot="1" x14ac:dyDescent="0.3">
      <c r="B443" s="28"/>
    </row>
    <row r="444" spans="2:2" ht="20.25" thickTop="1" thickBot="1" x14ac:dyDescent="0.3">
      <c r="B444" s="28"/>
    </row>
    <row r="445" spans="2:2" ht="20.25" thickTop="1" thickBot="1" x14ac:dyDescent="0.3">
      <c r="B445" s="28"/>
    </row>
    <row r="446" spans="2:2" ht="20.25" thickTop="1" thickBot="1" x14ac:dyDescent="0.3">
      <c r="B446" s="28"/>
    </row>
    <row r="447" spans="2:2" ht="20.25" thickTop="1" thickBot="1" x14ac:dyDescent="0.3">
      <c r="B447" s="28"/>
    </row>
    <row r="448" spans="2:2" ht="20.25" thickTop="1" thickBot="1" x14ac:dyDescent="0.3">
      <c r="B448" s="28"/>
    </row>
    <row r="449" spans="2:2" ht="20.25" thickTop="1" thickBot="1" x14ac:dyDescent="0.3">
      <c r="B449" s="28"/>
    </row>
    <row r="450" spans="2:2" ht="20.25" thickTop="1" thickBot="1" x14ac:dyDescent="0.3">
      <c r="B450" s="28"/>
    </row>
    <row r="451" spans="2:2" ht="20.25" thickTop="1" thickBot="1" x14ac:dyDescent="0.3">
      <c r="B451" s="28"/>
    </row>
    <row r="452" spans="2:2" ht="20.25" thickTop="1" thickBot="1" x14ac:dyDescent="0.3">
      <c r="B452" s="28"/>
    </row>
    <row r="453" spans="2:2" ht="20.25" thickTop="1" thickBot="1" x14ac:dyDescent="0.3">
      <c r="B453" s="28"/>
    </row>
    <row r="454" spans="2:2" ht="20.25" thickTop="1" thickBot="1" x14ac:dyDescent="0.3">
      <c r="B454" s="28"/>
    </row>
    <row r="455" spans="2:2" ht="20.25" thickTop="1" thickBot="1" x14ac:dyDescent="0.3">
      <c r="B455" s="28"/>
    </row>
    <row r="456" spans="2:2" ht="20.25" thickTop="1" thickBot="1" x14ac:dyDescent="0.3">
      <c r="B456" s="28"/>
    </row>
    <row r="457" spans="2:2" ht="20.25" thickTop="1" thickBot="1" x14ac:dyDescent="0.3">
      <c r="B457" s="28"/>
    </row>
    <row r="458" spans="2:2" ht="20.25" thickTop="1" thickBot="1" x14ac:dyDescent="0.3">
      <c r="B458" s="28"/>
    </row>
    <row r="459" spans="2:2" ht="20.25" thickTop="1" thickBot="1" x14ac:dyDescent="0.3">
      <c r="B459" s="28"/>
    </row>
    <row r="460" spans="2:2" ht="20.25" thickTop="1" thickBot="1" x14ac:dyDescent="0.3">
      <c r="B460" s="28"/>
    </row>
    <row r="461" spans="2:2" ht="20.25" thickTop="1" thickBot="1" x14ac:dyDescent="0.3">
      <c r="B461" s="28"/>
    </row>
    <row r="462" spans="2:2" ht="20.25" thickTop="1" thickBot="1" x14ac:dyDescent="0.3">
      <c r="B462" s="28"/>
    </row>
    <row r="463" spans="2:2" ht="20.25" thickTop="1" thickBot="1" x14ac:dyDescent="0.3">
      <c r="B463" s="28"/>
    </row>
    <row r="464" spans="2:2" ht="20.25" thickTop="1" thickBot="1" x14ac:dyDescent="0.3">
      <c r="B464" s="28"/>
    </row>
    <row r="465" spans="2:2" ht="20.25" thickTop="1" thickBot="1" x14ac:dyDescent="0.3">
      <c r="B465" s="28"/>
    </row>
    <row r="466" spans="2:2" ht="20.25" thickTop="1" thickBot="1" x14ac:dyDescent="0.3">
      <c r="B466" s="28"/>
    </row>
    <row r="467" spans="2:2" ht="20.25" thickTop="1" thickBot="1" x14ac:dyDescent="0.3">
      <c r="B467" s="28"/>
    </row>
    <row r="468" spans="2:2" ht="20.25" thickTop="1" thickBot="1" x14ac:dyDescent="0.3">
      <c r="B468" s="28"/>
    </row>
    <row r="469" spans="2:2" ht="20.25" thickTop="1" thickBot="1" x14ac:dyDescent="0.3">
      <c r="B469" s="28"/>
    </row>
    <row r="470" spans="2:2" ht="20.25" thickTop="1" thickBot="1" x14ac:dyDescent="0.3">
      <c r="B470" s="28"/>
    </row>
    <row r="471" spans="2:2" ht="20.25" thickTop="1" thickBot="1" x14ac:dyDescent="0.3">
      <c r="B471" s="28"/>
    </row>
    <row r="472" spans="2:2" ht="20.25" thickTop="1" thickBot="1" x14ac:dyDescent="0.3">
      <c r="B472" s="28"/>
    </row>
    <row r="473" spans="2:2" ht="20.25" thickTop="1" thickBot="1" x14ac:dyDescent="0.3">
      <c r="B473" s="28"/>
    </row>
    <row r="474" spans="2:2" ht="20.25" thickTop="1" thickBot="1" x14ac:dyDescent="0.3">
      <c r="B474" s="28"/>
    </row>
    <row r="475" spans="2:2" ht="20.25" thickTop="1" thickBot="1" x14ac:dyDescent="0.3">
      <c r="B475" s="28"/>
    </row>
    <row r="476" spans="2:2" ht="20.25" thickTop="1" thickBot="1" x14ac:dyDescent="0.3">
      <c r="B476" s="28"/>
    </row>
    <row r="477" spans="2:2" ht="20.25" thickTop="1" thickBot="1" x14ac:dyDescent="0.3">
      <c r="B477" s="28"/>
    </row>
    <row r="478" spans="2:2" ht="20.25" thickTop="1" thickBot="1" x14ac:dyDescent="0.3">
      <c r="B478" s="28"/>
    </row>
    <row r="479" spans="2:2" ht="20.25" thickTop="1" thickBot="1" x14ac:dyDescent="0.3">
      <c r="B479" s="28"/>
    </row>
    <row r="480" spans="2:2" ht="20.25" thickTop="1" thickBot="1" x14ac:dyDescent="0.3">
      <c r="B480" s="28"/>
    </row>
    <row r="481" spans="2:2" ht="20.25" thickTop="1" thickBot="1" x14ac:dyDescent="0.3">
      <c r="B481" s="28"/>
    </row>
    <row r="482" spans="2:2" ht="20.25" thickTop="1" thickBot="1" x14ac:dyDescent="0.3">
      <c r="B482" s="28"/>
    </row>
    <row r="483" spans="2:2" ht="20.25" thickTop="1" thickBot="1" x14ac:dyDescent="0.3">
      <c r="B483" s="28"/>
    </row>
    <row r="484" spans="2:2" ht="20.25" thickTop="1" thickBot="1" x14ac:dyDescent="0.3">
      <c r="B484" s="28"/>
    </row>
    <row r="485" spans="2:2" ht="20.25" thickTop="1" thickBot="1" x14ac:dyDescent="0.3">
      <c r="B485" s="28"/>
    </row>
    <row r="486" spans="2:2" ht="20.25" thickTop="1" thickBot="1" x14ac:dyDescent="0.3">
      <c r="B486" s="28"/>
    </row>
    <row r="487" spans="2:2" ht="20.25" thickTop="1" thickBot="1" x14ac:dyDescent="0.3">
      <c r="B487" s="28"/>
    </row>
    <row r="488" spans="2:2" ht="20.25" thickTop="1" thickBot="1" x14ac:dyDescent="0.3">
      <c r="B488" s="28"/>
    </row>
    <row r="489" spans="2:2" ht="20.25" thickTop="1" thickBot="1" x14ac:dyDescent="0.3">
      <c r="B489" s="28"/>
    </row>
    <row r="490" spans="2:2" ht="20.25" thickTop="1" thickBot="1" x14ac:dyDescent="0.3">
      <c r="B490" s="28"/>
    </row>
    <row r="491" spans="2:2" ht="20.25" thickTop="1" thickBot="1" x14ac:dyDescent="0.3">
      <c r="B491" s="28"/>
    </row>
    <row r="492" spans="2:2" ht="20.25" thickTop="1" thickBot="1" x14ac:dyDescent="0.3">
      <c r="B492" s="28"/>
    </row>
    <row r="493" spans="2:2" ht="20.25" thickTop="1" thickBot="1" x14ac:dyDescent="0.3">
      <c r="B493" s="28"/>
    </row>
    <row r="494" spans="2:2" ht="20.25" thickTop="1" thickBot="1" x14ac:dyDescent="0.3">
      <c r="B494" s="28"/>
    </row>
    <row r="495" spans="2:2" ht="20.25" thickTop="1" thickBot="1" x14ac:dyDescent="0.3">
      <c r="B495" s="28"/>
    </row>
    <row r="496" spans="2:2" ht="20.25" thickTop="1" thickBot="1" x14ac:dyDescent="0.3">
      <c r="B496" s="28"/>
    </row>
    <row r="497" spans="2:2" ht="20.25" thickTop="1" thickBot="1" x14ac:dyDescent="0.3">
      <c r="B497" s="28"/>
    </row>
    <row r="498" spans="2:2" ht="20.25" thickTop="1" thickBot="1" x14ac:dyDescent="0.3">
      <c r="B498" s="28"/>
    </row>
    <row r="499" spans="2:2" ht="20.25" thickTop="1" thickBot="1" x14ac:dyDescent="0.3">
      <c r="B499" s="28"/>
    </row>
    <row r="500" spans="2:2" ht="20.25" thickTop="1" thickBot="1" x14ac:dyDescent="0.3">
      <c r="B500" s="28"/>
    </row>
    <row r="501" spans="2:2" ht="20.25" thickTop="1" thickBot="1" x14ac:dyDescent="0.3">
      <c r="B501" s="28"/>
    </row>
    <row r="502" spans="2:2" ht="20.25" thickTop="1" thickBot="1" x14ac:dyDescent="0.3">
      <c r="B502" s="28"/>
    </row>
    <row r="503" spans="2:2" ht="20.25" thickTop="1" thickBot="1" x14ac:dyDescent="0.3">
      <c r="B503" s="28"/>
    </row>
    <row r="504" spans="2:2" ht="20.25" thickTop="1" thickBot="1" x14ac:dyDescent="0.3">
      <c r="B504" s="28"/>
    </row>
    <row r="505" spans="2:2" ht="20.25" thickTop="1" thickBot="1" x14ac:dyDescent="0.3">
      <c r="B505" s="28"/>
    </row>
    <row r="506" spans="2:2" ht="20.25" thickTop="1" thickBot="1" x14ac:dyDescent="0.3">
      <c r="B506" s="28"/>
    </row>
    <row r="507" spans="2:2" ht="20.25" thickTop="1" thickBot="1" x14ac:dyDescent="0.3">
      <c r="B507" s="28"/>
    </row>
    <row r="508" spans="2:2" ht="20.25" thickTop="1" thickBot="1" x14ac:dyDescent="0.3">
      <c r="B508" s="28"/>
    </row>
    <row r="509" spans="2:2" ht="20.25" thickTop="1" thickBot="1" x14ac:dyDescent="0.3">
      <c r="B509" s="28"/>
    </row>
    <row r="510" spans="2:2" ht="20.25" thickTop="1" thickBot="1" x14ac:dyDescent="0.3">
      <c r="B510" s="28"/>
    </row>
    <row r="511" spans="2:2" ht="20.25" thickTop="1" thickBot="1" x14ac:dyDescent="0.3">
      <c r="B511" s="28"/>
    </row>
    <row r="512" spans="2:2" ht="20.25" thickTop="1" thickBot="1" x14ac:dyDescent="0.3">
      <c r="B512" s="28"/>
    </row>
    <row r="513" spans="2:2" ht="20.25" thickTop="1" thickBot="1" x14ac:dyDescent="0.3">
      <c r="B513" s="28"/>
    </row>
    <row r="514" spans="2:2" ht="20.25" thickTop="1" thickBot="1" x14ac:dyDescent="0.3">
      <c r="B514" s="28"/>
    </row>
    <row r="515" spans="2:2" ht="20.25" thickTop="1" thickBot="1" x14ac:dyDescent="0.3">
      <c r="B515" s="28"/>
    </row>
    <row r="516" spans="2:2" ht="20.25" thickTop="1" thickBot="1" x14ac:dyDescent="0.3">
      <c r="B516" s="28"/>
    </row>
    <row r="517" spans="2:2" ht="20.25" thickTop="1" thickBot="1" x14ac:dyDescent="0.3">
      <c r="B517" s="28"/>
    </row>
    <row r="518" spans="2:2" ht="20.25" thickTop="1" thickBot="1" x14ac:dyDescent="0.3">
      <c r="B518" s="28"/>
    </row>
    <row r="519" spans="2:2" ht="20.25" thickTop="1" thickBot="1" x14ac:dyDescent="0.3">
      <c r="B519" s="28"/>
    </row>
    <row r="520" spans="2:2" ht="20.25" thickTop="1" thickBot="1" x14ac:dyDescent="0.3">
      <c r="B520" s="28"/>
    </row>
    <row r="521" spans="2:2" ht="20.25" thickTop="1" thickBot="1" x14ac:dyDescent="0.3">
      <c r="B521" s="28"/>
    </row>
    <row r="522" spans="2:2" ht="20.25" thickTop="1" thickBot="1" x14ac:dyDescent="0.3">
      <c r="B522" s="28"/>
    </row>
    <row r="523" spans="2:2" ht="20.25" thickTop="1" thickBot="1" x14ac:dyDescent="0.3">
      <c r="B523" s="28"/>
    </row>
    <row r="524" spans="2:2" ht="20.25" thickTop="1" thickBot="1" x14ac:dyDescent="0.3">
      <c r="B524" s="28"/>
    </row>
    <row r="525" spans="2:2" ht="20.25" thickTop="1" thickBot="1" x14ac:dyDescent="0.3">
      <c r="B525" s="28"/>
    </row>
    <row r="526" spans="2:2" ht="20.25" thickTop="1" thickBot="1" x14ac:dyDescent="0.3">
      <c r="B526" s="28"/>
    </row>
    <row r="527" spans="2:2" ht="20.25" thickTop="1" thickBot="1" x14ac:dyDescent="0.3">
      <c r="B527" s="28"/>
    </row>
    <row r="528" spans="2:2" ht="20.25" thickTop="1" thickBot="1" x14ac:dyDescent="0.3">
      <c r="B528" s="28"/>
    </row>
    <row r="529" spans="2:2" ht="20.25" thickTop="1" thickBot="1" x14ac:dyDescent="0.3">
      <c r="B529" s="28"/>
    </row>
    <row r="530" spans="2:2" ht="20.25" thickTop="1" thickBot="1" x14ac:dyDescent="0.3">
      <c r="B530" s="28"/>
    </row>
    <row r="531" spans="2:2" ht="20.25" thickTop="1" thickBot="1" x14ac:dyDescent="0.3">
      <c r="B531" s="28"/>
    </row>
    <row r="532" spans="2:2" ht="20.25" thickTop="1" thickBot="1" x14ac:dyDescent="0.3">
      <c r="B532" s="28"/>
    </row>
    <row r="533" spans="2:2" ht="20.25" thickTop="1" thickBot="1" x14ac:dyDescent="0.3">
      <c r="B533" s="28"/>
    </row>
    <row r="534" spans="2:2" ht="20.25" thickTop="1" thickBot="1" x14ac:dyDescent="0.3">
      <c r="B534" s="28"/>
    </row>
    <row r="535" spans="2:2" ht="20.25" thickTop="1" thickBot="1" x14ac:dyDescent="0.3">
      <c r="B535" s="28"/>
    </row>
    <row r="536" spans="2:2" ht="20.25" thickTop="1" thickBot="1" x14ac:dyDescent="0.3">
      <c r="B536" s="28"/>
    </row>
    <row r="537" spans="2:2" ht="20.25" thickTop="1" thickBot="1" x14ac:dyDescent="0.3">
      <c r="B537" s="28"/>
    </row>
    <row r="538" spans="2:2" ht="20.25" thickTop="1" thickBot="1" x14ac:dyDescent="0.3">
      <c r="B538" s="28"/>
    </row>
    <row r="539" spans="2:2" ht="20.25" thickTop="1" thickBot="1" x14ac:dyDescent="0.3">
      <c r="B539" s="28"/>
    </row>
    <row r="540" spans="2:2" ht="20.25" thickTop="1" thickBot="1" x14ac:dyDescent="0.3">
      <c r="B540" s="28"/>
    </row>
    <row r="541" spans="2:2" ht="20.25" thickTop="1" thickBot="1" x14ac:dyDescent="0.3">
      <c r="B541" s="28"/>
    </row>
    <row r="542" spans="2:2" ht="20.25" thickTop="1" thickBot="1" x14ac:dyDescent="0.3">
      <c r="B542" s="28"/>
    </row>
    <row r="543" spans="2:2" ht="20.25" thickTop="1" thickBot="1" x14ac:dyDescent="0.3">
      <c r="B543" s="28"/>
    </row>
    <row r="544" spans="2:2" ht="20.25" thickTop="1" thickBot="1" x14ac:dyDescent="0.3">
      <c r="B544" s="28"/>
    </row>
    <row r="545" spans="2:2" ht="20.25" thickTop="1" thickBot="1" x14ac:dyDescent="0.3">
      <c r="B545" s="28"/>
    </row>
    <row r="546" spans="2:2" ht="20.25" thickTop="1" thickBot="1" x14ac:dyDescent="0.3">
      <c r="B546" s="28"/>
    </row>
    <row r="547" spans="2:2" ht="20.25" thickTop="1" thickBot="1" x14ac:dyDescent="0.3">
      <c r="B547" s="28"/>
    </row>
    <row r="548" spans="2:2" ht="20.25" thickTop="1" thickBot="1" x14ac:dyDescent="0.3">
      <c r="B548" s="28"/>
    </row>
    <row r="549" spans="2:2" ht="20.25" thickTop="1" thickBot="1" x14ac:dyDescent="0.3">
      <c r="B549" s="28"/>
    </row>
    <row r="550" spans="2:2" ht="20.25" thickTop="1" thickBot="1" x14ac:dyDescent="0.3">
      <c r="B550" s="28"/>
    </row>
    <row r="551" spans="2:2" ht="20.25" thickTop="1" thickBot="1" x14ac:dyDescent="0.3">
      <c r="B551" s="28"/>
    </row>
    <row r="552" spans="2:2" ht="20.25" thickTop="1" thickBot="1" x14ac:dyDescent="0.3">
      <c r="B552" s="28"/>
    </row>
    <row r="553" spans="2:2" ht="20.25" thickTop="1" thickBot="1" x14ac:dyDescent="0.3">
      <c r="B553" s="28"/>
    </row>
    <row r="554" spans="2:2" ht="20.25" thickTop="1" thickBot="1" x14ac:dyDescent="0.3">
      <c r="B554" s="28"/>
    </row>
    <row r="555" spans="2:2" ht="20.25" thickTop="1" thickBot="1" x14ac:dyDescent="0.3">
      <c r="B555" s="28"/>
    </row>
    <row r="556" spans="2:2" ht="20.25" thickTop="1" thickBot="1" x14ac:dyDescent="0.3">
      <c r="B556" s="28"/>
    </row>
    <row r="557" spans="2:2" ht="20.25" thickTop="1" thickBot="1" x14ac:dyDescent="0.3">
      <c r="B557" s="28"/>
    </row>
    <row r="558" spans="2:2" ht="20.25" thickTop="1" thickBot="1" x14ac:dyDescent="0.3">
      <c r="B558" s="28"/>
    </row>
    <row r="559" spans="2:2" ht="20.25" thickTop="1" thickBot="1" x14ac:dyDescent="0.3">
      <c r="B559" s="28"/>
    </row>
    <row r="560" spans="2:2" ht="20.25" thickTop="1" thickBot="1" x14ac:dyDescent="0.3">
      <c r="B560" s="28"/>
    </row>
    <row r="561" spans="2:2" ht="20.25" thickTop="1" thickBot="1" x14ac:dyDescent="0.3">
      <c r="B561" s="28"/>
    </row>
    <row r="562" spans="2:2" ht="20.25" thickTop="1" thickBot="1" x14ac:dyDescent="0.3">
      <c r="B562" s="28"/>
    </row>
    <row r="563" spans="2:2" ht="20.25" thickTop="1" thickBot="1" x14ac:dyDescent="0.3">
      <c r="B563" s="28"/>
    </row>
    <row r="564" spans="2:2" ht="20.25" thickTop="1" thickBot="1" x14ac:dyDescent="0.3">
      <c r="B564" s="28"/>
    </row>
    <row r="565" spans="2:2" ht="20.25" thickTop="1" thickBot="1" x14ac:dyDescent="0.3">
      <c r="B565" s="28"/>
    </row>
    <row r="566" spans="2:2" ht="20.25" thickTop="1" thickBot="1" x14ac:dyDescent="0.3">
      <c r="B566" s="28"/>
    </row>
    <row r="567" spans="2:2" ht="20.25" thickTop="1" thickBot="1" x14ac:dyDescent="0.3">
      <c r="B567" s="28"/>
    </row>
    <row r="568" spans="2:2" ht="20.25" thickTop="1" thickBot="1" x14ac:dyDescent="0.3">
      <c r="B568" s="28"/>
    </row>
    <row r="569" spans="2:2" ht="20.25" thickTop="1" thickBot="1" x14ac:dyDescent="0.3">
      <c r="B569" s="28"/>
    </row>
    <row r="570" spans="2:2" ht="20.25" thickTop="1" thickBot="1" x14ac:dyDescent="0.3">
      <c r="B570" s="28"/>
    </row>
    <row r="571" spans="2:2" ht="20.25" thickTop="1" thickBot="1" x14ac:dyDescent="0.3">
      <c r="B571" s="28"/>
    </row>
    <row r="572" spans="2:2" ht="20.25" thickTop="1" thickBot="1" x14ac:dyDescent="0.3">
      <c r="B572" s="28"/>
    </row>
    <row r="573" spans="2:2" ht="20.25" thickTop="1" thickBot="1" x14ac:dyDescent="0.3">
      <c r="B573" s="28"/>
    </row>
    <row r="574" spans="2:2" ht="20.25" thickTop="1" thickBot="1" x14ac:dyDescent="0.3">
      <c r="B574" s="28"/>
    </row>
    <row r="575" spans="2:2" ht="20.25" thickTop="1" thickBot="1" x14ac:dyDescent="0.3">
      <c r="B575" s="28"/>
    </row>
    <row r="576" spans="2:2" ht="20.25" thickTop="1" thickBot="1" x14ac:dyDescent="0.3">
      <c r="B576" s="28"/>
    </row>
    <row r="577" spans="2:2" ht="20.25" thickTop="1" thickBot="1" x14ac:dyDescent="0.3">
      <c r="B577" s="28"/>
    </row>
    <row r="578" spans="2:2" ht="20.25" thickTop="1" thickBot="1" x14ac:dyDescent="0.3">
      <c r="B578" s="28"/>
    </row>
    <row r="579" spans="2:2" ht="20.25" thickTop="1" thickBot="1" x14ac:dyDescent="0.3">
      <c r="B579" s="28"/>
    </row>
    <row r="580" spans="2:2" ht="20.25" thickTop="1" thickBot="1" x14ac:dyDescent="0.3">
      <c r="B580" s="28"/>
    </row>
    <row r="581" spans="2:2" ht="20.25" thickTop="1" thickBot="1" x14ac:dyDescent="0.3">
      <c r="B581" s="28"/>
    </row>
    <row r="582" spans="2:2" ht="20.25" thickTop="1" thickBot="1" x14ac:dyDescent="0.3">
      <c r="B582" s="28"/>
    </row>
    <row r="583" spans="2:2" ht="20.25" thickTop="1" thickBot="1" x14ac:dyDescent="0.3">
      <c r="B583" s="28"/>
    </row>
    <row r="584" spans="2:2" ht="20.25" thickTop="1" thickBot="1" x14ac:dyDescent="0.3">
      <c r="B584" s="28"/>
    </row>
    <row r="585" spans="2:2" ht="20.25" thickTop="1" thickBot="1" x14ac:dyDescent="0.3">
      <c r="B585" s="28"/>
    </row>
    <row r="586" spans="2:2" ht="20.25" thickTop="1" thickBot="1" x14ac:dyDescent="0.3">
      <c r="B586" s="28"/>
    </row>
    <row r="587" spans="2:2" ht="20.25" thickTop="1" thickBot="1" x14ac:dyDescent="0.3">
      <c r="B587" s="28"/>
    </row>
    <row r="588" spans="2:2" ht="20.25" thickTop="1" thickBot="1" x14ac:dyDescent="0.3">
      <c r="B588" s="28"/>
    </row>
    <row r="589" spans="2:2" ht="20.25" thickTop="1" thickBot="1" x14ac:dyDescent="0.3">
      <c r="B589" s="28"/>
    </row>
    <row r="590" spans="2:2" ht="20.25" thickTop="1" thickBot="1" x14ac:dyDescent="0.3">
      <c r="B590" s="28"/>
    </row>
    <row r="591" spans="2:2" ht="20.25" thickTop="1" thickBot="1" x14ac:dyDescent="0.3">
      <c r="B591" s="28"/>
    </row>
    <row r="592" spans="2:2" ht="20.25" thickTop="1" thickBot="1" x14ac:dyDescent="0.3">
      <c r="B592" s="28"/>
    </row>
    <row r="593" spans="2:2" ht="20.25" thickTop="1" thickBot="1" x14ac:dyDescent="0.3">
      <c r="B593" s="28"/>
    </row>
    <row r="594" spans="2:2" ht="20.25" thickTop="1" thickBot="1" x14ac:dyDescent="0.3">
      <c r="B594" s="28"/>
    </row>
    <row r="595" spans="2:2" ht="20.25" thickTop="1" thickBot="1" x14ac:dyDescent="0.3">
      <c r="B595" s="28"/>
    </row>
    <row r="596" spans="2:2" ht="20.25" thickTop="1" thickBot="1" x14ac:dyDescent="0.3">
      <c r="B596" s="28"/>
    </row>
    <row r="597" spans="2:2" ht="20.25" thickTop="1" thickBot="1" x14ac:dyDescent="0.3">
      <c r="B597" s="28"/>
    </row>
    <row r="598" spans="2:2" ht="20.25" thickTop="1" thickBot="1" x14ac:dyDescent="0.3">
      <c r="B598" s="28"/>
    </row>
    <row r="599" spans="2:2" ht="20.25" thickTop="1" thickBot="1" x14ac:dyDescent="0.3">
      <c r="B599" s="28"/>
    </row>
    <row r="600" spans="2:2" ht="20.25" thickTop="1" thickBot="1" x14ac:dyDescent="0.3">
      <c r="B600" s="28"/>
    </row>
    <row r="601" spans="2:2" ht="20.25" thickTop="1" thickBot="1" x14ac:dyDescent="0.3">
      <c r="B601" s="28"/>
    </row>
    <row r="602" spans="2:2" ht="20.25" thickTop="1" thickBot="1" x14ac:dyDescent="0.3">
      <c r="B602" s="28"/>
    </row>
    <row r="603" spans="2:2" ht="20.25" thickTop="1" thickBot="1" x14ac:dyDescent="0.3">
      <c r="B603" s="28"/>
    </row>
    <row r="604" spans="2:2" ht="20.25" thickTop="1" thickBot="1" x14ac:dyDescent="0.3">
      <c r="B604" s="28"/>
    </row>
    <row r="605" spans="2:2" ht="20.25" thickTop="1" thickBot="1" x14ac:dyDescent="0.3">
      <c r="B605" s="28"/>
    </row>
    <row r="606" spans="2:2" ht="20.25" thickTop="1" thickBot="1" x14ac:dyDescent="0.3">
      <c r="B606" s="28"/>
    </row>
    <row r="607" spans="2:2" ht="20.25" thickTop="1" thickBot="1" x14ac:dyDescent="0.3">
      <c r="B607" s="28"/>
    </row>
    <row r="608" spans="2:2" ht="20.25" thickTop="1" thickBot="1" x14ac:dyDescent="0.3">
      <c r="B608" s="28"/>
    </row>
    <row r="609" spans="2:2" ht="20.25" thickTop="1" thickBot="1" x14ac:dyDescent="0.3">
      <c r="B609" s="28"/>
    </row>
    <row r="610" spans="2:2" ht="20.25" thickTop="1" thickBot="1" x14ac:dyDescent="0.3">
      <c r="B610" s="28"/>
    </row>
    <row r="611" spans="2:2" ht="20.25" thickTop="1" thickBot="1" x14ac:dyDescent="0.3">
      <c r="B611" s="28"/>
    </row>
    <row r="612" spans="2:2" ht="20.25" thickTop="1" thickBot="1" x14ac:dyDescent="0.3">
      <c r="B612" s="28"/>
    </row>
    <row r="613" spans="2:2" ht="20.25" thickTop="1" thickBot="1" x14ac:dyDescent="0.3">
      <c r="B613" s="28"/>
    </row>
    <row r="614" spans="2:2" ht="20.25" thickTop="1" thickBot="1" x14ac:dyDescent="0.3">
      <c r="B614" s="28"/>
    </row>
    <row r="615" spans="2:2" ht="20.25" thickTop="1" thickBot="1" x14ac:dyDescent="0.3">
      <c r="B615" s="28"/>
    </row>
    <row r="616" spans="2:2" ht="20.25" thickTop="1" thickBot="1" x14ac:dyDescent="0.3">
      <c r="B616" s="28"/>
    </row>
    <row r="617" spans="2:2" ht="20.25" thickTop="1" thickBot="1" x14ac:dyDescent="0.3">
      <c r="B617" s="28"/>
    </row>
    <row r="618" spans="2:2" ht="20.25" thickTop="1" thickBot="1" x14ac:dyDescent="0.3">
      <c r="B618" s="28"/>
    </row>
    <row r="619" spans="2:2" ht="20.25" thickTop="1" thickBot="1" x14ac:dyDescent="0.3">
      <c r="B619" s="28"/>
    </row>
    <row r="620" spans="2:2" ht="20.25" thickTop="1" thickBot="1" x14ac:dyDescent="0.3">
      <c r="B620" s="28"/>
    </row>
    <row r="621" spans="2:2" ht="20.25" thickTop="1" thickBot="1" x14ac:dyDescent="0.3">
      <c r="B621" s="28"/>
    </row>
    <row r="622" spans="2:2" ht="20.25" thickTop="1" thickBot="1" x14ac:dyDescent="0.3">
      <c r="B622" s="28"/>
    </row>
    <row r="623" spans="2:2" ht="20.25" thickTop="1" thickBot="1" x14ac:dyDescent="0.3">
      <c r="B623" s="28"/>
    </row>
    <row r="624" spans="2:2" ht="20.25" thickTop="1" thickBot="1" x14ac:dyDescent="0.3">
      <c r="B624" s="28"/>
    </row>
    <row r="625" spans="2:2" ht="20.25" thickTop="1" thickBot="1" x14ac:dyDescent="0.3">
      <c r="B625" s="28"/>
    </row>
    <row r="626" spans="2:2" ht="20.25" thickTop="1" thickBot="1" x14ac:dyDescent="0.3">
      <c r="B626" s="28"/>
    </row>
    <row r="627" spans="2:2" ht="20.25" thickTop="1" thickBot="1" x14ac:dyDescent="0.3">
      <c r="B627" s="28"/>
    </row>
    <row r="628" spans="2:2" ht="20.25" thickTop="1" thickBot="1" x14ac:dyDescent="0.3">
      <c r="B628" s="28"/>
    </row>
    <row r="629" spans="2:2" ht="20.25" thickTop="1" thickBot="1" x14ac:dyDescent="0.3">
      <c r="B629" s="28"/>
    </row>
    <row r="630" spans="2:2" ht="20.25" thickTop="1" thickBot="1" x14ac:dyDescent="0.3">
      <c r="B630" s="28"/>
    </row>
    <row r="631" spans="2:2" ht="20.25" thickTop="1" thickBot="1" x14ac:dyDescent="0.3">
      <c r="B631" s="28"/>
    </row>
    <row r="632" spans="2:2" ht="20.25" thickTop="1" thickBot="1" x14ac:dyDescent="0.3">
      <c r="B632" s="28"/>
    </row>
    <row r="633" spans="2:2" ht="20.25" thickTop="1" thickBot="1" x14ac:dyDescent="0.3">
      <c r="B633" s="28"/>
    </row>
    <row r="634" spans="2:2" ht="20.25" thickTop="1" thickBot="1" x14ac:dyDescent="0.3">
      <c r="B634" s="28"/>
    </row>
    <row r="635" spans="2:2" ht="20.25" thickTop="1" thickBot="1" x14ac:dyDescent="0.3">
      <c r="B635" s="28"/>
    </row>
    <row r="636" spans="2:2" ht="20.25" thickTop="1" thickBot="1" x14ac:dyDescent="0.3">
      <c r="B636" s="28"/>
    </row>
    <row r="637" spans="2:2" ht="20.25" thickTop="1" thickBot="1" x14ac:dyDescent="0.3">
      <c r="B637" s="28"/>
    </row>
    <row r="638" spans="2:2" ht="20.25" thickTop="1" thickBot="1" x14ac:dyDescent="0.3">
      <c r="B638" s="28"/>
    </row>
    <row r="639" spans="2:2" ht="20.25" thickTop="1" thickBot="1" x14ac:dyDescent="0.3">
      <c r="B639" s="28"/>
    </row>
    <row r="640" spans="2:2" ht="20.25" thickTop="1" thickBot="1" x14ac:dyDescent="0.3">
      <c r="B640" s="28"/>
    </row>
    <row r="641" spans="2:2" ht="20.25" thickTop="1" thickBot="1" x14ac:dyDescent="0.3">
      <c r="B641" s="28"/>
    </row>
    <row r="642" spans="2:2" ht="20.25" thickTop="1" thickBot="1" x14ac:dyDescent="0.3">
      <c r="B642" s="28"/>
    </row>
    <row r="643" spans="2:2" ht="20.25" thickTop="1" thickBot="1" x14ac:dyDescent="0.3">
      <c r="B643" s="28"/>
    </row>
    <row r="644" spans="2:2" ht="20.25" thickTop="1" thickBot="1" x14ac:dyDescent="0.3">
      <c r="B644" s="28"/>
    </row>
    <row r="645" spans="2:2" ht="20.25" thickTop="1" thickBot="1" x14ac:dyDescent="0.3">
      <c r="B645" s="28"/>
    </row>
    <row r="646" spans="2:2" ht="20.25" thickTop="1" thickBot="1" x14ac:dyDescent="0.3">
      <c r="B646" s="28"/>
    </row>
    <row r="647" spans="2:2" ht="20.25" thickTop="1" thickBot="1" x14ac:dyDescent="0.3">
      <c r="B647" s="28"/>
    </row>
    <row r="648" spans="2:2" ht="20.25" thickTop="1" thickBot="1" x14ac:dyDescent="0.3">
      <c r="B648" s="28"/>
    </row>
    <row r="649" spans="2:2" ht="20.25" thickTop="1" thickBot="1" x14ac:dyDescent="0.3">
      <c r="B649" s="28"/>
    </row>
    <row r="650" spans="2:2" ht="20.25" thickTop="1" thickBot="1" x14ac:dyDescent="0.3">
      <c r="B650" s="28"/>
    </row>
    <row r="651" spans="2:2" ht="20.25" thickTop="1" thickBot="1" x14ac:dyDescent="0.3">
      <c r="B651" s="28"/>
    </row>
    <row r="652" spans="2:2" ht="20.25" thickTop="1" thickBot="1" x14ac:dyDescent="0.3">
      <c r="B652" s="28"/>
    </row>
    <row r="653" spans="2:2" ht="20.25" thickTop="1" thickBot="1" x14ac:dyDescent="0.3">
      <c r="B653" s="28"/>
    </row>
    <row r="654" spans="2:2" ht="20.25" thickTop="1" thickBot="1" x14ac:dyDescent="0.3">
      <c r="B654" s="28"/>
    </row>
    <row r="655" spans="2:2" ht="20.25" thickTop="1" thickBot="1" x14ac:dyDescent="0.3">
      <c r="B655" s="28"/>
    </row>
    <row r="656" spans="2:2" ht="20.25" thickTop="1" thickBot="1" x14ac:dyDescent="0.3">
      <c r="B656" s="28"/>
    </row>
    <row r="657" spans="2:2" ht="20.25" thickTop="1" thickBot="1" x14ac:dyDescent="0.3">
      <c r="B657" s="28"/>
    </row>
    <row r="658" spans="2:2" ht="20.25" thickTop="1" thickBot="1" x14ac:dyDescent="0.3">
      <c r="B658" s="28"/>
    </row>
    <row r="659" spans="2:2" ht="20.25" thickTop="1" thickBot="1" x14ac:dyDescent="0.3">
      <c r="B659" s="28"/>
    </row>
    <row r="660" spans="2:2" ht="20.25" thickTop="1" thickBot="1" x14ac:dyDescent="0.3">
      <c r="B660" s="28"/>
    </row>
    <row r="661" spans="2:2" ht="20.25" thickTop="1" thickBot="1" x14ac:dyDescent="0.3">
      <c r="B661" s="28"/>
    </row>
    <row r="662" spans="2:2" ht="20.25" thickTop="1" thickBot="1" x14ac:dyDescent="0.3">
      <c r="B662" s="28"/>
    </row>
    <row r="663" spans="2:2" ht="20.25" thickTop="1" thickBot="1" x14ac:dyDescent="0.3">
      <c r="B663" s="28"/>
    </row>
    <row r="664" spans="2:2" ht="20.25" thickTop="1" thickBot="1" x14ac:dyDescent="0.3">
      <c r="B664" s="28"/>
    </row>
    <row r="665" spans="2:2" ht="20.25" thickTop="1" thickBot="1" x14ac:dyDescent="0.3">
      <c r="B665" s="28"/>
    </row>
    <row r="666" spans="2:2" ht="20.25" thickTop="1" thickBot="1" x14ac:dyDescent="0.3">
      <c r="B666" s="28"/>
    </row>
    <row r="667" spans="2:2" ht="20.25" thickTop="1" thickBot="1" x14ac:dyDescent="0.3">
      <c r="B667" s="28"/>
    </row>
    <row r="668" spans="2:2" ht="20.25" thickTop="1" thickBot="1" x14ac:dyDescent="0.3">
      <c r="B668" s="28"/>
    </row>
    <row r="669" spans="2:2" ht="20.25" thickTop="1" thickBot="1" x14ac:dyDescent="0.3">
      <c r="B669" s="28"/>
    </row>
    <row r="670" spans="2:2" ht="20.25" thickTop="1" thickBot="1" x14ac:dyDescent="0.3">
      <c r="B670" s="28"/>
    </row>
    <row r="671" spans="2:2" ht="20.25" thickTop="1" thickBot="1" x14ac:dyDescent="0.3">
      <c r="B671" s="28"/>
    </row>
    <row r="672" spans="2:2" ht="20.25" thickTop="1" thickBot="1" x14ac:dyDescent="0.3">
      <c r="B672" s="28"/>
    </row>
    <row r="673" spans="2:2" ht="20.25" thickTop="1" thickBot="1" x14ac:dyDescent="0.3">
      <c r="B673" s="28"/>
    </row>
    <row r="674" spans="2:2" ht="20.25" thickTop="1" thickBot="1" x14ac:dyDescent="0.3">
      <c r="B674" s="28"/>
    </row>
    <row r="675" spans="2:2" ht="20.25" thickTop="1" thickBot="1" x14ac:dyDescent="0.3">
      <c r="B675" s="28"/>
    </row>
    <row r="676" spans="2:2" ht="20.25" thickTop="1" thickBot="1" x14ac:dyDescent="0.3">
      <c r="B676" s="28"/>
    </row>
    <row r="677" spans="2:2" ht="20.25" thickTop="1" thickBot="1" x14ac:dyDescent="0.3">
      <c r="B677" s="28"/>
    </row>
    <row r="678" spans="2:2" ht="20.25" thickTop="1" thickBot="1" x14ac:dyDescent="0.3">
      <c r="B678" s="28"/>
    </row>
    <row r="679" spans="2:2" ht="20.25" thickTop="1" thickBot="1" x14ac:dyDescent="0.3">
      <c r="B679" s="28"/>
    </row>
    <row r="680" spans="2:2" ht="20.25" thickTop="1" thickBot="1" x14ac:dyDescent="0.3">
      <c r="B680" s="28"/>
    </row>
    <row r="681" spans="2:2" ht="20.25" thickTop="1" thickBot="1" x14ac:dyDescent="0.3">
      <c r="B681" s="28"/>
    </row>
    <row r="682" spans="2:2" ht="20.25" thickTop="1" thickBot="1" x14ac:dyDescent="0.3">
      <c r="B682" s="28"/>
    </row>
    <row r="683" spans="2:2" ht="20.25" thickTop="1" thickBot="1" x14ac:dyDescent="0.3">
      <c r="B683" s="28"/>
    </row>
    <row r="684" spans="2:2" ht="20.25" thickTop="1" thickBot="1" x14ac:dyDescent="0.3">
      <c r="B684" s="28"/>
    </row>
    <row r="685" spans="2:2" ht="20.25" thickTop="1" thickBot="1" x14ac:dyDescent="0.3">
      <c r="B685" s="28"/>
    </row>
    <row r="686" spans="2:2" ht="20.25" thickTop="1" thickBot="1" x14ac:dyDescent="0.3">
      <c r="B686" s="28"/>
    </row>
    <row r="687" spans="2:2" ht="20.25" thickTop="1" thickBot="1" x14ac:dyDescent="0.3">
      <c r="B687" s="28"/>
    </row>
    <row r="688" spans="2:2" ht="20.25" thickTop="1" thickBot="1" x14ac:dyDescent="0.3">
      <c r="B688" s="28"/>
    </row>
    <row r="689" spans="2:2" ht="20.25" thickTop="1" thickBot="1" x14ac:dyDescent="0.3">
      <c r="B689" s="28"/>
    </row>
    <row r="690" spans="2:2" ht="20.25" thickTop="1" thickBot="1" x14ac:dyDescent="0.3">
      <c r="B690" s="28"/>
    </row>
    <row r="691" spans="2:2" ht="20.25" thickTop="1" thickBot="1" x14ac:dyDescent="0.3">
      <c r="B691" s="28"/>
    </row>
    <row r="692" spans="2:2" ht="20.25" thickTop="1" thickBot="1" x14ac:dyDescent="0.3">
      <c r="B692" s="28"/>
    </row>
    <row r="693" spans="2:2" ht="20.25" thickTop="1" thickBot="1" x14ac:dyDescent="0.3">
      <c r="B693" s="28"/>
    </row>
    <row r="694" spans="2:2" ht="20.25" thickTop="1" thickBot="1" x14ac:dyDescent="0.3">
      <c r="B694" s="28"/>
    </row>
    <row r="695" spans="2:2" ht="20.25" thickTop="1" thickBot="1" x14ac:dyDescent="0.3">
      <c r="B695" s="28"/>
    </row>
    <row r="696" spans="2:2" ht="20.25" thickTop="1" thickBot="1" x14ac:dyDescent="0.3">
      <c r="B696" s="28"/>
    </row>
    <row r="697" spans="2:2" ht="20.25" thickTop="1" thickBot="1" x14ac:dyDescent="0.3">
      <c r="B697" s="28"/>
    </row>
    <row r="698" spans="2:2" ht="20.25" thickTop="1" thickBot="1" x14ac:dyDescent="0.3">
      <c r="B698" s="28"/>
    </row>
    <row r="699" spans="2:2" ht="20.25" thickTop="1" thickBot="1" x14ac:dyDescent="0.3">
      <c r="B699" s="28"/>
    </row>
    <row r="700" spans="2:2" ht="20.25" thickTop="1" thickBot="1" x14ac:dyDescent="0.3">
      <c r="B700" s="28"/>
    </row>
    <row r="701" spans="2:2" ht="20.25" thickTop="1" thickBot="1" x14ac:dyDescent="0.3">
      <c r="B701" s="28"/>
    </row>
    <row r="702" spans="2:2" ht="20.25" thickTop="1" thickBot="1" x14ac:dyDescent="0.3">
      <c r="B702" s="28"/>
    </row>
    <row r="703" spans="2:2" ht="20.25" thickTop="1" thickBot="1" x14ac:dyDescent="0.3">
      <c r="B703" s="28"/>
    </row>
    <row r="704" spans="2:2" ht="20.25" thickTop="1" thickBot="1" x14ac:dyDescent="0.3">
      <c r="B704" s="28"/>
    </row>
    <row r="705" spans="2:2" ht="20.25" thickTop="1" thickBot="1" x14ac:dyDescent="0.3">
      <c r="B705" s="28"/>
    </row>
    <row r="706" spans="2:2" ht="20.25" thickTop="1" thickBot="1" x14ac:dyDescent="0.3">
      <c r="B706" s="28"/>
    </row>
    <row r="707" spans="2:2" ht="20.25" thickTop="1" thickBot="1" x14ac:dyDescent="0.3">
      <c r="B707" s="28"/>
    </row>
    <row r="708" spans="2:2" ht="20.25" thickTop="1" thickBot="1" x14ac:dyDescent="0.3">
      <c r="B708" s="28"/>
    </row>
    <row r="709" spans="2:2" ht="20.25" thickTop="1" thickBot="1" x14ac:dyDescent="0.3">
      <c r="B709" s="28"/>
    </row>
    <row r="710" spans="2:2" ht="20.25" thickTop="1" thickBot="1" x14ac:dyDescent="0.3">
      <c r="B710" s="28"/>
    </row>
    <row r="711" spans="2:2" ht="20.25" thickTop="1" thickBot="1" x14ac:dyDescent="0.3">
      <c r="B711" s="28"/>
    </row>
    <row r="712" spans="2:2" ht="20.25" thickTop="1" thickBot="1" x14ac:dyDescent="0.3">
      <c r="B712" s="28"/>
    </row>
    <row r="713" spans="2:2" ht="20.25" thickTop="1" thickBot="1" x14ac:dyDescent="0.3">
      <c r="B713" s="28"/>
    </row>
    <row r="714" spans="2:2" ht="20.25" thickTop="1" thickBot="1" x14ac:dyDescent="0.3">
      <c r="B714" s="28"/>
    </row>
    <row r="715" spans="2:2" ht="20.25" thickTop="1" thickBot="1" x14ac:dyDescent="0.3">
      <c r="B715" s="28"/>
    </row>
    <row r="716" spans="2:2" ht="20.25" thickTop="1" thickBot="1" x14ac:dyDescent="0.3">
      <c r="B716" s="28"/>
    </row>
    <row r="717" spans="2:2" ht="20.25" thickTop="1" thickBot="1" x14ac:dyDescent="0.3">
      <c r="B717" s="28"/>
    </row>
    <row r="718" spans="2:2" ht="20.25" thickTop="1" thickBot="1" x14ac:dyDescent="0.3">
      <c r="B718" s="28"/>
    </row>
    <row r="719" spans="2:2" ht="20.25" thickTop="1" thickBot="1" x14ac:dyDescent="0.3">
      <c r="B719" s="28"/>
    </row>
    <row r="720" spans="2:2" ht="20.25" thickTop="1" thickBot="1" x14ac:dyDescent="0.3">
      <c r="B720" s="28"/>
    </row>
    <row r="721" spans="2:2" ht="20.25" thickTop="1" thickBot="1" x14ac:dyDescent="0.3">
      <c r="B721" s="28"/>
    </row>
    <row r="722" spans="2:2" ht="20.25" thickTop="1" thickBot="1" x14ac:dyDescent="0.3">
      <c r="B722" s="28"/>
    </row>
    <row r="723" spans="2:2" ht="20.25" thickTop="1" thickBot="1" x14ac:dyDescent="0.3">
      <c r="B723" s="28"/>
    </row>
    <row r="724" spans="2:2" ht="20.25" thickTop="1" thickBot="1" x14ac:dyDescent="0.3">
      <c r="B724" s="28"/>
    </row>
    <row r="725" spans="2:2" ht="20.25" thickTop="1" thickBot="1" x14ac:dyDescent="0.3">
      <c r="B725" s="28"/>
    </row>
    <row r="726" spans="2:2" ht="20.25" thickTop="1" thickBot="1" x14ac:dyDescent="0.3">
      <c r="B726" s="28"/>
    </row>
    <row r="727" spans="2:2" ht="20.25" thickTop="1" thickBot="1" x14ac:dyDescent="0.3">
      <c r="B727" s="28"/>
    </row>
    <row r="728" spans="2:2" ht="20.25" thickTop="1" thickBot="1" x14ac:dyDescent="0.3">
      <c r="B728" s="28"/>
    </row>
    <row r="729" spans="2:2" ht="20.25" thickTop="1" thickBot="1" x14ac:dyDescent="0.3">
      <c r="B729" s="28"/>
    </row>
    <row r="730" spans="2:2" ht="20.25" thickTop="1" thickBot="1" x14ac:dyDescent="0.3">
      <c r="B730" s="28"/>
    </row>
    <row r="731" spans="2:2" ht="20.25" thickTop="1" thickBot="1" x14ac:dyDescent="0.3">
      <c r="B731" s="28"/>
    </row>
    <row r="732" spans="2:2" ht="20.25" thickTop="1" thickBot="1" x14ac:dyDescent="0.3">
      <c r="B732" s="28"/>
    </row>
    <row r="733" spans="2:2" ht="20.25" thickTop="1" thickBot="1" x14ac:dyDescent="0.3">
      <c r="B733" s="28"/>
    </row>
    <row r="734" spans="2:2" ht="20.25" thickTop="1" thickBot="1" x14ac:dyDescent="0.3">
      <c r="B734" s="28"/>
    </row>
    <row r="735" spans="2:2" ht="20.25" thickTop="1" thickBot="1" x14ac:dyDescent="0.3">
      <c r="B735" s="28"/>
    </row>
    <row r="736" spans="2:2" ht="20.25" thickTop="1" thickBot="1" x14ac:dyDescent="0.3">
      <c r="B736" s="28"/>
    </row>
    <row r="737" spans="2:2" ht="20.25" thickTop="1" thickBot="1" x14ac:dyDescent="0.3">
      <c r="B737" s="28"/>
    </row>
    <row r="738" spans="2:2" ht="20.25" thickTop="1" thickBot="1" x14ac:dyDescent="0.3">
      <c r="B738" s="28"/>
    </row>
    <row r="739" spans="2:2" ht="20.25" thickTop="1" thickBot="1" x14ac:dyDescent="0.3">
      <c r="B739" s="28"/>
    </row>
    <row r="740" spans="2:2" ht="20.25" thickTop="1" thickBot="1" x14ac:dyDescent="0.3">
      <c r="B740" s="28"/>
    </row>
    <row r="741" spans="2:2" ht="20.25" thickTop="1" thickBot="1" x14ac:dyDescent="0.3">
      <c r="B741" s="28"/>
    </row>
    <row r="742" spans="2:2" ht="20.25" thickTop="1" thickBot="1" x14ac:dyDescent="0.3">
      <c r="B742" s="28"/>
    </row>
    <row r="743" spans="2:2" ht="20.25" thickTop="1" thickBot="1" x14ac:dyDescent="0.3">
      <c r="B743" s="28"/>
    </row>
    <row r="744" spans="2:2" ht="20.25" thickTop="1" thickBot="1" x14ac:dyDescent="0.3">
      <c r="B744" s="28"/>
    </row>
    <row r="745" spans="2:2" ht="20.25" thickTop="1" thickBot="1" x14ac:dyDescent="0.3">
      <c r="B745" s="28"/>
    </row>
    <row r="746" spans="2:2" ht="20.25" thickTop="1" thickBot="1" x14ac:dyDescent="0.3">
      <c r="B746" s="28"/>
    </row>
    <row r="747" spans="2:2" ht="20.25" thickTop="1" thickBot="1" x14ac:dyDescent="0.3">
      <c r="B747" s="28"/>
    </row>
    <row r="748" spans="2:2" ht="20.25" thickTop="1" thickBot="1" x14ac:dyDescent="0.3">
      <c r="B748" s="28"/>
    </row>
    <row r="749" spans="2:2" ht="20.25" thickTop="1" thickBot="1" x14ac:dyDescent="0.3">
      <c r="B749" s="28"/>
    </row>
    <row r="750" spans="2:2" ht="20.25" thickTop="1" thickBot="1" x14ac:dyDescent="0.3">
      <c r="B750" s="28"/>
    </row>
    <row r="751" spans="2:2" ht="20.25" thickTop="1" thickBot="1" x14ac:dyDescent="0.3">
      <c r="B751" s="28"/>
    </row>
    <row r="752" spans="2:2" ht="20.25" thickTop="1" thickBot="1" x14ac:dyDescent="0.3">
      <c r="B752" s="28"/>
    </row>
    <row r="753" spans="2:2" ht="20.25" thickTop="1" thickBot="1" x14ac:dyDescent="0.3">
      <c r="B753" s="28"/>
    </row>
    <row r="754" spans="2:2" ht="20.25" thickTop="1" thickBot="1" x14ac:dyDescent="0.3">
      <c r="B754" s="28"/>
    </row>
    <row r="755" spans="2:2" ht="20.25" thickTop="1" thickBot="1" x14ac:dyDescent="0.3">
      <c r="B755" s="28"/>
    </row>
    <row r="756" spans="2:2" ht="20.25" thickTop="1" thickBot="1" x14ac:dyDescent="0.3">
      <c r="B756" s="28"/>
    </row>
    <row r="757" spans="2:2" ht="20.25" thickTop="1" thickBot="1" x14ac:dyDescent="0.3">
      <c r="B757" s="28"/>
    </row>
    <row r="758" spans="2:2" ht="20.25" thickTop="1" thickBot="1" x14ac:dyDescent="0.3">
      <c r="B758" s="28"/>
    </row>
    <row r="759" spans="2:2" ht="20.25" thickTop="1" thickBot="1" x14ac:dyDescent="0.3">
      <c r="B759" s="28"/>
    </row>
    <row r="760" spans="2:2" ht="20.25" thickTop="1" thickBot="1" x14ac:dyDescent="0.3">
      <c r="B760" s="28"/>
    </row>
    <row r="761" spans="2:2" ht="20.25" thickTop="1" thickBot="1" x14ac:dyDescent="0.3">
      <c r="B761" s="28"/>
    </row>
    <row r="762" spans="2:2" ht="20.25" thickTop="1" thickBot="1" x14ac:dyDescent="0.3">
      <c r="B762" s="28"/>
    </row>
    <row r="763" spans="2:2" ht="20.25" thickTop="1" thickBot="1" x14ac:dyDescent="0.3">
      <c r="B763" s="28"/>
    </row>
    <row r="764" spans="2:2" ht="20.25" thickTop="1" thickBot="1" x14ac:dyDescent="0.3">
      <c r="B764" s="28"/>
    </row>
    <row r="765" spans="2:2" ht="20.25" thickTop="1" thickBot="1" x14ac:dyDescent="0.3">
      <c r="B765" s="28"/>
    </row>
    <row r="766" spans="2:2" ht="20.25" thickTop="1" thickBot="1" x14ac:dyDescent="0.3">
      <c r="B766" s="28"/>
    </row>
    <row r="767" spans="2:2" ht="20.25" thickTop="1" thickBot="1" x14ac:dyDescent="0.3">
      <c r="B767" s="28"/>
    </row>
    <row r="768" spans="2:2" ht="20.25" thickTop="1" thickBot="1" x14ac:dyDescent="0.3">
      <c r="B768" s="28"/>
    </row>
    <row r="769" spans="2:2" ht="20.25" thickTop="1" thickBot="1" x14ac:dyDescent="0.3">
      <c r="B769" s="28"/>
    </row>
    <row r="770" spans="2:2" ht="20.25" thickTop="1" thickBot="1" x14ac:dyDescent="0.3">
      <c r="B770" s="28"/>
    </row>
    <row r="771" spans="2:2" ht="20.25" thickTop="1" thickBot="1" x14ac:dyDescent="0.3">
      <c r="B771" s="28"/>
    </row>
    <row r="772" spans="2:2" ht="20.25" thickTop="1" thickBot="1" x14ac:dyDescent="0.3">
      <c r="B772" s="28"/>
    </row>
    <row r="773" spans="2:2" ht="20.25" thickTop="1" thickBot="1" x14ac:dyDescent="0.3">
      <c r="B773" s="28"/>
    </row>
    <row r="774" spans="2:2" ht="20.25" thickTop="1" thickBot="1" x14ac:dyDescent="0.3">
      <c r="B774" s="28"/>
    </row>
    <row r="775" spans="2:2" ht="20.25" thickTop="1" thickBot="1" x14ac:dyDescent="0.3">
      <c r="B775" s="28"/>
    </row>
    <row r="776" spans="2:2" ht="20.25" thickTop="1" thickBot="1" x14ac:dyDescent="0.3">
      <c r="B776" s="28"/>
    </row>
    <row r="777" spans="2:2" ht="20.25" thickTop="1" thickBot="1" x14ac:dyDescent="0.3">
      <c r="B777" s="28"/>
    </row>
    <row r="778" spans="2:2" ht="20.25" thickTop="1" thickBot="1" x14ac:dyDescent="0.3">
      <c r="B778" s="28"/>
    </row>
    <row r="779" spans="2:2" ht="20.25" thickTop="1" thickBot="1" x14ac:dyDescent="0.3">
      <c r="B779" s="28"/>
    </row>
    <row r="780" spans="2:2" ht="20.25" thickTop="1" thickBot="1" x14ac:dyDescent="0.3">
      <c r="B780" s="28"/>
    </row>
    <row r="781" spans="2:2" ht="20.25" thickTop="1" thickBot="1" x14ac:dyDescent="0.3">
      <c r="B781" s="28"/>
    </row>
    <row r="782" spans="2:2" ht="20.25" thickTop="1" thickBot="1" x14ac:dyDescent="0.3">
      <c r="B782" s="28"/>
    </row>
    <row r="783" spans="2:2" ht="20.25" thickTop="1" thickBot="1" x14ac:dyDescent="0.3">
      <c r="B783" s="28"/>
    </row>
    <row r="784" spans="2:2" ht="20.25" thickTop="1" thickBot="1" x14ac:dyDescent="0.3">
      <c r="B784" s="28"/>
    </row>
    <row r="785" spans="2:2" ht="20.25" thickTop="1" thickBot="1" x14ac:dyDescent="0.3">
      <c r="B785" s="28"/>
    </row>
    <row r="786" spans="2:2" ht="20.25" thickTop="1" thickBot="1" x14ac:dyDescent="0.3">
      <c r="B786" s="28"/>
    </row>
    <row r="787" spans="2:2" ht="20.25" thickTop="1" thickBot="1" x14ac:dyDescent="0.3">
      <c r="B787" s="28"/>
    </row>
    <row r="788" spans="2:2" ht="20.25" thickTop="1" thickBot="1" x14ac:dyDescent="0.3">
      <c r="B788" s="28"/>
    </row>
    <row r="789" spans="2:2" ht="20.25" thickTop="1" thickBot="1" x14ac:dyDescent="0.3">
      <c r="B789" s="28"/>
    </row>
    <row r="790" spans="2:2" ht="20.25" thickTop="1" thickBot="1" x14ac:dyDescent="0.3">
      <c r="B790" s="28"/>
    </row>
    <row r="791" spans="2:2" ht="20.25" thickTop="1" thickBot="1" x14ac:dyDescent="0.3">
      <c r="B791" s="28"/>
    </row>
    <row r="792" spans="2:2" ht="20.25" thickTop="1" thickBot="1" x14ac:dyDescent="0.3">
      <c r="B792" s="28"/>
    </row>
    <row r="793" spans="2:2" ht="20.25" thickTop="1" thickBot="1" x14ac:dyDescent="0.3">
      <c r="B793" s="28"/>
    </row>
    <row r="794" spans="2:2" ht="20.25" thickTop="1" thickBot="1" x14ac:dyDescent="0.3">
      <c r="B794" s="28"/>
    </row>
    <row r="795" spans="2:2" ht="20.25" thickTop="1" thickBot="1" x14ac:dyDescent="0.3">
      <c r="B795" s="28"/>
    </row>
    <row r="796" spans="2:2" ht="20.25" thickTop="1" thickBot="1" x14ac:dyDescent="0.3">
      <c r="B796" s="28"/>
    </row>
    <row r="797" spans="2:2" ht="20.25" thickTop="1" thickBot="1" x14ac:dyDescent="0.3">
      <c r="B797" s="28"/>
    </row>
    <row r="798" spans="2:2" ht="20.25" thickTop="1" thickBot="1" x14ac:dyDescent="0.3">
      <c r="B798" s="28"/>
    </row>
    <row r="799" spans="2:2" ht="20.25" thickTop="1" thickBot="1" x14ac:dyDescent="0.3">
      <c r="B799" s="28"/>
    </row>
    <row r="800" spans="2:2" ht="20.25" thickTop="1" thickBot="1" x14ac:dyDescent="0.3">
      <c r="B800" s="28"/>
    </row>
    <row r="801" spans="2:2" ht="20.25" thickTop="1" thickBot="1" x14ac:dyDescent="0.3">
      <c r="B801" s="28"/>
    </row>
    <row r="802" spans="2:2" ht="20.25" thickTop="1" thickBot="1" x14ac:dyDescent="0.3">
      <c r="B802" s="28"/>
    </row>
    <row r="803" spans="2:2" ht="20.25" thickTop="1" thickBot="1" x14ac:dyDescent="0.3">
      <c r="B803" s="28"/>
    </row>
    <row r="804" spans="2:2" ht="20.25" thickTop="1" thickBot="1" x14ac:dyDescent="0.3">
      <c r="B804" s="28"/>
    </row>
    <row r="805" spans="2:2" ht="20.25" thickTop="1" thickBot="1" x14ac:dyDescent="0.3">
      <c r="B805" s="28"/>
    </row>
    <row r="806" spans="2:2" ht="20.25" thickTop="1" thickBot="1" x14ac:dyDescent="0.3">
      <c r="B806" s="28"/>
    </row>
    <row r="807" spans="2:2" ht="20.25" thickTop="1" thickBot="1" x14ac:dyDescent="0.3">
      <c r="B807" s="28"/>
    </row>
    <row r="808" spans="2:2" ht="20.25" thickTop="1" thickBot="1" x14ac:dyDescent="0.3">
      <c r="B808" s="28"/>
    </row>
    <row r="809" spans="2:2" ht="20.25" thickTop="1" thickBot="1" x14ac:dyDescent="0.3">
      <c r="B809" s="28"/>
    </row>
    <row r="810" spans="2:2" ht="20.25" thickTop="1" thickBot="1" x14ac:dyDescent="0.3">
      <c r="B810" s="28"/>
    </row>
    <row r="811" spans="2:2" ht="20.25" thickTop="1" thickBot="1" x14ac:dyDescent="0.3">
      <c r="B811" s="28"/>
    </row>
    <row r="812" spans="2:2" ht="20.25" thickTop="1" thickBot="1" x14ac:dyDescent="0.3">
      <c r="B812" s="28"/>
    </row>
    <row r="813" spans="2:2" ht="20.25" thickTop="1" thickBot="1" x14ac:dyDescent="0.3">
      <c r="B813" s="28"/>
    </row>
    <row r="814" spans="2:2" ht="20.25" thickTop="1" thickBot="1" x14ac:dyDescent="0.3">
      <c r="B814" s="28"/>
    </row>
    <row r="815" spans="2:2" ht="20.25" thickTop="1" thickBot="1" x14ac:dyDescent="0.3">
      <c r="B815" s="28"/>
    </row>
    <row r="816" spans="2:2" ht="20.25" thickTop="1" thickBot="1" x14ac:dyDescent="0.3">
      <c r="B816" s="28"/>
    </row>
    <row r="817" spans="2:2" ht="20.25" thickTop="1" thickBot="1" x14ac:dyDescent="0.3">
      <c r="B817" s="28"/>
    </row>
    <row r="818" spans="2:2" ht="20.25" thickTop="1" thickBot="1" x14ac:dyDescent="0.3">
      <c r="B818" s="28"/>
    </row>
    <row r="819" spans="2:2" ht="20.25" thickTop="1" thickBot="1" x14ac:dyDescent="0.3">
      <c r="B819" s="28"/>
    </row>
    <row r="820" spans="2:2" ht="20.25" thickTop="1" thickBot="1" x14ac:dyDescent="0.3">
      <c r="B820" s="28"/>
    </row>
    <row r="821" spans="2:2" ht="20.25" thickTop="1" thickBot="1" x14ac:dyDescent="0.3">
      <c r="B821" s="28"/>
    </row>
    <row r="822" spans="2:2" ht="20.25" thickTop="1" thickBot="1" x14ac:dyDescent="0.3">
      <c r="B822" s="28"/>
    </row>
    <row r="823" spans="2:2" ht="20.25" thickTop="1" thickBot="1" x14ac:dyDescent="0.3">
      <c r="B823" s="28"/>
    </row>
    <row r="824" spans="2:2" ht="20.25" thickTop="1" thickBot="1" x14ac:dyDescent="0.3">
      <c r="B824" s="28"/>
    </row>
    <row r="825" spans="2:2" ht="20.25" thickTop="1" thickBot="1" x14ac:dyDescent="0.3">
      <c r="B825" s="28"/>
    </row>
    <row r="826" spans="2:2" ht="20.25" thickTop="1" thickBot="1" x14ac:dyDescent="0.3">
      <c r="B826" s="28"/>
    </row>
    <row r="827" spans="2:2" ht="20.25" thickTop="1" thickBot="1" x14ac:dyDescent="0.3">
      <c r="B827" s="28"/>
    </row>
    <row r="828" spans="2:2" ht="20.25" thickTop="1" thickBot="1" x14ac:dyDescent="0.3">
      <c r="B828" s="28"/>
    </row>
    <row r="829" spans="2:2" ht="20.25" thickTop="1" thickBot="1" x14ac:dyDescent="0.3">
      <c r="B829" s="28"/>
    </row>
    <row r="830" spans="2:2" ht="20.25" thickTop="1" thickBot="1" x14ac:dyDescent="0.3">
      <c r="B830" s="28"/>
    </row>
    <row r="831" spans="2:2" ht="20.25" thickTop="1" thickBot="1" x14ac:dyDescent="0.3">
      <c r="B831" s="28"/>
    </row>
    <row r="832" spans="2:2" ht="20.25" thickTop="1" thickBot="1" x14ac:dyDescent="0.3">
      <c r="B832" s="28"/>
    </row>
    <row r="833" spans="2:2" ht="20.25" thickTop="1" thickBot="1" x14ac:dyDescent="0.3">
      <c r="B833" s="28"/>
    </row>
    <row r="834" spans="2:2" ht="20.25" thickTop="1" thickBot="1" x14ac:dyDescent="0.3">
      <c r="B834" s="28"/>
    </row>
    <row r="835" spans="2:2" ht="20.25" thickTop="1" thickBot="1" x14ac:dyDescent="0.3">
      <c r="B835" s="28"/>
    </row>
    <row r="836" spans="2:2" ht="20.25" thickTop="1" thickBot="1" x14ac:dyDescent="0.3">
      <c r="B836" s="28"/>
    </row>
    <row r="837" spans="2:2" ht="20.25" thickTop="1" thickBot="1" x14ac:dyDescent="0.3">
      <c r="B837" s="28"/>
    </row>
    <row r="838" spans="2:2" ht="20.25" thickTop="1" thickBot="1" x14ac:dyDescent="0.3">
      <c r="B838" s="28"/>
    </row>
    <row r="839" spans="2:2" ht="20.25" thickTop="1" thickBot="1" x14ac:dyDescent="0.3">
      <c r="B839" s="28"/>
    </row>
    <row r="840" spans="2:2" ht="20.25" thickTop="1" thickBot="1" x14ac:dyDescent="0.3">
      <c r="B840" s="28"/>
    </row>
    <row r="841" spans="2:2" ht="20.25" thickTop="1" thickBot="1" x14ac:dyDescent="0.3">
      <c r="B841" s="28"/>
    </row>
    <row r="842" spans="2:2" ht="20.25" thickTop="1" thickBot="1" x14ac:dyDescent="0.3">
      <c r="B842" s="28"/>
    </row>
    <row r="843" spans="2:2" ht="20.25" thickTop="1" thickBot="1" x14ac:dyDescent="0.3">
      <c r="B843" s="28"/>
    </row>
    <row r="844" spans="2:2" ht="20.25" thickTop="1" thickBot="1" x14ac:dyDescent="0.3">
      <c r="B844" s="28"/>
    </row>
    <row r="845" spans="2:2" ht="20.25" thickTop="1" thickBot="1" x14ac:dyDescent="0.3">
      <c r="B845" s="28"/>
    </row>
    <row r="846" spans="2:2" ht="20.25" thickTop="1" thickBot="1" x14ac:dyDescent="0.3">
      <c r="B846" s="28"/>
    </row>
    <row r="847" spans="2:2" ht="20.25" thickTop="1" thickBot="1" x14ac:dyDescent="0.3">
      <c r="B847" s="28"/>
    </row>
    <row r="848" spans="2:2" ht="20.25" thickTop="1" thickBot="1" x14ac:dyDescent="0.3">
      <c r="B848" s="28"/>
    </row>
    <row r="849" spans="2:2" ht="20.25" thickTop="1" thickBot="1" x14ac:dyDescent="0.3">
      <c r="B849" s="28"/>
    </row>
    <row r="850" spans="2:2" ht="20.25" thickTop="1" thickBot="1" x14ac:dyDescent="0.3">
      <c r="B850" s="28"/>
    </row>
    <row r="851" spans="2:2" ht="20.25" thickTop="1" thickBot="1" x14ac:dyDescent="0.3">
      <c r="B851" s="28"/>
    </row>
    <row r="852" spans="2:2" ht="20.25" thickTop="1" thickBot="1" x14ac:dyDescent="0.3">
      <c r="B852" s="28"/>
    </row>
    <row r="853" spans="2:2" ht="20.25" thickTop="1" thickBot="1" x14ac:dyDescent="0.3">
      <c r="B853" s="28"/>
    </row>
    <row r="854" spans="2:2" ht="20.25" thickTop="1" thickBot="1" x14ac:dyDescent="0.3">
      <c r="B854" s="28"/>
    </row>
    <row r="855" spans="2:2" ht="20.25" thickTop="1" thickBot="1" x14ac:dyDescent="0.3">
      <c r="B855" s="28"/>
    </row>
    <row r="856" spans="2:2" ht="20.25" thickTop="1" thickBot="1" x14ac:dyDescent="0.3">
      <c r="B856" s="28"/>
    </row>
    <row r="857" spans="2:2" ht="20.25" thickTop="1" thickBot="1" x14ac:dyDescent="0.3">
      <c r="B857" s="28"/>
    </row>
    <row r="858" spans="2:2" ht="20.25" thickTop="1" thickBot="1" x14ac:dyDescent="0.3">
      <c r="B858" s="28"/>
    </row>
    <row r="859" spans="2:2" ht="20.25" thickTop="1" thickBot="1" x14ac:dyDescent="0.3">
      <c r="B859" s="28"/>
    </row>
    <row r="860" spans="2:2" ht="20.25" thickTop="1" thickBot="1" x14ac:dyDescent="0.3">
      <c r="B860" s="28"/>
    </row>
    <row r="861" spans="2:2" ht="20.25" thickTop="1" thickBot="1" x14ac:dyDescent="0.3">
      <c r="B861" s="28"/>
    </row>
    <row r="862" spans="2:2" ht="20.25" thickTop="1" thickBot="1" x14ac:dyDescent="0.3">
      <c r="B862" s="28"/>
    </row>
    <row r="863" spans="2:2" ht="20.25" thickTop="1" thickBot="1" x14ac:dyDescent="0.3">
      <c r="B863" s="28"/>
    </row>
    <row r="864" spans="2:2" ht="20.25" thickTop="1" thickBot="1" x14ac:dyDescent="0.3">
      <c r="B864" s="28"/>
    </row>
    <row r="865" spans="2:2" ht="20.25" thickTop="1" thickBot="1" x14ac:dyDescent="0.3">
      <c r="B865" s="28"/>
    </row>
    <row r="866" spans="2:2" ht="20.25" thickTop="1" thickBot="1" x14ac:dyDescent="0.3">
      <c r="B866" s="28"/>
    </row>
    <row r="867" spans="2:2" ht="20.25" thickTop="1" thickBot="1" x14ac:dyDescent="0.3">
      <c r="B867" s="28"/>
    </row>
    <row r="868" spans="2:2" ht="20.25" thickTop="1" thickBot="1" x14ac:dyDescent="0.3">
      <c r="B868" s="28"/>
    </row>
    <row r="869" spans="2:2" ht="20.25" thickTop="1" thickBot="1" x14ac:dyDescent="0.3">
      <c r="B869" s="28"/>
    </row>
    <row r="870" spans="2:2" ht="20.25" thickTop="1" thickBot="1" x14ac:dyDescent="0.3">
      <c r="B870" s="28"/>
    </row>
    <row r="871" spans="2:2" ht="20.25" thickTop="1" thickBot="1" x14ac:dyDescent="0.3">
      <c r="B871" s="28"/>
    </row>
    <row r="872" spans="2:2" ht="20.25" thickTop="1" thickBot="1" x14ac:dyDescent="0.3">
      <c r="B872" s="28"/>
    </row>
    <row r="873" spans="2:2" ht="20.25" thickTop="1" thickBot="1" x14ac:dyDescent="0.3">
      <c r="B873" s="28"/>
    </row>
    <row r="874" spans="2:2" ht="20.25" thickTop="1" thickBot="1" x14ac:dyDescent="0.3">
      <c r="B874" s="28"/>
    </row>
    <row r="875" spans="2:2" ht="20.25" thickTop="1" thickBot="1" x14ac:dyDescent="0.3">
      <c r="B875" s="28"/>
    </row>
    <row r="876" spans="2:2" ht="20.25" thickTop="1" thickBot="1" x14ac:dyDescent="0.3">
      <c r="B876" s="28"/>
    </row>
    <row r="877" spans="2:2" ht="20.25" thickTop="1" thickBot="1" x14ac:dyDescent="0.3">
      <c r="B877" s="28"/>
    </row>
    <row r="878" spans="2:2" ht="20.25" thickTop="1" thickBot="1" x14ac:dyDescent="0.3">
      <c r="B878" s="28"/>
    </row>
    <row r="879" spans="2:2" ht="20.25" thickTop="1" thickBot="1" x14ac:dyDescent="0.3">
      <c r="B879" s="28"/>
    </row>
    <row r="880" spans="2:2" ht="20.25" thickTop="1" thickBot="1" x14ac:dyDescent="0.3">
      <c r="B880" s="28"/>
    </row>
    <row r="881" spans="2:2" ht="20.25" thickTop="1" thickBot="1" x14ac:dyDescent="0.3">
      <c r="B881" s="28"/>
    </row>
    <row r="882" spans="2:2" ht="20.25" thickTop="1" thickBot="1" x14ac:dyDescent="0.3">
      <c r="B882" s="28"/>
    </row>
    <row r="883" spans="2:2" ht="20.25" thickTop="1" thickBot="1" x14ac:dyDescent="0.3">
      <c r="B883" s="28"/>
    </row>
    <row r="884" spans="2:2" ht="20.25" thickTop="1" thickBot="1" x14ac:dyDescent="0.3">
      <c r="B884" s="28"/>
    </row>
    <row r="885" spans="2:2" ht="20.25" thickTop="1" thickBot="1" x14ac:dyDescent="0.3">
      <c r="B885" s="28"/>
    </row>
    <row r="886" spans="2:2" ht="20.25" thickTop="1" thickBot="1" x14ac:dyDescent="0.3">
      <c r="B886" s="28"/>
    </row>
    <row r="887" spans="2:2" ht="20.25" thickTop="1" thickBot="1" x14ac:dyDescent="0.3">
      <c r="B887" s="28"/>
    </row>
    <row r="888" spans="2:2" ht="20.25" thickTop="1" thickBot="1" x14ac:dyDescent="0.3">
      <c r="B888" s="28"/>
    </row>
    <row r="889" spans="2:2" ht="20.25" thickTop="1" thickBot="1" x14ac:dyDescent="0.3">
      <c r="B889" s="28"/>
    </row>
    <row r="890" spans="2:2" ht="20.25" thickTop="1" thickBot="1" x14ac:dyDescent="0.3">
      <c r="B890" s="28"/>
    </row>
    <row r="891" spans="2:2" ht="20.25" thickTop="1" thickBot="1" x14ac:dyDescent="0.3">
      <c r="B891" s="28"/>
    </row>
    <row r="892" spans="2:2" ht="20.25" thickTop="1" thickBot="1" x14ac:dyDescent="0.3">
      <c r="B892" s="28"/>
    </row>
    <row r="893" spans="2:2" ht="20.25" thickTop="1" thickBot="1" x14ac:dyDescent="0.3">
      <c r="B893" s="28"/>
    </row>
    <row r="894" spans="2:2" ht="20.25" thickTop="1" thickBot="1" x14ac:dyDescent="0.3">
      <c r="B894" s="28"/>
    </row>
    <row r="895" spans="2:2" ht="20.25" thickTop="1" thickBot="1" x14ac:dyDescent="0.3">
      <c r="B895" s="28"/>
    </row>
    <row r="896" spans="2:2" ht="20.25" thickTop="1" thickBot="1" x14ac:dyDescent="0.3">
      <c r="B896" s="28"/>
    </row>
    <row r="897" spans="2:2" ht="20.25" thickTop="1" thickBot="1" x14ac:dyDescent="0.3">
      <c r="B897" s="28"/>
    </row>
    <row r="898" spans="2:2" ht="20.25" thickTop="1" thickBot="1" x14ac:dyDescent="0.3">
      <c r="B898" s="28"/>
    </row>
    <row r="899" spans="2:2" ht="20.25" thickTop="1" thickBot="1" x14ac:dyDescent="0.3">
      <c r="B899" s="28"/>
    </row>
    <row r="900" spans="2:2" ht="20.25" thickTop="1" thickBot="1" x14ac:dyDescent="0.3">
      <c r="B900" s="28"/>
    </row>
    <row r="901" spans="2:2" ht="20.25" thickTop="1" thickBot="1" x14ac:dyDescent="0.3">
      <c r="B901" s="28"/>
    </row>
    <row r="902" spans="2:2" ht="20.25" thickTop="1" thickBot="1" x14ac:dyDescent="0.3">
      <c r="B902" s="28"/>
    </row>
    <row r="903" spans="2:2" ht="20.25" thickTop="1" thickBot="1" x14ac:dyDescent="0.3">
      <c r="B903" s="28"/>
    </row>
    <row r="904" spans="2:2" ht="20.25" thickTop="1" thickBot="1" x14ac:dyDescent="0.3">
      <c r="B904" s="28"/>
    </row>
    <row r="905" spans="2:2" ht="20.25" thickTop="1" thickBot="1" x14ac:dyDescent="0.3">
      <c r="B905" s="28"/>
    </row>
    <row r="906" spans="2:2" ht="20.25" thickTop="1" thickBot="1" x14ac:dyDescent="0.3">
      <c r="B906" s="28"/>
    </row>
    <row r="907" spans="2:2" ht="20.25" thickTop="1" thickBot="1" x14ac:dyDescent="0.3">
      <c r="B907" s="28"/>
    </row>
    <row r="908" spans="2:2" ht="20.25" thickTop="1" thickBot="1" x14ac:dyDescent="0.3">
      <c r="B908" s="28"/>
    </row>
    <row r="909" spans="2:2" ht="20.25" thickTop="1" thickBot="1" x14ac:dyDescent="0.3">
      <c r="B909" s="28"/>
    </row>
    <row r="910" spans="2:2" ht="20.25" thickTop="1" thickBot="1" x14ac:dyDescent="0.3">
      <c r="B910" s="28"/>
    </row>
    <row r="911" spans="2:2" ht="20.25" thickTop="1" thickBot="1" x14ac:dyDescent="0.3">
      <c r="B911" s="28"/>
    </row>
    <row r="912" spans="2:2" ht="20.25" thickTop="1" thickBot="1" x14ac:dyDescent="0.3">
      <c r="B912" s="28"/>
    </row>
    <row r="913" spans="2:2" ht="20.25" thickTop="1" thickBot="1" x14ac:dyDescent="0.3">
      <c r="B913" s="28"/>
    </row>
    <row r="914" spans="2:2" ht="20.25" thickTop="1" thickBot="1" x14ac:dyDescent="0.3">
      <c r="B914" s="28"/>
    </row>
    <row r="915" spans="2:2" ht="20.25" thickTop="1" thickBot="1" x14ac:dyDescent="0.3">
      <c r="B915" s="28"/>
    </row>
    <row r="916" spans="2:2" ht="20.25" thickTop="1" thickBot="1" x14ac:dyDescent="0.3">
      <c r="B916" s="28"/>
    </row>
    <row r="917" spans="2:2" ht="20.25" thickTop="1" thickBot="1" x14ac:dyDescent="0.3">
      <c r="B917" s="28"/>
    </row>
    <row r="918" spans="2:2" ht="20.25" thickTop="1" thickBot="1" x14ac:dyDescent="0.3">
      <c r="B918" s="28"/>
    </row>
    <row r="919" spans="2:2" ht="20.25" thickTop="1" thickBot="1" x14ac:dyDescent="0.3">
      <c r="B919" s="28"/>
    </row>
    <row r="920" spans="2:2" ht="20.25" thickTop="1" thickBot="1" x14ac:dyDescent="0.3">
      <c r="B920" s="28"/>
    </row>
    <row r="921" spans="2:2" ht="20.25" thickTop="1" thickBot="1" x14ac:dyDescent="0.3">
      <c r="B921" s="28"/>
    </row>
    <row r="922" spans="2:2" ht="20.25" thickTop="1" thickBot="1" x14ac:dyDescent="0.3">
      <c r="B922" s="28"/>
    </row>
    <row r="923" spans="2:2" ht="20.25" thickTop="1" thickBot="1" x14ac:dyDescent="0.3">
      <c r="B923" s="28"/>
    </row>
    <row r="924" spans="2:2" ht="20.25" thickTop="1" thickBot="1" x14ac:dyDescent="0.3">
      <c r="B924" s="28"/>
    </row>
    <row r="925" spans="2:2" ht="20.25" thickTop="1" thickBot="1" x14ac:dyDescent="0.3">
      <c r="B925" s="28"/>
    </row>
    <row r="926" spans="2:2" ht="20.25" thickTop="1" thickBot="1" x14ac:dyDescent="0.3">
      <c r="B926" s="28"/>
    </row>
    <row r="927" spans="2:2" ht="20.25" thickTop="1" thickBot="1" x14ac:dyDescent="0.3">
      <c r="B927" s="28"/>
    </row>
    <row r="928" spans="2:2" ht="20.25" thickTop="1" thickBot="1" x14ac:dyDescent="0.3">
      <c r="B928" s="28"/>
    </row>
    <row r="929" spans="2:2" ht="20.25" thickTop="1" thickBot="1" x14ac:dyDescent="0.3">
      <c r="B929" s="28"/>
    </row>
    <row r="930" spans="2:2" ht="20.25" thickTop="1" thickBot="1" x14ac:dyDescent="0.3">
      <c r="B930" s="28"/>
    </row>
    <row r="931" spans="2:2" ht="20.25" thickTop="1" thickBot="1" x14ac:dyDescent="0.3">
      <c r="B931" s="28"/>
    </row>
    <row r="932" spans="2:2" ht="20.25" thickTop="1" thickBot="1" x14ac:dyDescent="0.3">
      <c r="B932" s="28"/>
    </row>
    <row r="933" spans="2:2" ht="20.25" thickTop="1" thickBot="1" x14ac:dyDescent="0.3">
      <c r="B933" s="28"/>
    </row>
    <row r="934" spans="2:2" ht="20.25" thickTop="1" thickBot="1" x14ac:dyDescent="0.3">
      <c r="B934" s="28"/>
    </row>
    <row r="935" spans="2:2" ht="20.25" thickTop="1" thickBot="1" x14ac:dyDescent="0.3">
      <c r="B935" s="28"/>
    </row>
    <row r="936" spans="2:2" ht="20.25" thickTop="1" thickBot="1" x14ac:dyDescent="0.3">
      <c r="B936" s="28"/>
    </row>
    <row r="937" spans="2:2" ht="20.25" thickTop="1" thickBot="1" x14ac:dyDescent="0.3">
      <c r="B937" s="28"/>
    </row>
    <row r="938" spans="2:2" ht="20.25" thickTop="1" thickBot="1" x14ac:dyDescent="0.3">
      <c r="B938" s="28"/>
    </row>
    <row r="939" spans="2:2" ht="20.25" thickTop="1" thickBot="1" x14ac:dyDescent="0.3">
      <c r="B939" s="28"/>
    </row>
    <row r="940" spans="2:2" ht="20.25" thickTop="1" thickBot="1" x14ac:dyDescent="0.3">
      <c r="B940" s="28"/>
    </row>
    <row r="941" spans="2:2" ht="20.25" thickTop="1" thickBot="1" x14ac:dyDescent="0.3">
      <c r="B941" s="28"/>
    </row>
    <row r="942" spans="2:2" ht="20.25" thickTop="1" thickBot="1" x14ac:dyDescent="0.3">
      <c r="B942" s="28"/>
    </row>
    <row r="943" spans="2:2" ht="20.25" thickTop="1" thickBot="1" x14ac:dyDescent="0.3">
      <c r="B943" s="28"/>
    </row>
    <row r="944" spans="2:2" ht="20.25" thickTop="1" thickBot="1" x14ac:dyDescent="0.3">
      <c r="B944" s="28"/>
    </row>
    <row r="945" spans="2:2" ht="20.25" thickTop="1" thickBot="1" x14ac:dyDescent="0.3">
      <c r="B945" s="28"/>
    </row>
    <row r="946" spans="2:2" ht="20.25" thickTop="1" thickBot="1" x14ac:dyDescent="0.3">
      <c r="B946" s="28"/>
    </row>
    <row r="947" spans="2:2" ht="20.25" thickTop="1" thickBot="1" x14ac:dyDescent="0.3">
      <c r="B947" s="28"/>
    </row>
    <row r="948" spans="2:2" ht="20.25" thickTop="1" thickBot="1" x14ac:dyDescent="0.3">
      <c r="B948" s="28"/>
    </row>
    <row r="949" spans="2:2" ht="20.25" thickTop="1" thickBot="1" x14ac:dyDescent="0.3">
      <c r="B949" s="28"/>
    </row>
    <row r="950" spans="2:2" ht="20.25" thickTop="1" thickBot="1" x14ac:dyDescent="0.3">
      <c r="B950" s="28"/>
    </row>
    <row r="951" spans="2:2" ht="20.25" thickTop="1" thickBot="1" x14ac:dyDescent="0.3">
      <c r="B951" s="28"/>
    </row>
    <row r="952" spans="2:2" ht="20.25" thickTop="1" thickBot="1" x14ac:dyDescent="0.3">
      <c r="B952" s="28"/>
    </row>
    <row r="953" spans="2:2" ht="20.25" thickTop="1" thickBot="1" x14ac:dyDescent="0.3">
      <c r="B953" s="28"/>
    </row>
    <row r="954" spans="2:2" ht="20.25" thickTop="1" thickBot="1" x14ac:dyDescent="0.3">
      <c r="B954" s="28"/>
    </row>
    <row r="955" spans="2:2" ht="20.25" thickTop="1" thickBot="1" x14ac:dyDescent="0.3">
      <c r="B955" s="28"/>
    </row>
    <row r="956" spans="2:2" ht="20.25" thickTop="1" thickBot="1" x14ac:dyDescent="0.3">
      <c r="B956" s="28"/>
    </row>
    <row r="957" spans="2:2" ht="20.25" thickTop="1" thickBot="1" x14ac:dyDescent="0.3">
      <c r="B957" s="28"/>
    </row>
    <row r="958" spans="2:2" ht="20.25" thickTop="1" thickBot="1" x14ac:dyDescent="0.3">
      <c r="B958" s="28"/>
    </row>
    <row r="959" spans="2:2" ht="20.25" thickTop="1" thickBot="1" x14ac:dyDescent="0.3">
      <c r="B959" s="28"/>
    </row>
    <row r="960" spans="2:2" ht="20.25" thickTop="1" thickBot="1" x14ac:dyDescent="0.3">
      <c r="B960" s="28"/>
    </row>
    <row r="961" spans="2:2" ht="20.25" thickTop="1" thickBot="1" x14ac:dyDescent="0.3">
      <c r="B961" s="28"/>
    </row>
    <row r="962" spans="2:2" ht="20.25" thickTop="1" thickBot="1" x14ac:dyDescent="0.3">
      <c r="B962" s="28"/>
    </row>
    <row r="963" spans="2:2" ht="20.25" thickTop="1" thickBot="1" x14ac:dyDescent="0.3">
      <c r="B963" s="28"/>
    </row>
    <row r="964" spans="2:2" ht="20.25" thickTop="1" thickBot="1" x14ac:dyDescent="0.3">
      <c r="B964" s="28"/>
    </row>
    <row r="965" spans="2:2" ht="20.25" thickTop="1" thickBot="1" x14ac:dyDescent="0.3">
      <c r="B965" s="28"/>
    </row>
    <row r="966" spans="2:2" ht="20.25" thickTop="1" thickBot="1" x14ac:dyDescent="0.3">
      <c r="B966" s="28"/>
    </row>
    <row r="967" spans="2:2" ht="20.25" thickTop="1" thickBot="1" x14ac:dyDescent="0.3">
      <c r="B967" s="28"/>
    </row>
    <row r="968" spans="2:2" ht="20.25" thickTop="1" thickBot="1" x14ac:dyDescent="0.3">
      <c r="B968" s="28"/>
    </row>
    <row r="969" spans="2:2" ht="20.25" thickTop="1" thickBot="1" x14ac:dyDescent="0.3">
      <c r="B969" s="28"/>
    </row>
    <row r="970" spans="2:2" ht="20.25" thickTop="1" thickBot="1" x14ac:dyDescent="0.3">
      <c r="B970" s="28"/>
    </row>
    <row r="971" spans="2:2" ht="20.25" thickTop="1" thickBot="1" x14ac:dyDescent="0.3">
      <c r="B971" s="28"/>
    </row>
    <row r="972" spans="2:2" ht="20.25" thickTop="1" thickBot="1" x14ac:dyDescent="0.3">
      <c r="B972" s="28"/>
    </row>
    <row r="973" spans="2:2" ht="20.25" thickTop="1" thickBot="1" x14ac:dyDescent="0.3">
      <c r="B973" s="28"/>
    </row>
    <row r="974" spans="2:2" ht="20.25" thickTop="1" thickBot="1" x14ac:dyDescent="0.3">
      <c r="B974" s="28"/>
    </row>
    <row r="975" spans="2:2" ht="20.25" thickTop="1" thickBot="1" x14ac:dyDescent="0.3">
      <c r="B975" s="28"/>
    </row>
    <row r="976" spans="2:2" ht="20.25" thickTop="1" thickBot="1" x14ac:dyDescent="0.3">
      <c r="B976" s="28"/>
    </row>
    <row r="977" spans="2:2" ht="20.25" thickTop="1" thickBot="1" x14ac:dyDescent="0.3">
      <c r="B977" s="28"/>
    </row>
    <row r="978" spans="2:2" ht="20.25" thickTop="1" thickBot="1" x14ac:dyDescent="0.3">
      <c r="B978" s="28"/>
    </row>
    <row r="979" spans="2:2" ht="20.25" thickTop="1" thickBot="1" x14ac:dyDescent="0.3">
      <c r="B979" s="28"/>
    </row>
    <row r="980" spans="2:2" ht="20.25" thickTop="1" thickBot="1" x14ac:dyDescent="0.3">
      <c r="B980" s="28"/>
    </row>
    <row r="981" spans="2:2" ht="20.25" thickTop="1" thickBot="1" x14ac:dyDescent="0.3">
      <c r="B981" s="28"/>
    </row>
    <row r="982" spans="2:2" ht="20.25" thickTop="1" thickBot="1" x14ac:dyDescent="0.3">
      <c r="B982" s="28"/>
    </row>
    <row r="983" spans="2:2" ht="20.25" thickTop="1" thickBot="1" x14ac:dyDescent="0.3">
      <c r="B983" s="28"/>
    </row>
    <row r="984" spans="2:2" ht="20.25" thickTop="1" thickBot="1" x14ac:dyDescent="0.3">
      <c r="B984" s="28"/>
    </row>
    <row r="985" spans="2:2" ht="20.25" thickTop="1" thickBot="1" x14ac:dyDescent="0.3">
      <c r="B985" s="28"/>
    </row>
    <row r="986" spans="2:2" ht="20.25" thickTop="1" thickBot="1" x14ac:dyDescent="0.3">
      <c r="B986" s="28"/>
    </row>
    <row r="987" spans="2:2" ht="20.25" thickTop="1" thickBot="1" x14ac:dyDescent="0.3">
      <c r="B987" s="28"/>
    </row>
    <row r="988" spans="2:2" ht="20.25" thickTop="1" thickBot="1" x14ac:dyDescent="0.3">
      <c r="B988" s="28"/>
    </row>
    <row r="989" spans="2:2" ht="20.25" thickTop="1" thickBot="1" x14ac:dyDescent="0.3">
      <c r="B989" s="28"/>
    </row>
    <row r="990" spans="2:2" ht="20.25" thickTop="1" thickBot="1" x14ac:dyDescent="0.3">
      <c r="B990" s="28"/>
    </row>
    <row r="991" spans="2:2" ht="20.25" thickTop="1" thickBot="1" x14ac:dyDescent="0.3">
      <c r="B991" s="28"/>
    </row>
    <row r="992" spans="2:2" ht="20.25" thickTop="1" thickBot="1" x14ac:dyDescent="0.3">
      <c r="B992" s="28"/>
    </row>
    <row r="993" spans="2:2" ht="20.25" thickTop="1" thickBot="1" x14ac:dyDescent="0.3">
      <c r="B993" s="28"/>
    </row>
    <row r="994" spans="2:2" ht="20.25" thickTop="1" thickBot="1" x14ac:dyDescent="0.3">
      <c r="B994" s="28"/>
    </row>
    <row r="995" spans="2:2" ht="20.25" thickTop="1" thickBot="1" x14ac:dyDescent="0.3">
      <c r="B995" s="28"/>
    </row>
    <row r="996" spans="2:2" ht="20.25" thickTop="1" thickBot="1" x14ac:dyDescent="0.3">
      <c r="B996" s="28"/>
    </row>
    <row r="997" spans="2:2" ht="20.25" thickTop="1" thickBot="1" x14ac:dyDescent="0.3">
      <c r="B997" s="28"/>
    </row>
    <row r="998" spans="2:2" ht="20.25" thickTop="1" thickBot="1" x14ac:dyDescent="0.3">
      <c r="B998" s="28"/>
    </row>
    <row r="999" spans="2:2" ht="20.25" thickTop="1" thickBot="1" x14ac:dyDescent="0.3">
      <c r="B999" s="28"/>
    </row>
    <row r="1000" spans="2:2" ht="20.25" thickTop="1" thickBot="1" x14ac:dyDescent="0.3">
      <c r="B1000" s="28"/>
    </row>
    <row r="1001" spans="2:2" ht="20.25" thickTop="1" thickBot="1" x14ac:dyDescent="0.3">
      <c r="B1001" s="28"/>
    </row>
    <row r="1002" spans="2:2" ht="20.25" thickTop="1" thickBot="1" x14ac:dyDescent="0.3">
      <c r="B1002" s="28"/>
    </row>
    <row r="1003" spans="2:2" ht="20.25" thickTop="1" thickBot="1" x14ac:dyDescent="0.3">
      <c r="B1003" s="28"/>
    </row>
    <row r="1004" spans="2:2" ht="20.25" thickTop="1" thickBot="1" x14ac:dyDescent="0.3">
      <c r="B1004" s="28"/>
    </row>
    <row r="1005" spans="2:2" ht="20.25" thickTop="1" thickBot="1" x14ac:dyDescent="0.3">
      <c r="B1005" s="28"/>
    </row>
    <row r="1006" spans="2:2" ht="20.25" thickTop="1" thickBot="1" x14ac:dyDescent="0.3">
      <c r="B1006" s="28"/>
    </row>
    <row r="1007" spans="2:2" ht="20.25" thickTop="1" thickBot="1" x14ac:dyDescent="0.3">
      <c r="B1007" s="28"/>
    </row>
    <row r="1008" spans="2:2" ht="20.25" thickTop="1" thickBot="1" x14ac:dyDescent="0.3">
      <c r="B1008" s="28"/>
    </row>
    <row r="1009" spans="2:2" ht="20.25" thickTop="1" thickBot="1" x14ac:dyDescent="0.3">
      <c r="B1009" s="28"/>
    </row>
    <row r="1010" spans="2:2" ht="20.25" thickTop="1" thickBot="1" x14ac:dyDescent="0.3">
      <c r="B1010" s="28"/>
    </row>
    <row r="1011" spans="2:2" ht="20.25" thickTop="1" thickBot="1" x14ac:dyDescent="0.3">
      <c r="B1011" s="28"/>
    </row>
    <row r="1012" spans="2:2" ht="15.75" thickTop="1" x14ac:dyDescent="0.25"/>
  </sheetData>
  <mergeCells count="12">
    <mergeCell ref="B6:F6"/>
    <mergeCell ref="B1:F1"/>
    <mergeCell ref="D10:E10"/>
    <mergeCell ref="C16:F16"/>
    <mergeCell ref="D19:E20"/>
    <mergeCell ref="B7:F8"/>
    <mergeCell ref="B2:F5"/>
    <mergeCell ref="D31:F32"/>
    <mergeCell ref="D25:F26"/>
    <mergeCell ref="E27:F27"/>
    <mergeCell ref="E28:F28"/>
    <mergeCell ref="F19:F20"/>
  </mergeCells>
  <dataValidations count="2">
    <dataValidation type="list" showInputMessage="1" showErrorMessage="1" promptTitle="Units of Measure" prompt="Please choose us, uk or metric as your standards of measure for returned weather data." sqref="E22" xr:uid="{0C4466CC-922A-44AB-BD52-67CC3D3B5703}">
      <formula1>UOMLIST</formula1>
    </dataValidation>
    <dataValidation type="list" showInputMessage="1" showErrorMessage="1" promptTitle="Hourly Aggregation Level" prompt="You must enter 1 for hourly, 12 for day night or 24 for daily aggregation." sqref="E23" xr:uid="{7ADAA11B-10E9-4786-B6FB-F27FE01AB3AE}">
      <formula1>AGGLIST</formula1>
    </dataValidation>
  </dataValidations>
  <hyperlinks>
    <hyperlink ref="E28" r:id="rId1" xr:uid="{AEBE021A-5930-494C-9569-AB0068DD8AD0}"/>
    <hyperlink ref="E27" r:id="rId2" xr:uid="{638E6E2A-5559-4641-A4CD-46CAA03E56AA}"/>
  </hyperlinks>
  <pageMargins left="0.7" right="0.7" top="0.75" bottom="0.75" header="0.3" footer="0.3"/>
  <pageSetup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8ED21-134A-462D-A357-D80F032EA717}">
  <dimension ref="A1:I13"/>
  <sheetViews>
    <sheetView workbookViewId="0">
      <selection activeCell="G6" sqref="G6"/>
    </sheetView>
  </sheetViews>
  <sheetFormatPr defaultRowHeight="15" x14ac:dyDescent="0.25"/>
  <cols>
    <col min="1" max="1" width="29.42578125" bestFit="1" customWidth="1"/>
    <col min="2" max="4" width="8.7109375" bestFit="1" customWidth="1"/>
    <col min="5" max="9" width="9.7109375" bestFit="1" customWidth="1"/>
    <col min="10" max="10" width="11.28515625" bestFit="1" customWidth="1"/>
    <col min="11" max="11" width="17.42578125" bestFit="1" customWidth="1"/>
    <col min="12" max="12" width="17.7109375" bestFit="1" customWidth="1"/>
    <col min="13" max="13" width="17.42578125" bestFit="1" customWidth="1"/>
    <col min="14" max="14" width="17.7109375" bestFit="1" customWidth="1"/>
    <col min="15" max="15" width="17.42578125" bestFit="1" customWidth="1"/>
    <col min="16" max="16" width="17.7109375" bestFit="1" customWidth="1"/>
    <col min="17" max="17" width="17.42578125" bestFit="1" customWidth="1"/>
    <col min="18" max="18" width="22.7109375" bestFit="1" customWidth="1"/>
    <col min="19" max="19" width="22.42578125" bestFit="1" customWidth="1"/>
    <col min="20" max="20" width="4.5703125" bestFit="1" customWidth="1"/>
    <col min="21" max="21" width="3" bestFit="1" customWidth="1"/>
    <col min="22" max="22" width="13.7109375" bestFit="1" customWidth="1"/>
    <col min="23" max="23" width="11.5703125" bestFit="1" customWidth="1"/>
    <col min="24" max="27" width="4.5703125" bestFit="1" customWidth="1"/>
    <col min="28" max="28" width="14.7109375" bestFit="1" customWidth="1"/>
    <col min="29" max="29" width="11.5703125" bestFit="1" customWidth="1"/>
    <col min="30" max="34" width="4.5703125" bestFit="1" customWidth="1"/>
    <col min="35" max="35" width="14.7109375" bestFit="1" customWidth="1"/>
    <col min="36" max="36" width="11.5703125" bestFit="1" customWidth="1"/>
    <col min="37" max="39" width="4.5703125" bestFit="1" customWidth="1"/>
    <col min="40" max="40" width="3" bestFit="1" customWidth="1"/>
    <col min="41" max="41" width="4.5703125" bestFit="1" customWidth="1"/>
    <col min="42" max="42" width="14.7109375" bestFit="1" customWidth="1"/>
    <col min="43" max="43" width="11.5703125" bestFit="1" customWidth="1"/>
    <col min="44" max="48" width="4.5703125" bestFit="1" customWidth="1"/>
    <col min="49" max="49" width="14.7109375" bestFit="1" customWidth="1"/>
    <col min="50" max="50" width="11.5703125" bestFit="1" customWidth="1"/>
    <col min="51" max="55" width="4.5703125" bestFit="1" customWidth="1"/>
    <col min="56" max="56" width="14.7109375" bestFit="1" customWidth="1"/>
    <col min="57" max="57" width="11.28515625" bestFit="1" customWidth="1"/>
    <col min="58" max="58" width="9.42578125" bestFit="1" customWidth="1"/>
    <col min="59" max="59" width="6.42578125" bestFit="1" customWidth="1"/>
    <col min="60" max="60" width="9.42578125" bestFit="1" customWidth="1"/>
    <col min="61" max="61" width="6.42578125" bestFit="1" customWidth="1"/>
    <col min="62" max="62" width="9.42578125" bestFit="1" customWidth="1"/>
    <col min="63" max="63" width="6.42578125" bestFit="1" customWidth="1"/>
    <col min="64" max="64" width="9.42578125" bestFit="1" customWidth="1"/>
    <col min="65" max="65" width="14.7109375" bestFit="1" customWidth="1"/>
    <col min="66" max="66" width="11.5703125" bestFit="1" customWidth="1"/>
    <col min="67" max="67" width="9.42578125" bestFit="1" customWidth="1"/>
    <col min="68" max="68" width="6.42578125" bestFit="1" customWidth="1"/>
    <col min="69" max="69" width="9.42578125" bestFit="1" customWidth="1"/>
    <col min="70" max="70" width="6.42578125" bestFit="1" customWidth="1"/>
    <col min="71" max="71" width="9.42578125" bestFit="1" customWidth="1"/>
    <col min="72" max="72" width="6.42578125" bestFit="1" customWidth="1"/>
    <col min="73" max="73" width="3" bestFit="1" customWidth="1"/>
    <col min="74" max="74" width="4.5703125" bestFit="1" customWidth="1"/>
    <col min="75" max="75" width="9.42578125" bestFit="1" customWidth="1"/>
    <col min="76" max="76" width="14.7109375" bestFit="1" customWidth="1"/>
    <col min="77" max="77" width="11.5703125" bestFit="1" customWidth="1"/>
    <col min="78" max="78" width="9.42578125" bestFit="1" customWidth="1"/>
    <col min="79" max="79" width="6.42578125" bestFit="1" customWidth="1"/>
    <col min="80" max="80" width="9.42578125" bestFit="1" customWidth="1"/>
    <col min="81" max="81" width="6.42578125" bestFit="1" customWidth="1"/>
    <col min="82" max="82" width="9.42578125" bestFit="1" customWidth="1"/>
    <col min="83" max="83" width="6.42578125" bestFit="1" customWidth="1"/>
    <col min="84" max="84" width="9.42578125" bestFit="1" customWidth="1"/>
    <col min="85" max="85" width="6.42578125" bestFit="1" customWidth="1"/>
    <col min="86" max="86" width="9.42578125" bestFit="1" customWidth="1"/>
    <col min="87" max="87" width="4.85546875" bestFit="1" customWidth="1"/>
    <col min="88" max="88" width="7.85546875" bestFit="1" customWidth="1"/>
    <col min="89" max="89" width="14.7109375" bestFit="1" customWidth="1"/>
    <col min="90" max="90" width="11.5703125" bestFit="1" customWidth="1"/>
    <col min="91" max="91" width="9.42578125" bestFit="1" customWidth="1"/>
    <col min="92" max="92" width="6.42578125" bestFit="1" customWidth="1"/>
    <col min="93" max="93" width="9.42578125" bestFit="1" customWidth="1"/>
    <col min="94" max="94" width="6.42578125" bestFit="1" customWidth="1"/>
    <col min="95" max="95" width="9.42578125" bestFit="1" customWidth="1"/>
    <col min="96" max="96" width="6.42578125" bestFit="1" customWidth="1"/>
    <col min="97" max="97" width="9.42578125" bestFit="1" customWidth="1"/>
    <col min="98" max="98" width="6.42578125" bestFit="1" customWidth="1"/>
    <col min="99" max="99" width="9.42578125" bestFit="1" customWidth="1"/>
    <col min="100" max="100" width="6.42578125" bestFit="1" customWidth="1"/>
    <col min="101" max="101" width="9.42578125" bestFit="1" customWidth="1"/>
    <col min="102" max="102" width="14.7109375" bestFit="1" customWidth="1"/>
    <col min="103" max="103" width="11.28515625" bestFit="1" customWidth="1"/>
  </cols>
  <sheetData>
    <row r="1" spans="1:9" x14ac:dyDescent="0.25">
      <c r="B1" s="1">
        <v>45419</v>
      </c>
      <c r="C1" s="1">
        <v>45420</v>
      </c>
      <c r="D1" s="1">
        <v>45421</v>
      </c>
      <c r="E1" s="1">
        <v>45422</v>
      </c>
      <c r="F1" s="1">
        <v>45423</v>
      </c>
      <c r="G1" s="1">
        <v>45424</v>
      </c>
      <c r="H1" s="1">
        <v>45425</v>
      </c>
      <c r="I1" s="1">
        <v>45426</v>
      </c>
    </row>
    <row r="2" spans="1:9" x14ac:dyDescent="0.25">
      <c r="A2" s="31" t="s">
        <v>111</v>
      </c>
      <c r="B2" s="39"/>
      <c r="C2" s="39"/>
      <c r="D2" s="39"/>
      <c r="E2" s="39"/>
      <c r="F2" s="39"/>
      <c r="G2" s="39"/>
      <c r="H2" s="39"/>
      <c r="I2" s="39"/>
    </row>
    <row r="3" spans="1:9" x14ac:dyDescent="0.25">
      <c r="A3" s="32" t="s">
        <v>36</v>
      </c>
      <c r="B3" s="39">
        <v>49</v>
      </c>
      <c r="C3" s="39">
        <v>45</v>
      </c>
      <c r="D3" s="39">
        <v>47.9</v>
      </c>
      <c r="E3" s="39">
        <v>59.3</v>
      </c>
      <c r="F3" s="39">
        <v>61.8</v>
      </c>
      <c r="G3" s="39">
        <v>63.8</v>
      </c>
      <c r="H3" s="39">
        <v>61.6</v>
      </c>
      <c r="I3" s="39">
        <v>60.7</v>
      </c>
    </row>
    <row r="4" spans="1:9" x14ac:dyDescent="0.25">
      <c r="A4" s="32" t="s">
        <v>80</v>
      </c>
      <c r="B4" s="39">
        <v>79.8</v>
      </c>
      <c r="C4" s="39">
        <v>85.9</v>
      </c>
      <c r="D4" s="39">
        <v>74</v>
      </c>
      <c r="E4" s="39">
        <v>67.2</v>
      </c>
      <c r="F4" s="39">
        <v>64.7</v>
      </c>
      <c r="G4" s="39">
        <v>67.400000000000006</v>
      </c>
      <c r="H4" s="39">
        <v>74</v>
      </c>
      <c r="I4" s="39">
        <v>78</v>
      </c>
    </row>
    <row r="5" spans="1:9" x14ac:dyDescent="0.25">
      <c r="A5" s="31" t="s">
        <v>112</v>
      </c>
    </row>
    <row r="6" spans="1:9" x14ac:dyDescent="0.25">
      <c r="A6" s="32" t="s">
        <v>36</v>
      </c>
      <c r="B6">
        <v>42</v>
      </c>
      <c r="C6">
        <v>42</v>
      </c>
      <c r="D6">
        <v>43.1</v>
      </c>
      <c r="E6">
        <v>41.3</v>
      </c>
      <c r="F6">
        <v>46.7</v>
      </c>
      <c r="G6">
        <v>48.6</v>
      </c>
      <c r="H6">
        <v>48.3</v>
      </c>
      <c r="I6">
        <v>50.1</v>
      </c>
    </row>
    <row r="7" spans="1:9" x14ac:dyDescent="0.25">
      <c r="A7" s="32" t="s">
        <v>80</v>
      </c>
      <c r="B7">
        <v>65.7</v>
      </c>
      <c r="C7">
        <v>67</v>
      </c>
      <c r="D7">
        <v>65.7</v>
      </c>
      <c r="E7">
        <v>56.7</v>
      </c>
      <c r="F7">
        <v>50.3</v>
      </c>
      <c r="G7">
        <v>50.8</v>
      </c>
      <c r="H7">
        <v>51.9</v>
      </c>
      <c r="I7">
        <v>57.3</v>
      </c>
    </row>
    <row r="8" spans="1:9" x14ac:dyDescent="0.25">
      <c r="A8" s="31" t="s">
        <v>114</v>
      </c>
    </row>
    <row r="9" spans="1:9" x14ac:dyDescent="0.25">
      <c r="A9" s="32" t="s">
        <v>36</v>
      </c>
      <c r="B9">
        <v>0.48199999999999998</v>
      </c>
      <c r="C9">
        <v>0.19800000000000001</v>
      </c>
      <c r="D9">
        <v>0</v>
      </c>
      <c r="E9">
        <v>7.4999999999999997E-2</v>
      </c>
      <c r="F9">
        <v>4.0000000000000001E-3</v>
      </c>
      <c r="G9">
        <v>0</v>
      </c>
      <c r="H9">
        <v>1.6E-2</v>
      </c>
      <c r="I9">
        <v>0.17799999999999999</v>
      </c>
    </row>
    <row r="10" spans="1:9" x14ac:dyDescent="0.25">
      <c r="A10" s="32" t="s">
        <v>80</v>
      </c>
      <c r="B10">
        <v>0.04</v>
      </c>
      <c r="C10">
        <v>2.4E-2</v>
      </c>
      <c r="D10">
        <v>0.43099999999999999</v>
      </c>
      <c r="E10">
        <v>0.186</v>
      </c>
      <c r="F10">
        <v>0.10299999999999999</v>
      </c>
      <c r="G10">
        <v>0</v>
      </c>
      <c r="H10">
        <v>0.42099999999999999</v>
      </c>
      <c r="I10">
        <v>9.8000000000000004E-2</v>
      </c>
    </row>
    <row r="11" spans="1:9" x14ac:dyDescent="0.25">
      <c r="A11" s="31" t="s">
        <v>113</v>
      </c>
    </row>
    <row r="12" spans="1:9" x14ac:dyDescent="0.25">
      <c r="A12" s="32" t="s">
        <v>36</v>
      </c>
      <c r="B12">
        <v>34.299999999999997</v>
      </c>
      <c r="C12">
        <v>32.200000000000003</v>
      </c>
      <c r="D12">
        <v>28.9</v>
      </c>
      <c r="E12">
        <v>27.1</v>
      </c>
      <c r="F12">
        <v>19</v>
      </c>
      <c r="G12">
        <v>21.3</v>
      </c>
      <c r="H12">
        <v>18.600000000000001</v>
      </c>
      <c r="I12">
        <v>19.2</v>
      </c>
    </row>
    <row r="13" spans="1:9" x14ac:dyDescent="0.25">
      <c r="A13" s="32" t="s">
        <v>80</v>
      </c>
      <c r="B13">
        <v>8.1</v>
      </c>
      <c r="C13">
        <v>15</v>
      </c>
      <c r="D13">
        <v>17.2</v>
      </c>
      <c r="E13">
        <v>30.6</v>
      </c>
      <c r="F13">
        <v>21.9</v>
      </c>
      <c r="G13">
        <v>23.5</v>
      </c>
      <c r="H13">
        <v>19</v>
      </c>
      <c r="I13">
        <v>17.399999999999999</v>
      </c>
    </row>
  </sheetData>
  <conditionalFormatting pivot="1" sqref="B2:I4">
    <cfRule type="expression" dxfId="26" priority="4">
      <formula>IF(ISBLANK(MAXVALUE),FALSE,IF(B2&gt;=MAXVALUE, TRUE, FALSE))</formula>
    </cfRule>
  </conditionalFormatting>
  <conditionalFormatting pivot="1" sqref="B6:I7">
    <cfRule type="expression" dxfId="25" priority="2">
      <formula>IF(ISBLANK(MINVALUE),FALSE,IF(B6&lt;=MINVALUE, TRUE, FALSE))</formula>
    </cfRule>
  </conditionalFormatting>
  <conditionalFormatting pivot="1" sqref="B8:I10">
    <cfRule type="expression" dxfId="24" priority="1">
      <formula>IF(ISBLANK(MINPRECIP),FALSE,IF(B8&gt;=MINPRECIP, TRUE, FALSE))</formula>
    </cfRule>
  </conditionalFormatting>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F820C-7DB7-44A3-A696-173D6158F577}">
  <dimension ref="A1:BU9"/>
  <sheetViews>
    <sheetView workbookViewId="0">
      <selection activeCell="H22" sqref="H22"/>
    </sheetView>
  </sheetViews>
  <sheetFormatPr defaultRowHeight="15" x14ac:dyDescent="0.25"/>
  <cols>
    <col min="1" max="1" width="25.85546875" bestFit="1" customWidth="1"/>
    <col min="2" max="2" width="8.7109375" bestFit="1" customWidth="1"/>
    <col min="3" max="11" width="12.7109375" bestFit="1" customWidth="1"/>
    <col min="12" max="25" width="13.85546875" bestFit="1" customWidth="1"/>
    <col min="26" max="26" width="8.7109375" bestFit="1" customWidth="1"/>
    <col min="27" max="35" width="12.7109375" bestFit="1" customWidth="1"/>
    <col min="36" max="49" width="13.85546875" bestFit="1" customWidth="1"/>
    <col min="50" max="50" width="8.7109375" bestFit="1" customWidth="1"/>
    <col min="51" max="59" width="12.7109375" bestFit="1" customWidth="1"/>
    <col min="60" max="73" width="13.85546875" bestFit="1" customWidth="1"/>
    <col min="74" max="74" width="11.28515625" bestFit="1" customWidth="1"/>
  </cols>
  <sheetData>
    <row r="1" spans="1:73" x14ac:dyDescent="0.25">
      <c r="B1" s="1">
        <v>45419</v>
      </c>
      <c r="C1" s="37">
        <v>45419.041666666664</v>
      </c>
      <c r="D1" s="37">
        <v>45419.083333333336</v>
      </c>
      <c r="E1" s="37">
        <v>45419.125</v>
      </c>
      <c r="F1" s="37">
        <v>45419.166666666664</v>
      </c>
      <c r="G1" s="37">
        <v>45419.208333333336</v>
      </c>
      <c r="H1" s="37">
        <v>45419.25</v>
      </c>
      <c r="I1" s="37">
        <v>45419.291666666664</v>
      </c>
      <c r="J1" s="37">
        <v>45419.333333333336</v>
      </c>
      <c r="K1" s="37">
        <v>45419.375</v>
      </c>
      <c r="L1" s="37">
        <v>45419.416666666664</v>
      </c>
      <c r="M1" s="37">
        <v>45419.458333333336</v>
      </c>
      <c r="N1" s="37">
        <v>45419.5</v>
      </c>
      <c r="O1" s="37">
        <v>45419.541666666664</v>
      </c>
      <c r="P1" s="37">
        <v>45419.583333333336</v>
      </c>
      <c r="Q1" s="37">
        <v>45419.625</v>
      </c>
      <c r="R1" s="37">
        <v>45419.666666666664</v>
      </c>
      <c r="S1" s="37">
        <v>45419.708333333336</v>
      </c>
      <c r="T1" s="37">
        <v>45419.75</v>
      </c>
      <c r="U1" s="37">
        <v>45419.791666666664</v>
      </c>
      <c r="V1" s="37">
        <v>45419.833333333336</v>
      </c>
      <c r="W1" s="37">
        <v>45419.875</v>
      </c>
      <c r="X1" s="37">
        <v>45419.916666666664</v>
      </c>
      <c r="Y1" s="37">
        <v>45419.958333333336</v>
      </c>
      <c r="Z1" s="1">
        <v>45420</v>
      </c>
      <c r="AA1" s="37">
        <v>45420.041666666664</v>
      </c>
      <c r="AB1" s="37">
        <v>45420.083333333336</v>
      </c>
      <c r="AC1" s="37">
        <v>45420.125</v>
      </c>
      <c r="AD1" s="37">
        <v>45420.166666666664</v>
      </c>
      <c r="AE1" s="37">
        <v>45420.208333333336</v>
      </c>
      <c r="AF1" s="37">
        <v>45420.25</v>
      </c>
      <c r="AG1" s="37">
        <v>45420.291666666664</v>
      </c>
      <c r="AH1" s="37">
        <v>45420.333333333336</v>
      </c>
      <c r="AI1" s="37">
        <v>45420.375</v>
      </c>
      <c r="AJ1" s="37">
        <v>45420.416666666664</v>
      </c>
      <c r="AK1" s="37">
        <v>45420.458333333336</v>
      </c>
      <c r="AL1" s="37">
        <v>45420.5</v>
      </c>
      <c r="AM1" s="37">
        <v>45420.541666666664</v>
      </c>
      <c r="AN1" s="37">
        <v>45420.583333333336</v>
      </c>
      <c r="AO1" s="37">
        <v>45420.625</v>
      </c>
      <c r="AP1" s="37">
        <v>45420.666666666664</v>
      </c>
      <c r="AQ1" s="37">
        <v>45420.708333333336</v>
      </c>
      <c r="AR1" s="37">
        <v>45420.75</v>
      </c>
      <c r="AS1" s="37">
        <v>45420.791666666664</v>
      </c>
      <c r="AT1" s="37">
        <v>45420.833333333336</v>
      </c>
      <c r="AU1" s="37">
        <v>45420.875</v>
      </c>
      <c r="AV1" s="37">
        <v>45420.916666666664</v>
      </c>
      <c r="AW1" s="37">
        <v>45420.958333333336</v>
      </c>
      <c r="AX1" s="1">
        <v>45421</v>
      </c>
      <c r="AY1" s="37">
        <v>45421.041666666664</v>
      </c>
      <c r="AZ1" s="37">
        <v>45421.083333333336</v>
      </c>
      <c r="BA1" s="37">
        <v>45421.125</v>
      </c>
      <c r="BB1" s="37">
        <v>45421.166666666664</v>
      </c>
      <c r="BC1" s="37">
        <v>45421.208333333336</v>
      </c>
      <c r="BD1" s="37">
        <v>45421.25</v>
      </c>
      <c r="BE1" s="37">
        <v>45421.291666666664</v>
      </c>
      <c r="BF1" s="37">
        <v>45421.333333333336</v>
      </c>
      <c r="BG1" s="37">
        <v>45421.375</v>
      </c>
      <c r="BH1" s="37">
        <v>45421.416666666664</v>
      </c>
      <c r="BI1" s="37">
        <v>45421.458333333336</v>
      </c>
      <c r="BJ1" s="37">
        <v>45421.5</v>
      </c>
      <c r="BK1" s="37">
        <v>45421.541666666664</v>
      </c>
      <c r="BL1" s="37">
        <v>45421.583333333336</v>
      </c>
      <c r="BM1" s="37">
        <v>45421.625</v>
      </c>
      <c r="BN1" s="37">
        <v>45421.666666666664</v>
      </c>
      <c r="BO1" s="37">
        <v>45421.708333333336</v>
      </c>
      <c r="BP1" s="37">
        <v>45421.75</v>
      </c>
      <c r="BQ1" s="37">
        <v>45421.791666666664</v>
      </c>
      <c r="BR1" s="37">
        <v>45421.833333333336</v>
      </c>
      <c r="BS1" s="37">
        <v>45421.875</v>
      </c>
      <c r="BT1" s="37">
        <v>45421.916666666664</v>
      </c>
      <c r="BU1" s="37">
        <v>45421.958333333336</v>
      </c>
    </row>
    <row r="2" spans="1:73" x14ac:dyDescent="0.25">
      <c r="A2" s="31" t="s">
        <v>36</v>
      </c>
    </row>
    <row r="3" spans="1:73" x14ac:dyDescent="0.25">
      <c r="A3" s="32" t="s">
        <v>116</v>
      </c>
      <c r="B3">
        <v>45.2</v>
      </c>
      <c r="C3">
        <v>45.3</v>
      </c>
      <c r="D3">
        <v>45.8</v>
      </c>
      <c r="E3">
        <v>45.7</v>
      </c>
      <c r="F3">
        <v>45.5</v>
      </c>
      <c r="G3">
        <v>46.7</v>
      </c>
      <c r="H3">
        <v>47.3</v>
      </c>
      <c r="I3">
        <v>47.7</v>
      </c>
      <c r="J3">
        <v>47.2</v>
      </c>
      <c r="K3">
        <v>47.1</v>
      </c>
      <c r="L3">
        <v>45</v>
      </c>
      <c r="M3">
        <v>44.4</v>
      </c>
      <c r="N3">
        <v>45</v>
      </c>
      <c r="O3">
        <v>46.1</v>
      </c>
      <c r="P3">
        <v>46.8</v>
      </c>
      <c r="Q3">
        <v>47.6</v>
      </c>
      <c r="R3">
        <v>48</v>
      </c>
      <c r="S3">
        <v>49</v>
      </c>
      <c r="T3">
        <v>42</v>
      </c>
      <c r="U3">
        <v>43.1</v>
      </c>
      <c r="V3">
        <v>42</v>
      </c>
      <c r="W3">
        <v>42</v>
      </c>
      <c r="X3">
        <v>42</v>
      </c>
      <c r="Y3">
        <v>43.1</v>
      </c>
      <c r="Z3">
        <v>43.1</v>
      </c>
      <c r="AA3">
        <v>43.1</v>
      </c>
      <c r="AB3">
        <v>42</v>
      </c>
      <c r="AC3">
        <v>43.1</v>
      </c>
      <c r="AD3">
        <v>42</v>
      </c>
      <c r="AE3">
        <v>42</v>
      </c>
      <c r="AF3">
        <v>43.1</v>
      </c>
      <c r="AG3">
        <v>44</v>
      </c>
      <c r="AH3">
        <v>43.1</v>
      </c>
      <c r="AI3">
        <v>44</v>
      </c>
      <c r="AJ3">
        <v>44</v>
      </c>
      <c r="AK3">
        <v>44</v>
      </c>
      <c r="AL3">
        <v>44</v>
      </c>
      <c r="AM3">
        <v>44</v>
      </c>
      <c r="AN3">
        <v>43.1</v>
      </c>
      <c r="AO3">
        <v>43.1</v>
      </c>
      <c r="AP3">
        <v>44</v>
      </c>
      <c r="AQ3">
        <v>44</v>
      </c>
      <c r="AR3">
        <v>44</v>
      </c>
      <c r="AS3">
        <v>45</v>
      </c>
      <c r="AT3">
        <v>45</v>
      </c>
      <c r="AU3">
        <v>44</v>
      </c>
      <c r="AV3">
        <v>44</v>
      </c>
      <c r="AW3">
        <v>44</v>
      </c>
      <c r="AX3">
        <v>44</v>
      </c>
      <c r="AY3">
        <v>44</v>
      </c>
      <c r="AZ3">
        <v>44</v>
      </c>
      <c r="BA3">
        <v>43.6</v>
      </c>
      <c r="BB3">
        <v>43.1</v>
      </c>
      <c r="BC3">
        <v>43.1</v>
      </c>
      <c r="BD3">
        <v>43.1</v>
      </c>
      <c r="BE3">
        <v>43.1</v>
      </c>
      <c r="BF3">
        <v>43.8</v>
      </c>
      <c r="BG3">
        <v>44.3</v>
      </c>
      <c r="BH3">
        <v>45</v>
      </c>
      <c r="BI3">
        <v>45</v>
      </c>
      <c r="BJ3">
        <v>45</v>
      </c>
      <c r="BK3">
        <v>45</v>
      </c>
      <c r="BL3">
        <v>45.8</v>
      </c>
      <c r="BM3">
        <v>46.3</v>
      </c>
      <c r="BN3">
        <v>47</v>
      </c>
      <c r="BO3">
        <v>47.4</v>
      </c>
      <c r="BP3">
        <v>47.6</v>
      </c>
      <c r="BQ3">
        <v>47.9</v>
      </c>
      <c r="BR3">
        <v>46.8</v>
      </c>
      <c r="BS3">
        <v>45.6</v>
      </c>
      <c r="BT3">
        <v>44.1</v>
      </c>
      <c r="BU3">
        <v>43.4</v>
      </c>
    </row>
    <row r="4" spans="1:73" x14ac:dyDescent="0.25">
      <c r="A4" s="32" t="s">
        <v>114</v>
      </c>
      <c r="B4">
        <v>0</v>
      </c>
      <c r="C4">
        <v>0</v>
      </c>
      <c r="D4">
        <v>0</v>
      </c>
      <c r="E4">
        <v>0</v>
      </c>
      <c r="F4">
        <v>0</v>
      </c>
      <c r="G4">
        <v>0</v>
      </c>
      <c r="H4">
        <v>0</v>
      </c>
      <c r="I4">
        <v>0</v>
      </c>
      <c r="J4">
        <v>0</v>
      </c>
      <c r="K4">
        <v>0</v>
      </c>
      <c r="L4">
        <v>2.5000000000000001E-2</v>
      </c>
      <c r="M4">
        <v>3.7999999999999999E-2</v>
      </c>
      <c r="N4">
        <v>5.0000000000000001E-3</v>
      </c>
      <c r="O4">
        <v>0</v>
      </c>
      <c r="P4">
        <v>0</v>
      </c>
      <c r="Q4">
        <v>0</v>
      </c>
      <c r="R4">
        <v>0</v>
      </c>
      <c r="S4">
        <v>0</v>
      </c>
      <c r="T4">
        <v>1.2E-2</v>
      </c>
      <c r="U4">
        <v>0.29099999999999998</v>
      </c>
      <c r="V4">
        <v>0.02</v>
      </c>
      <c r="W4">
        <v>0.02</v>
      </c>
      <c r="X4">
        <v>0.02</v>
      </c>
      <c r="Y4">
        <v>5.0999999999999997E-2</v>
      </c>
      <c r="Z4">
        <v>0.02</v>
      </c>
      <c r="AA4">
        <v>0.11</v>
      </c>
      <c r="AB4">
        <v>1.2E-2</v>
      </c>
      <c r="AC4">
        <v>0</v>
      </c>
      <c r="AD4">
        <v>0</v>
      </c>
      <c r="AE4">
        <v>0</v>
      </c>
      <c r="AF4">
        <v>0</v>
      </c>
      <c r="AG4">
        <v>0.02</v>
      </c>
      <c r="AH4">
        <v>0</v>
      </c>
      <c r="AI4">
        <v>0</v>
      </c>
      <c r="AJ4">
        <v>1.2E-2</v>
      </c>
      <c r="AK4">
        <v>0</v>
      </c>
      <c r="AL4">
        <v>0</v>
      </c>
      <c r="AM4">
        <v>1.2E-2</v>
      </c>
      <c r="AN4">
        <v>0</v>
      </c>
      <c r="AO4">
        <v>0</v>
      </c>
      <c r="AP4">
        <v>0</v>
      </c>
      <c r="AQ4">
        <v>0</v>
      </c>
      <c r="AR4">
        <v>0</v>
      </c>
      <c r="AS4">
        <v>1.2E-2</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row>
    <row r="5" spans="1:73" x14ac:dyDescent="0.25">
      <c r="A5" s="32" t="s">
        <v>117</v>
      </c>
      <c r="B5">
        <v>19.7</v>
      </c>
      <c r="C5">
        <v>20.5</v>
      </c>
      <c r="D5">
        <v>21.5</v>
      </c>
      <c r="E5">
        <v>16.100000000000001</v>
      </c>
      <c r="F5">
        <v>23.1</v>
      </c>
      <c r="G5">
        <v>17.2</v>
      </c>
      <c r="H5">
        <v>30.2</v>
      </c>
      <c r="I5">
        <v>30.7</v>
      </c>
      <c r="J5">
        <v>32.4</v>
      </c>
      <c r="K5">
        <v>34.299999999999997</v>
      </c>
      <c r="L5">
        <v>23.3</v>
      </c>
      <c r="M5">
        <v>20.8</v>
      </c>
      <c r="N5">
        <v>28.1</v>
      </c>
      <c r="O5">
        <v>27.4</v>
      </c>
      <c r="P5">
        <v>30</v>
      </c>
      <c r="Q5">
        <v>27.7</v>
      </c>
      <c r="R5">
        <v>23.1</v>
      </c>
      <c r="S5">
        <v>30.6</v>
      </c>
      <c r="T5">
        <v>32.200000000000003</v>
      </c>
      <c r="U5">
        <v>31.1</v>
      </c>
      <c r="V5">
        <v>28.9</v>
      </c>
      <c r="W5">
        <v>26.4</v>
      </c>
      <c r="X5">
        <v>23</v>
      </c>
      <c r="Y5">
        <v>20.8</v>
      </c>
      <c r="Z5">
        <v>18.3</v>
      </c>
      <c r="AA5">
        <v>16.100000000000001</v>
      </c>
      <c r="AB5">
        <v>15</v>
      </c>
      <c r="AC5">
        <v>13.9</v>
      </c>
      <c r="AD5">
        <v>13.9</v>
      </c>
      <c r="AE5">
        <v>13.9</v>
      </c>
      <c r="AF5">
        <v>15</v>
      </c>
      <c r="AG5">
        <v>16.100000000000001</v>
      </c>
      <c r="AH5">
        <v>17.2</v>
      </c>
      <c r="AI5">
        <v>18.3</v>
      </c>
      <c r="AJ5">
        <v>20.8</v>
      </c>
      <c r="AK5">
        <v>23</v>
      </c>
      <c r="AL5">
        <v>24.2</v>
      </c>
      <c r="AM5">
        <v>25.3</v>
      </c>
      <c r="AN5">
        <v>25.3</v>
      </c>
      <c r="AO5">
        <v>24.2</v>
      </c>
      <c r="AP5">
        <v>24.2</v>
      </c>
      <c r="AQ5">
        <v>26.4</v>
      </c>
      <c r="AR5">
        <v>28.9</v>
      </c>
      <c r="AS5">
        <v>32.200000000000003</v>
      </c>
      <c r="AT5">
        <v>30</v>
      </c>
      <c r="AU5">
        <v>28.9</v>
      </c>
      <c r="AV5">
        <v>27.5</v>
      </c>
      <c r="AW5">
        <v>27.5</v>
      </c>
      <c r="AX5">
        <v>27.5</v>
      </c>
      <c r="AY5">
        <v>28.9</v>
      </c>
      <c r="AZ5">
        <v>27.5</v>
      </c>
      <c r="BA5">
        <v>27.5</v>
      </c>
      <c r="BB5">
        <v>27.5</v>
      </c>
      <c r="BC5">
        <v>26.8</v>
      </c>
      <c r="BD5">
        <v>25.9</v>
      </c>
      <c r="BE5">
        <v>25.3</v>
      </c>
      <c r="BF5">
        <v>24.6</v>
      </c>
      <c r="BG5">
        <v>23.7</v>
      </c>
      <c r="BH5">
        <v>23</v>
      </c>
      <c r="BI5">
        <v>23.5</v>
      </c>
      <c r="BJ5">
        <v>23.7</v>
      </c>
      <c r="BK5">
        <v>24.2</v>
      </c>
      <c r="BL5">
        <v>23.5</v>
      </c>
      <c r="BM5">
        <v>22.6</v>
      </c>
      <c r="BN5">
        <v>21.9</v>
      </c>
      <c r="BO5">
        <v>20.399999999999999</v>
      </c>
      <c r="BP5">
        <v>18.8</v>
      </c>
      <c r="BQ5">
        <v>17.2</v>
      </c>
      <c r="BR5">
        <v>7.8</v>
      </c>
      <c r="BS5">
        <v>6.7</v>
      </c>
      <c r="BT5">
        <v>5.4</v>
      </c>
      <c r="BU5">
        <v>5.6</v>
      </c>
    </row>
    <row r="6" spans="1:73" x14ac:dyDescent="0.25">
      <c r="A6" s="31" t="s">
        <v>80</v>
      </c>
    </row>
    <row r="7" spans="1:73" x14ac:dyDescent="0.25">
      <c r="A7" s="32" t="s">
        <v>116</v>
      </c>
      <c r="B7">
        <v>67.8</v>
      </c>
      <c r="C7">
        <v>67.8</v>
      </c>
      <c r="D7">
        <v>68.7</v>
      </c>
      <c r="E7">
        <v>67.400000000000006</v>
      </c>
      <c r="F7">
        <v>66.5</v>
      </c>
      <c r="G7">
        <v>66.5</v>
      </c>
      <c r="H7">
        <v>65.7</v>
      </c>
      <c r="I7">
        <v>66.5</v>
      </c>
      <c r="J7">
        <v>68.599999999999994</v>
      </c>
      <c r="K7">
        <v>69.7</v>
      </c>
      <c r="L7">
        <v>74.099999999999994</v>
      </c>
      <c r="M7">
        <v>73.599999999999994</v>
      </c>
      <c r="N7">
        <v>76.5</v>
      </c>
      <c r="O7">
        <v>78.400000000000006</v>
      </c>
      <c r="P7">
        <v>78.099999999999994</v>
      </c>
      <c r="Q7">
        <v>77.3</v>
      </c>
      <c r="R7">
        <v>79.8</v>
      </c>
      <c r="S7">
        <v>77.099999999999994</v>
      </c>
      <c r="T7">
        <v>76</v>
      </c>
      <c r="U7">
        <v>76</v>
      </c>
      <c r="V7">
        <v>74</v>
      </c>
      <c r="W7">
        <v>72.099999999999994</v>
      </c>
      <c r="X7">
        <v>71</v>
      </c>
      <c r="Y7">
        <v>70.099999999999994</v>
      </c>
      <c r="Z7">
        <v>69</v>
      </c>
      <c r="AA7">
        <v>69</v>
      </c>
      <c r="AB7">
        <v>67.900000000000006</v>
      </c>
      <c r="AC7">
        <v>67</v>
      </c>
      <c r="AD7">
        <v>67</v>
      </c>
      <c r="AE7">
        <v>67</v>
      </c>
      <c r="AF7">
        <v>67</v>
      </c>
      <c r="AG7">
        <v>67</v>
      </c>
      <c r="AH7">
        <v>70.099999999999994</v>
      </c>
      <c r="AI7">
        <v>72.900000000000006</v>
      </c>
      <c r="AJ7">
        <v>76</v>
      </c>
      <c r="AK7">
        <v>80</v>
      </c>
      <c r="AL7">
        <v>81.900000000000006</v>
      </c>
      <c r="AM7">
        <v>83.9</v>
      </c>
      <c r="AN7">
        <v>85</v>
      </c>
      <c r="AO7">
        <v>85</v>
      </c>
      <c r="AP7">
        <v>85.9</v>
      </c>
      <c r="AQ7">
        <v>85.9</v>
      </c>
      <c r="AR7">
        <v>85</v>
      </c>
      <c r="AS7">
        <v>81.900000000000006</v>
      </c>
      <c r="AT7">
        <v>79.099999999999994</v>
      </c>
      <c r="AU7">
        <v>76</v>
      </c>
      <c r="AV7">
        <v>72.900000000000006</v>
      </c>
      <c r="AW7">
        <v>71</v>
      </c>
      <c r="AX7">
        <v>70.099999999999994</v>
      </c>
      <c r="AY7">
        <v>69</v>
      </c>
      <c r="AZ7">
        <v>67.900000000000006</v>
      </c>
      <c r="BA7">
        <v>67</v>
      </c>
      <c r="BB7">
        <v>66.5</v>
      </c>
      <c r="BC7">
        <v>65.900000000000006</v>
      </c>
      <c r="BD7">
        <v>66.3</v>
      </c>
      <c r="BE7">
        <v>66.599999999999994</v>
      </c>
      <c r="BF7">
        <v>67</v>
      </c>
      <c r="BG7">
        <v>68.3</v>
      </c>
      <c r="BH7">
        <v>69.7</v>
      </c>
      <c r="BI7">
        <v>71</v>
      </c>
      <c r="BJ7">
        <v>72.099999999999994</v>
      </c>
      <c r="BK7">
        <v>72.900000000000006</v>
      </c>
      <c r="BL7">
        <v>74</v>
      </c>
      <c r="BM7">
        <v>73.7</v>
      </c>
      <c r="BN7">
        <v>73.3</v>
      </c>
      <c r="BO7">
        <v>72.900000000000006</v>
      </c>
      <c r="BP7">
        <v>72.900000000000006</v>
      </c>
      <c r="BQ7">
        <v>72.900000000000006</v>
      </c>
      <c r="BR7">
        <v>72.900000000000006</v>
      </c>
      <c r="BS7">
        <v>69.5</v>
      </c>
      <c r="BT7">
        <v>67.599999999999994</v>
      </c>
      <c r="BU7">
        <v>65.7</v>
      </c>
    </row>
    <row r="8" spans="1:73" x14ac:dyDescent="0.25">
      <c r="A8" s="32" t="s">
        <v>114</v>
      </c>
      <c r="B8">
        <v>0</v>
      </c>
      <c r="C8">
        <v>0</v>
      </c>
      <c r="D8">
        <v>0</v>
      </c>
      <c r="E8">
        <v>0</v>
      </c>
      <c r="F8">
        <v>0</v>
      </c>
      <c r="G8">
        <v>0</v>
      </c>
      <c r="H8">
        <v>0</v>
      </c>
      <c r="I8">
        <v>0</v>
      </c>
      <c r="J8">
        <v>6.0000000000000001E-3</v>
      </c>
      <c r="K8">
        <v>0</v>
      </c>
      <c r="L8">
        <v>0</v>
      </c>
      <c r="M8">
        <v>0</v>
      </c>
      <c r="N8">
        <v>0</v>
      </c>
      <c r="O8">
        <v>2E-3</v>
      </c>
      <c r="P8">
        <v>0</v>
      </c>
      <c r="Q8">
        <v>0</v>
      </c>
      <c r="R8">
        <v>0</v>
      </c>
      <c r="S8">
        <v>0</v>
      </c>
      <c r="T8">
        <v>0</v>
      </c>
      <c r="U8">
        <v>1.2E-2</v>
      </c>
      <c r="V8">
        <v>0.02</v>
      </c>
      <c r="W8">
        <v>0</v>
      </c>
      <c r="X8">
        <v>0</v>
      </c>
      <c r="Y8">
        <v>0</v>
      </c>
      <c r="Z8">
        <v>0</v>
      </c>
      <c r="AA8">
        <v>0</v>
      </c>
      <c r="AB8">
        <v>1.2E-2</v>
      </c>
      <c r="AC8">
        <v>1.2E-2</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1.2E-2</v>
      </c>
      <c r="BD8">
        <v>0</v>
      </c>
      <c r="BE8">
        <v>0</v>
      </c>
      <c r="BF8">
        <v>7.0999999999999994E-2</v>
      </c>
      <c r="BG8">
        <v>0</v>
      </c>
      <c r="BH8">
        <v>0</v>
      </c>
      <c r="BI8">
        <v>0.02</v>
      </c>
      <c r="BJ8">
        <v>0</v>
      </c>
      <c r="BK8">
        <v>0</v>
      </c>
      <c r="BL8">
        <v>0.20899999999999999</v>
      </c>
      <c r="BM8">
        <v>0</v>
      </c>
      <c r="BN8">
        <v>0</v>
      </c>
      <c r="BO8">
        <v>0.02</v>
      </c>
      <c r="BP8">
        <v>0</v>
      </c>
      <c r="BQ8">
        <v>0</v>
      </c>
      <c r="BR8">
        <v>7.9000000000000001E-2</v>
      </c>
      <c r="BS8">
        <v>0</v>
      </c>
      <c r="BT8">
        <v>0</v>
      </c>
      <c r="BU8">
        <v>0.02</v>
      </c>
    </row>
    <row r="9" spans="1:73" x14ac:dyDescent="0.25">
      <c r="A9" s="32" t="s">
        <v>117</v>
      </c>
      <c r="B9">
        <v>5.8</v>
      </c>
      <c r="C9">
        <v>5.8</v>
      </c>
      <c r="D9">
        <v>5.8</v>
      </c>
      <c r="E9">
        <v>4.7</v>
      </c>
      <c r="F9">
        <v>4.7</v>
      </c>
      <c r="G9">
        <v>4.7</v>
      </c>
      <c r="H9">
        <v>4.7</v>
      </c>
      <c r="I9">
        <v>3.4</v>
      </c>
      <c r="J9">
        <v>3.4</v>
      </c>
      <c r="K9">
        <v>3.4</v>
      </c>
      <c r="L9">
        <v>3.4</v>
      </c>
      <c r="M9">
        <v>4.7</v>
      </c>
      <c r="N9">
        <v>4.7</v>
      </c>
      <c r="O9">
        <v>4.7</v>
      </c>
      <c r="P9">
        <v>4.7</v>
      </c>
      <c r="Q9">
        <v>5.8</v>
      </c>
      <c r="R9">
        <v>5.8</v>
      </c>
      <c r="S9">
        <v>5.8</v>
      </c>
      <c r="T9">
        <v>5.8</v>
      </c>
      <c r="U9">
        <v>6.9</v>
      </c>
      <c r="V9">
        <v>5.8</v>
      </c>
      <c r="W9">
        <v>6.9</v>
      </c>
      <c r="X9">
        <v>6.9</v>
      </c>
      <c r="Y9">
        <v>8.1</v>
      </c>
      <c r="Z9">
        <v>8.1</v>
      </c>
      <c r="AA9">
        <v>8.1</v>
      </c>
      <c r="AB9">
        <v>6.9</v>
      </c>
      <c r="AC9">
        <v>6.9</v>
      </c>
      <c r="AD9">
        <v>8.1</v>
      </c>
      <c r="AE9">
        <v>6.9</v>
      </c>
      <c r="AF9">
        <v>8.1</v>
      </c>
      <c r="AG9">
        <v>8.1</v>
      </c>
      <c r="AH9">
        <v>8.1</v>
      </c>
      <c r="AI9">
        <v>8.1</v>
      </c>
      <c r="AJ9">
        <v>10.3</v>
      </c>
      <c r="AK9">
        <v>13.9</v>
      </c>
      <c r="AL9">
        <v>13.9</v>
      </c>
      <c r="AM9">
        <v>15</v>
      </c>
      <c r="AN9">
        <v>15</v>
      </c>
      <c r="AO9">
        <v>13.9</v>
      </c>
      <c r="AP9">
        <v>13.9</v>
      </c>
      <c r="AQ9">
        <v>11.4</v>
      </c>
      <c r="AR9">
        <v>11.4</v>
      </c>
      <c r="AS9">
        <v>10.3</v>
      </c>
      <c r="AT9">
        <v>8.1</v>
      </c>
      <c r="AU9">
        <v>8.1</v>
      </c>
      <c r="AV9">
        <v>6.9</v>
      </c>
      <c r="AW9">
        <v>5.8</v>
      </c>
      <c r="AX9">
        <v>5.8</v>
      </c>
      <c r="AY9">
        <v>6.9</v>
      </c>
      <c r="AZ9">
        <v>6.9</v>
      </c>
      <c r="BA9">
        <v>5.8</v>
      </c>
      <c r="BB9">
        <v>5.4</v>
      </c>
      <c r="BC9">
        <v>4.7</v>
      </c>
      <c r="BD9">
        <v>5.4</v>
      </c>
      <c r="BE9">
        <v>6.3</v>
      </c>
      <c r="BF9">
        <v>6.9</v>
      </c>
      <c r="BG9">
        <v>8.9</v>
      </c>
      <c r="BH9">
        <v>10.7</v>
      </c>
      <c r="BI9">
        <v>12.8</v>
      </c>
      <c r="BJ9">
        <v>14.3</v>
      </c>
      <c r="BK9">
        <v>15.7</v>
      </c>
      <c r="BL9">
        <v>17.2</v>
      </c>
      <c r="BM9">
        <v>16.600000000000001</v>
      </c>
      <c r="BN9">
        <v>15.7</v>
      </c>
      <c r="BO9">
        <v>15</v>
      </c>
      <c r="BP9">
        <v>14.3</v>
      </c>
      <c r="BQ9">
        <v>13.4</v>
      </c>
      <c r="BR9">
        <v>12.8</v>
      </c>
      <c r="BS9">
        <v>12.3</v>
      </c>
      <c r="BT9">
        <v>12.1</v>
      </c>
      <c r="BU9">
        <v>11.6</v>
      </c>
    </row>
  </sheetData>
  <conditionalFormatting pivot="1" sqref="B3:BU3 B7:BU7">
    <cfRule type="expression" dxfId="23" priority="3">
      <formula>IF(ISBLANK(MINVALUE),FALSE,IF(B3&lt;=MINVALUE, TRUE, FALSE))</formula>
    </cfRule>
  </conditionalFormatting>
  <conditionalFormatting pivot="1" sqref="B3:BU3 B7:BU7">
    <cfRule type="expression" dxfId="22" priority="2">
      <formula>IF(ISBLANK(MAXVALUE),FALSE,IF(B3&gt;=MAXVALUE, TRUE, FALSE))</formula>
    </cfRule>
  </conditionalFormatting>
  <conditionalFormatting pivot="1" sqref="B4:BU4 B8:BU8">
    <cfRule type="expression" dxfId="21" priority="1">
      <formula>IF(ISBLANK(MINPRECIP),FALSE,IF(B4&gt;=MINPRECIP, TRUE, FALSE))</formula>
    </cfRule>
  </conditionalFormatting>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7683C-F45A-4D36-8EE8-D8CECA9511EA}">
  <dimension ref="A1:AG17"/>
  <sheetViews>
    <sheetView workbookViewId="0">
      <selection activeCell="I32" sqref="I32"/>
    </sheetView>
  </sheetViews>
  <sheetFormatPr defaultRowHeight="15" x14ac:dyDescent="0.25"/>
  <cols>
    <col min="1" max="1" width="25.7109375" bestFit="1" customWidth="1"/>
    <col min="2" max="2" width="13.85546875" bestFit="1" customWidth="1"/>
    <col min="3" max="3" width="11.7109375" bestFit="1" customWidth="1"/>
    <col min="4" max="4" width="11.42578125" bestFit="1" customWidth="1"/>
    <col min="5" max="5" width="8" bestFit="1" customWidth="1"/>
    <col min="6" max="6" width="14.7109375" bestFit="1" customWidth="1"/>
    <col min="7" max="7" width="14.42578125" bestFit="1" customWidth="1"/>
    <col min="8" max="8" width="11" bestFit="1" customWidth="1"/>
    <col min="9" max="9" width="7.140625" bestFit="1" customWidth="1"/>
    <col min="10" max="10" width="11.28515625" bestFit="1" customWidth="1"/>
    <col min="11" max="11" width="8.85546875" bestFit="1" customWidth="1"/>
    <col min="12" max="12" width="13" bestFit="1" customWidth="1"/>
    <col min="13" max="13" width="13.7109375" bestFit="1" customWidth="1"/>
    <col min="14" max="14" width="12.85546875" bestFit="1" customWidth="1"/>
    <col min="15" max="15" width="8" bestFit="1" customWidth="1"/>
    <col min="16" max="16" width="13.28515625" bestFit="1" customWidth="1"/>
    <col min="17" max="17" width="11.42578125" bestFit="1" customWidth="1"/>
    <col min="18" max="18" width="13.140625" bestFit="1" customWidth="1"/>
    <col min="19" max="19" width="10.140625" bestFit="1" customWidth="1"/>
    <col min="20" max="20" width="18.5703125" bestFit="1" customWidth="1"/>
    <col min="21" max="21" width="13" bestFit="1" customWidth="1"/>
    <col min="22" max="22" width="10.85546875" bestFit="1" customWidth="1"/>
    <col min="23" max="23" width="15.7109375" bestFit="1" customWidth="1"/>
    <col min="24" max="24" width="13.7109375" bestFit="1" customWidth="1"/>
    <col min="25" max="25" width="10.42578125" bestFit="1" customWidth="1"/>
    <col min="26" max="26" width="12.42578125" bestFit="1" customWidth="1"/>
    <col min="27" max="27" width="13.85546875" bestFit="1" customWidth="1"/>
    <col min="28" max="28" width="14.85546875" bestFit="1" customWidth="1"/>
    <col min="29" max="29" width="13.7109375" bestFit="1" customWidth="1"/>
    <col min="30" max="30" width="19.7109375" bestFit="1" customWidth="1"/>
    <col min="31" max="31" width="67.140625" bestFit="1" customWidth="1"/>
    <col min="32" max="32" width="16.7109375" bestFit="1" customWidth="1"/>
    <col min="33" max="33" width="30.28515625" bestFit="1" customWidth="1"/>
  </cols>
  <sheetData>
    <row r="1" spans="1:33" x14ac:dyDescent="0.25">
      <c r="A1" t="s">
        <v>40</v>
      </c>
      <c r="B1" t="s">
        <v>41</v>
      </c>
      <c r="C1" t="s">
        <v>66</v>
      </c>
      <c r="D1" t="s">
        <v>67</v>
      </c>
      <c r="E1" t="s">
        <v>42</v>
      </c>
      <c r="F1" t="s">
        <v>68</v>
      </c>
      <c r="G1" t="s">
        <v>69</v>
      </c>
      <c r="H1" t="s">
        <v>43</v>
      </c>
      <c r="I1" t="s">
        <v>44</v>
      </c>
      <c r="J1" t="s">
        <v>45</v>
      </c>
      <c r="K1" t="s">
        <v>46</v>
      </c>
      <c r="L1" t="s">
        <v>47</v>
      </c>
      <c r="M1" t="s">
        <v>70</v>
      </c>
      <c r="N1" t="s">
        <v>48</v>
      </c>
      <c r="O1" t="s">
        <v>49</v>
      </c>
      <c r="P1" t="s">
        <v>50</v>
      </c>
      <c r="Q1" t="s">
        <v>51</v>
      </c>
      <c r="R1" t="s">
        <v>52</v>
      </c>
      <c r="S1" t="s">
        <v>53</v>
      </c>
      <c r="T1" t="s">
        <v>54</v>
      </c>
      <c r="U1" t="s">
        <v>55</v>
      </c>
      <c r="V1" t="s">
        <v>56</v>
      </c>
      <c r="W1" t="s">
        <v>57</v>
      </c>
      <c r="X1" t="s">
        <v>58</v>
      </c>
      <c r="Y1" t="s">
        <v>59</v>
      </c>
      <c r="Z1" t="s">
        <v>60</v>
      </c>
      <c r="AA1" t="s">
        <v>71</v>
      </c>
      <c r="AB1" t="s">
        <v>72</v>
      </c>
      <c r="AC1" t="s">
        <v>73</v>
      </c>
      <c r="AD1" t="s">
        <v>61</v>
      </c>
      <c r="AE1" t="s">
        <v>74</v>
      </c>
      <c r="AF1" t="s">
        <v>62</v>
      </c>
      <c r="AG1" t="s">
        <v>63</v>
      </c>
    </row>
    <row r="2" spans="1:33" x14ac:dyDescent="0.25">
      <c r="A2" t="s">
        <v>36</v>
      </c>
      <c r="B2" s="37">
        <v>45419</v>
      </c>
      <c r="C2">
        <v>49</v>
      </c>
      <c r="D2">
        <v>42</v>
      </c>
      <c r="E2">
        <v>45.4</v>
      </c>
      <c r="F2">
        <v>41.9</v>
      </c>
      <c r="G2">
        <v>32</v>
      </c>
      <c r="H2">
        <v>38.1</v>
      </c>
      <c r="I2">
        <v>41.1</v>
      </c>
      <c r="J2">
        <v>85.5</v>
      </c>
      <c r="K2">
        <v>0.48199999999999998</v>
      </c>
      <c r="L2">
        <v>100</v>
      </c>
      <c r="M2">
        <v>37.5</v>
      </c>
      <c r="N2" t="s">
        <v>76</v>
      </c>
      <c r="O2">
        <v>0</v>
      </c>
      <c r="P2">
        <v>0</v>
      </c>
      <c r="Q2">
        <v>34.299999999999997</v>
      </c>
      <c r="R2">
        <v>25.3</v>
      </c>
      <c r="S2">
        <v>66.5</v>
      </c>
      <c r="T2">
        <v>1000.2</v>
      </c>
      <c r="U2">
        <v>85.7</v>
      </c>
      <c r="V2">
        <v>7.5</v>
      </c>
      <c r="W2">
        <v>83</v>
      </c>
      <c r="X2">
        <v>7.1</v>
      </c>
      <c r="Y2">
        <v>4</v>
      </c>
      <c r="Z2">
        <v>10</v>
      </c>
      <c r="AA2" s="37">
        <v>45419.238553240742</v>
      </c>
      <c r="AB2" s="37">
        <v>45419.852256944447</v>
      </c>
      <c r="AC2">
        <v>0</v>
      </c>
      <c r="AD2" t="s">
        <v>77</v>
      </c>
      <c r="AE2" t="s">
        <v>81</v>
      </c>
      <c r="AF2" t="s">
        <v>76</v>
      </c>
      <c r="AG2" t="s">
        <v>82</v>
      </c>
    </row>
    <row r="3" spans="1:33" x14ac:dyDescent="0.25">
      <c r="A3" t="s">
        <v>36</v>
      </c>
      <c r="B3" s="37">
        <v>45420</v>
      </c>
      <c r="C3">
        <v>45</v>
      </c>
      <c r="D3">
        <v>42</v>
      </c>
      <c r="E3">
        <v>43.6</v>
      </c>
      <c r="F3">
        <v>37.299999999999997</v>
      </c>
      <c r="G3">
        <v>34.6</v>
      </c>
      <c r="H3">
        <v>35.9</v>
      </c>
      <c r="I3">
        <v>40.700000000000003</v>
      </c>
      <c r="J3">
        <v>90</v>
      </c>
      <c r="K3">
        <v>0.19800000000000001</v>
      </c>
      <c r="L3">
        <v>48</v>
      </c>
      <c r="M3">
        <v>29.17</v>
      </c>
      <c r="N3" t="s">
        <v>76</v>
      </c>
      <c r="O3">
        <v>0</v>
      </c>
      <c r="P3">
        <v>0</v>
      </c>
      <c r="Q3">
        <v>32.200000000000003</v>
      </c>
      <c r="R3">
        <v>28.9</v>
      </c>
      <c r="S3">
        <v>54.6</v>
      </c>
      <c r="T3">
        <v>1006</v>
      </c>
      <c r="U3">
        <v>80.900000000000006</v>
      </c>
      <c r="V3">
        <v>5.0999999999999996</v>
      </c>
      <c r="W3">
        <v>71.8</v>
      </c>
      <c r="X3">
        <v>6.2</v>
      </c>
      <c r="Y3">
        <v>2</v>
      </c>
      <c r="Z3">
        <v>10</v>
      </c>
      <c r="AA3" s="37">
        <v>45420.237581018519</v>
      </c>
      <c r="AB3" s="37">
        <v>45420.853159722225</v>
      </c>
      <c r="AC3">
        <v>0.02</v>
      </c>
      <c r="AD3" t="s">
        <v>77</v>
      </c>
      <c r="AE3" t="s">
        <v>83</v>
      </c>
      <c r="AF3" t="s">
        <v>76</v>
      </c>
      <c r="AG3" t="s">
        <v>0</v>
      </c>
    </row>
    <row r="4" spans="1:33" x14ac:dyDescent="0.25">
      <c r="A4" t="s">
        <v>36</v>
      </c>
      <c r="B4" s="37">
        <v>45421</v>
      </c>
      <c r="C4">
        <v>47.9</v>
      </c>
      <c r="D4">
        <v>43.1</v>
      </c>
      <c r="E4">
        <v>44.9</v>
      </c>
      <c r="F4">
        <v>43.9</v>
      </c>
      <c r="G4">
        <v>33.6</v>
      </c>
      <c r="H4">
        <v>37.9</v>
      </c>
      <c r="I4">
        <v>35.6</v>
      </c>
      <c r="J4">
        <v>69.900000000000006</v>
      </c>
      <c r="K4">
        <v>0</v>
      </c>
      <c r="L4">
        <v>9</v>
      </c>
      <c r="M4">
        <v>0</v>
      </c>
      <c r="N4" t="s">
        <v>0</v>
      </c>
      <c r="O4">
        <v>0</v>
      </c>
      <c r="P4">
        <v>0</v>
      </c>
      <c r="Q4">
        <v>28.9</v>
      </c>
      <c r="R4">
        <v>24.2</v>
      </c>
      <c r="S4">
        <v>53.1</v>
      </c>
      <c r="T4">
        <v>1016.1</v>
      </c>
      <c r="U4">
        <v>26.3</v>
      </c>
      <c r="V4">
        <v>9.8000000000000007</v>
      </c>
      <c r="W4">
        <v>237</v>
      </c>
      <c r="X4">
        <v>20.6</v>
      </c>
      <c r="Y4">
        <v>7</v>
      </c>
      <c r="Z4">
        <v>10</v>
      </c>
      <c r="AA4" s="37">
        <v>45421.236620370371</v>
      </c>
      <c r="AB4" s="37">
        <v>45421.854050925926</v>
      </c>
      <c r="AC4">
        <v>0.05</v>
      </c>
      <c r="AD4" t="s">
        <v>1</v>
      </c>
      <c r="AE4" t="s">
        <v>75</v>
      </c>
      <c r="AF4" t="s">
        <v>64</v>
      </c>
      <c r="AG4" t="s">
        <v>0</v>
      </c>
    </row>
    <row r="5" spans="1:33" x14ac:dyDescent="0.25">
      <c r="A5" t="s">
        <v>36</v>
      </c>
      <c r="B5" s="37">
        <v>45422</v>
      </c>
      <c r="C5">
        <v>59.3</v>
      </c>
      <c r="D5">
        <v>41.3</v>
      </c>
      <c r="E5">
        <v>50.9</v>
      </c>
      <c r="F5">
        <v>59.3</v>
      </c>
      <c r="G5">
        <v>37.700000000000003</v>
      </c>
      <c r="H5">
        <v>49.4</v>
      </c>
      <c r="I5">
        <v>39</v>
      </c>
      <c r="J5">
        <v>64.099999999999994</v>
      </c>
      <c r="K5">
        <v>7.4999999999999997E-2</v>
      </c>
      <c r="L5">
        <v>56</v>
      </c>
      <c r="M5">
        <v>12.5</v>
      </c>
      <c r="N5" t="s">
        <v>76</v>
      </c>
      <c r="O5">
        <v>0</v>
      </c>
      <c r="P5">
        <v>0</v>
      </c>
      <c r="Q5">
        <v>27.1</v>
      </c>
      <c r="R5">
        <v>17.899999999999999</v>
      </c>
      <c r="S5">
        <v>284.5</v>
      </c>
      <c r="T5">
        <v>1010</v>
      </c>
      <c r="U5">
        <v>39.299999999999997</v>
      </c>
      <c r="V5">
        <v>10.8</v>
      </c>
      <c r="W5">
        <v>192.2</v>
      </c>
      <c r="X5">
        <v>16.5</v>
      </c>
      <c r="Y5">
        <v>5</v>
      </c>
      <c r="Z5">
        <v>10</v>
      </c>
      <c r="AA5" s="37">
        <v>45422.235682870371</v>
      </c>
      <c r="AB5" s="37">
        <v>45422.854942129627</v>
      </c>
      <c r="AC5">
        <v>0.08</v>
      </c>
      <c r="AD5" t="s">
        <v>77</v>
      </c>
      <c r="AE5" t="s">
        <v>84</v>
      </c>
      <c r="AF5" t="s">
        <v>76</v>
      </c>
      <c r="AG5" t="s">
        <v>0</v>
      </c>
    </row>
    <row r="6" spans="1:33" x14ac:dyDescent="0.25">
      <c r="A6" t="s">
        <v>36</v>
      </c>
      <c r="B6" s="37">
        <v>45423</v>
      </c>
      <c r="C6">
        <v>61.8</v>
      </c>
      <c r="D6">
        <v>46.7</v>
      </c>
      <c r="E6">
        <v>54.1</v>
      </c>
      <c r="F6">
        <v>61.8</v>
      </c>
      <c r="G6">
        <v>41.1</v>
      </c>
      <c r="H6">
        <v>52.2</v>
      </c>
      <c r="I6">
        <v>39.9</v>
      </c>
      <c r="J6">
        <v>60</v>
      </c>
      <c r="K6">
        <v>4.0000000000000001E-3</v>
      </c>
      <c r="L6">
        <v>56</v>
      </c>
      <c r="M6">
        <v>4.17</v>
      </c>
      <c r="N6" t="s">
        <v>76</v>
      </c>
      <c r="O6">
        <v>0</v>
      </c>
      <c r="P6">
        <v>0</v>
      </c>
      <c r="Q6">
        <v>19</v>
      </c>
      <c r="R6">
        <v>12.5</v>
      </c>
      <c r="S6">
        <v>306.10000000000002</v>
      </c>
      <c r="T6">
        <v>1006.6</v>
      </c>
      <c r="U6">
        <v>39.299999999999997</v>
      </c>
      <c r="V6">
        <v>15</v>
      </c>
      <c r="W6">
        <v>292.5</v>
      </c>
      <c r="X6">
        <v>25</v>
      </c>
      <c r="Y6">
        <v>7</v>
      </c>
      <c r="Z6">
        <v>10</v>
      </c>
      <c r="AA6" s="37">
        <v>45423.234768518516</v>
      </c>
      <c r="AB6" s="37">
        <v>45423.855821759258</v>
      </c>
      <c r="AC6">
        <v>0.12</v>
      </c>
      <c r="AD6" t="s">
        <v>77</v>
      </c>
      <c r="AE6" t="s">
        <v>84</v>
      </c>
      <c r="AF6" t="s">
        <v>76</v>
      </c>
      <c r="AG6" t="s">
        <v>0</v>
      </c>
    </row>
    <row r="7" spans="1:33" x14ac:dyDescent="0.25">
      <c r="A7" t="s">
        <v>36</v>
      </c>
      <c r="B7" s="37">
        <v>45424</v>
      </c>
      <c r="C7">
        <v>63.8</v>
      </c>
      <c r="D7">
        <v>48.6</v>
      </c>
      <c r="E7">
        <v>56.4</v>
      </c>
      <c r="F7">
        <v>63.8</v>
      </c>
      <c r="G7">
        <v>44.8</v>
      </c>
      <c r="H7">
        <v>55.6</v>
      </c>
      <c r="I7">
        <v>43.4</v>
      </c>
      <c r="J7">
        <v>62.5</v>
      </c>
      <c r="K7">
        <v>0</v>
      </c>
      <c r="L7">
        <v>33</v>
      </c>
      <c r="M7">
        <v>0</v>
      </c>
      <c r="N7" t="s">
        <v>0</v>
      </c>
      <c r="O7">
        <v>0</v>
      </c>
      <c r="P7">
        <v>0</v>
      </c>
      <c r="Q7">
        <v>21.3</v>
      </c>
      <c r="R7">
        <v>14.1</v>
      </c>
      <c r="S7">
        <v>273.3</v>
      </c>
      <c r="T7">
        <v>1009.1</v>
      </c>
      <c r="U7">
        <v>38.4</v>
      </c>
      <c r="V7">
        <v>15</v>
      </c>
      <c r="W7">
        <v>163.4</v>
      </c>
      <c r="X7">
        <v>14.1</v>
      </c>
      <c r="Y7">
        <v>4</v>
      </c>
      <c r="Z7">
        <v>10</v>
      </c>
      <c r="AA7" s="37">
        <v>45424.233865740738</v>
      </c>
      <c r="AB7" s="37">
        <v>45424.856689814813</v>
      </c>
      <c r="AC7">
        <v>0.15</v>
      </c>
      <c r="AD7" t="s">
        <v>1</v>
      </c>
      <c r="AE7" t="s">
        <v>75</v>
      </c>
      <c r="AF7" t="s">
        <v>64</v>
      </c>
      <c r="AG7" t="s">
        <v>0</v>
      </c>
    </row>
    <row r="8" spans="1:33" x14ac:dyDescent="0.25">
      <c r="A8" t="s">
        <v>36</v>
      </c>
      <c r="B8" s="37">
        <v>45425</v>
      </c>
      <c r="C8">
        <v>61.6</v>
      </c>
      <c r="D8">
        <v>48.3</v>
      </c>
      <c r="E8">
        <v>55</v>
      </c>
      <c r="F8">
        <v>61.6</v>
      </c>
      <c r="G8">
        <v>44.4</v>
      </c>
      <c r="H8">
        <v>54</v>
      </c>
      <c r="I8">
        <v>40.9</v>
      </c>
      <c r="J8">
        <v>59.9</v>
      </c>
      <c r="K8">
        <v>1.6E-2</v>
      </c>
      <c r="L8">
        <v>33</v>
      </c>
      <c r="M8">
        <v>4.17</v>
      </c>
      <c r="N8" t="s">
        <v>76</v>
      </c>
      <c r="O8">
        <v>0</v>
      </c>
      <c r="P8">
        <v>0</v>
      </c>
      <c r="Q8">
        <v>18.600000000000001</v>
      </c>
      <c r="R8">
        <v>12.5</v>
      </c>
      <c r="S8">
        <v>338.8</v>
      </c>
      <c r="T8">
        <v>1008.4</v>
      </c>
      <c r="U8">
        <v>24.7</v>
      </c>
      <c r="V8">
        <v>13.2</v>
      </c>
      <c r="W8">
        <v>294.89999999999998</v>
      </c>
      <c r="X8">
        <v>25.4</v>
      </c>
      <c r="Y8">
        <v>7</v>
      </c>
      <c r="Z8">
        <v>10</v>
      </c>
      <c r="AA8" s="37">
        <v>45425.232986111114</v>
      </c>
      <c r="AB8" s="37">
        <v>45425.857557870368</v>
      </c>
      <c r="AC8">
        <v>0.18</v>
      </c>
      <c r="AD8" t="s">
        <v>1</v>
      </c>
      <c r="AE8" t="s">
        <v>75</v>
      </c>
      <c r="AF8" t="s">
        <v>64</v>
      </c>
      <c r="AG8" t="s">
        <v>0</v>
      </c>
    </row>
    <row r="9" spans="1:33" x14ac:dyDescent="0.25">
      <c r="A9" t="s">
        <v>36</v>
      </c>
      <c r="B9" s="37">
        <v>45426</v>
      </c>
      <c r="C9">
        <v>60.7</v>
      </c>
      <c r="D9">
        <v>50.1</v>
      </c>
      <c r="E9">
        <v>55.1</v>
      </c>
      <c r="F9">
        <v>60.7</v>
      </c>
      <c r="G9">
        <v>50.1</v>
      </c>
      <c r="H9">
        <v>55.1</v>
      </c>
      <c r="I9">
        <v>44.4</v>
      </c>
      <c r="J9">
        <v>67.3</v>
      </c>
      <c r="K9">
        <v>0.17799999999999999</v>
      </c>
      <c r="L9">
        <v>43</v>
      </c>
      <c r="M9">
        <v>20.83</v>
      </c>
      <c r="N9" t="s">
        <v>76</v>
      </c>
      <c r="O9">
        <v>0</v>
      </c>
      <c r="P9">
        <v>0</v>
      </c>
      <c r="Q9">
        <v>19.2</v>
      </c>
      <c r="R9">
        <v>12.3</v>
      </c>
      <c r="S9">
        <v>85.7</v>
      </c>
      <c r="T9">
        <v>1009.8</v>
      </c>
      <c r="U9">
        <v>48.5</v>
      </c>
      <c r="V9">
        <v>15</v>
      </c>
      <c r="W9">
        <v>133.19999999999999</v>
      </c>
      <c r="X9">
        <v>11.3</v>
      </c>
      <c r="Y9">
        <v>3</v>
      </c>
      <c r="Z9">
        <v>10</v>
      </c>
      <c r="AA9" s="37">
        <v>45426.232129629629</v>
      </c>
      <c r="AB9" s="37">
        <v>45426.858414351853</v>
      </c>
      <c r="AC9">
        <v>0.21</v>
      </c>
      <c r="AD9" t="s">
        <v>1</v>
      </c>
      <c r="AE9" t="s">
        <v>75</v>
      </c>
      <c r="AF9" t="s">
        <v>64</v>
      </c>
      <c r="AG9" t="s">
        <v>0</v>
      </c>
    </row>
    <row r="10" spans="1:33" x14ac:dyDescent="0.25">
      <c r="A10" t="s">
        <v>80</v>
      </c>
      <c r="B10" s="37">
        <v>45419</v>
      </c>
      <c r="C10">
        <v>79.8</v>
      </c>
      <c r="D10">
        <v>65.7</v>
      </c>
      <c r="E10">
        <v>72.099999999999994</v>
      </c>
      <c r="F10">
        <v>79.8</v>
      </c>
      <c r="G10">
        <v>65.7</v>
      </c>
      <c r="H10">
        <v>72.099999999999994</v>
      </c>
      <c r="I10">
        <v>65.400000000000006</v>
      </c>
      <c r="J10">
        <v>80.5</v>
      </c>
      <c r="K10">
        <v>0.04</v>
      </c>
      <c r="L10">
        <v>100</v>
      </c>
      <c r="M10">
        <v>16.670000000000002</v>
      </c>
      <c r="N10" t="s">
        <v>76</v>
      </c>
      <c r="O10">
        <v>0</v>
      </c>
      <c r="P10">
        <v>0</v>
      </c>
      <c r="Q10">
        <v>8.1</v>
      </c>
      <c r="R10">
        <v>8.9</v>
      </c>
      <c r="S10">
        <v>153.69999999999999</v>
      </c>
      <c r="T10">
        <v>1008.6</v>
      </c>
      <c r="U10">
        <v>84.9</v>
      </c>
      <c r="V10">
        <v>8.3000000000000007</v>
      </c>
      <c r="W10">
        <v>159.1</v>
      </c>
      <c r="X10">
        <v>13.7</v>
      </c>
      <c r="Y10">
        <v>6</v>
      </c>
      <c r="Z10">
        <v>10</v>
      </c>
      <c r="AA10" s="37">
        <v>45419.252893518518</v>
      </c>
      <c r="AB10" s="37">
        <v>45419.839328703703</v>
      </c>
      <c r="AC10">
        <v>0</v>
      </c>
      <c r="AD10" t="s">
        <v>77</v>
      </c>
      <c r="AE10" t="s">
        <v>110</v>
      </c>
      <c r="AF10" t="s">
        <v>76</v>
      </c>
      <c r="AG10" t="s">
        <v>86</v>
      </c>
    </row>
    <row r="11" spans="1:33" x14ac:dyDescent="0.25">
      <c r="A11" t="s">
        <v>80</v>
      </c>
      <c r="B11" s="37">
        <v>45420</v>
      </c>
      <c r="C11">
        <v>85.9</v>
      </c>
      <c r="D11">
        <v>67</v>
      </c>
      <c r="E11">
        <v>75.599999999999994</v>
      </c>
      <c r="F11">
        <v>85.1</v>
      </c>
      <c r="G11">
        <v>67</v>
      </c>
      <c r="H11">
        <v>75.5</v>
      </c>
      <c r="I11">
        <v>62.3</v>
      </c>
      <c r="J11">
        <v>67</v>
      </c>
      <c r="K11">
        <v>2.4E-2</v>
      </c>
      <c r="L11">
        <v>35</v>
      </c>
      <c r="M11">
        <v>8.33</v>
      </c>
      <c r="N11" t="s">
        <v>76</v>
      </c>
      <c r="O11">
        <v>0</v>
      </c>
      <c r="P11">
        <v>0</v>
      </c>
      <c r="Q11">
        <v>15</v>
      </c>
      <c r="R11">
        <v>10.3</v>
      </c>
      <c r="S11">
        <v>259.39999999999998</v>
      </c>
      <c r="T11">
        <v>1004.8</v>
      </c>
      <c r="U11">
        <v>44.4</v>
      </c>
      <c r="V11">
        <v>9.5</v>
      </c>
      <c r="W11">
        <v>285.2</v>
      </c>
      <c r="X11">
        <v>24.7</v>
      </c>
      <c r="Y11">
        <v>9</v>
      </c>
      <c r="Z11">
        <v>30</v>
      </c>
      <c r="AA11" s="37">
        <v>45420.252164351848</v>
      </c>
      <c r="AB11" s="37">
        <v>45420.839988425927</v>
      </c>
      <c r="AC11">
        <v>0.02</v>
      </c>
      <c r="AD11" t="s">
        <v>1</v>
      </c>
      <c r="AE11" t="s">
        <v>87</v>
      </c>
      <c r="AF11" t="s">
        <v>64</v>
      </c>
      <c r="AG11" t="s">
        <v>0</v>
      </c>
    </row>
    <row r="12" spans="1:33" x14ac:dyDescent="0.25">
      <c r="A12" t="s">
        <v>80</v>
      </c>
      <c r="B12" s="37">
        <v>45421</v>
      </c>
      <c r="C12">
        <v>74</v>
      </c>
      <c r="D12">
        <v>65.7</v>
      </c>
      <c r="E12">
        <v>69.8</v>
      </c>
      <c r="F12">
        <v>74</v>
      </c>
      <c r="G12">
        <v>65.7</v>
      </c>
      <c r="H12">
        <v>69.8</v>
      </c>
      <c r="I12">
        <v>61.1</v>
      </c>
      <c r="J12">
        <v>74</v>
      </c>
      <c r="K12">
        <v>0.43099999999999999</v>
      </c>
      <c r="L12">
        <v>87</v>
      </c>
      <c r="M12">
        <v>29.17</v>
      </c>
      <c r="N12" t="s">
        <v>76</v>
      </c>
      <c r="O12">
        <v>0</v>
      </c>
      <c r="P12">
        <v>0</v>
      </c>
      <c r="Q12">
        <v>17.2</v>
      </c>
      <c r="R12">
        <v>10.3</v>
      </c>
      <c r="S12">
        <v>228.2</v>
      </c>
      <c r="T12">
        <v>1001.1</v>
      </c>
      <c r="U12">
        <v>73.099999999999994</v>
      </c>
      <c r="V12">
        <v>10.1</v>
      </c>
      <c r="W12">
        <v>203.1</v>
      </c>
      <c r="X12">
        <v>17.600000000000001</v>
      </c>
      <c r="Y12">
        <v>6</v>
      </c>
      <c r="Z12">
        <v>30</v>
      </c>
      <c r="AA12" s="37">
        <v>45421.251446759263</v>
      </c>
      <c r="AB12" s="37">
        <v>45421.840636574074</v>
      </c>
      <c r="AC12">
        <v>0.05</v>
      </c>
      <c r="AD12" t="s">
        <v>77</v>
      </c>
      <c r="AE12" t="s">
        <v>85</v>
      </c>
      <c r="AF12" t="s">
        <v>76</v>
      </c>
      <c r="AG12" t="s">
        <v>0</v>
      </c>
    </row>
    <row r="13" spans="1:33" x14ac:dyDescent="0.25">
      <c r="A13" t="s">
        <v>80</v>
      </c>
      <c r="B13" s="37">
        <v>45422</v>
      </c>
      <c r="C13">
        <v>67.2</v>
      </c>
      <c r="D13">
        <v>56.7</v>
      </c>
      <c r="E13">
        <v>63.1</v>
      </c>
      <c r="F13">
        <v>67.2</v>
      </c>
      <c r="G13">
        <v>56.7</v>
      </c>
      <c r="H13">
        <v>63.1</v>
      </c>
      <c r="I13">
        <v>51.3</v>
      </c>
      <c r="J13">
        <v>66.400000000000006</v>
      </c>
      <c r="K13">
        <v>0.186</v>
      </c>
      <c r="L13">
        <v>83</v>
      </c>
      <c r="M13">
        <v>33.33</v>
      </c>
      <c r="N13" t="s">
        <v>76</v>
      </c>
      <c r="O13">
        <v>0</v>
      </c>
      <c r="P13">
        <v>0</v>
      </c>
      <c r="Q13">
        <v>30.6</v>
      </c>
      <c r="R13">
        <v>20.6</v>
      </c>
      <c r="S13">
        <v>302.60000000000002</v>
      </c>
      <c r="T13">
        <v>1004.5</v>
      </c>
      <c r="U13">
        <v>52</v>
      </c>
      <c r="V13">
        <v>12</v>
      </c>
      <c r="W13">
        <v>244</v>
      </c>
      <c r="X13">
        <v>21.1</v>
      </c>
      <c r="Y13">
        <v>6</v>
      </c>
      <c r="Z13">
        <v>10</v>
      </c>
      <c r="AA13" s="37">
        <v>45422.250752314816</v>
      </c>
      <c r="AB13" s="37">
        <v>45422.841284722221</v>
      </c>
      <c r="AC13">
        <v>0.08</v>
      </c>
      <c r="AD13" t="s">
        <v>77</v>
      </c>
      <c r="AE13" t="s">
        <v>88</v>
      </c>
      <c r="AF13" t="s">
        <v>76</v>
      </c>
      <c r="AG13" t="s">
        <v>0</v>
      </c>
    </row>
    <row r="14" spans="1:33" x14ac:dyDescent="0.25">
      <c r="A14" t="s">
        <v>80</v>
      </c>
      <c r="B14" s="37">
        <v>45423</v>
      </c>
      <c r="C14">
        <v>64.7</v>
      </c>
      <c r="D14">
        <v>50.3</v>
      </c>
      <c r="E14">
        <v>58.2</v>
      </c>
      <c r="F14">
        <v>64.7</v>
      </c>
      <c r="G14">
        <v>50.3</v>
      </c>
      <c r="H14">
        <v>58.2</v>
      </c>
      <c r="I14">
        <v>44.3</v>
      </c>
      <c r="J14">
        <v>61.2</v>
      </c>
      <c r="K14">
        <v>0.10299999999999999</v>
      </c>
      <c r="L14">
        <v>48</v>
      </c>
      <c r="M14">
        <v>8.33</v>
      </c>
      <c r="N14" t="s">
        <v>76</v>
      </c>
      <c r="O14">
        <v>0</v>
      </c>
      <c r="P14">
        <v>0</v>
      </c>
      <c r="Q14">
        <v>21.9</v>
      </c>
      <c r="R14">
        <v>14.5</v>
      </c>
      <c r="S14">
        <v>282.8</v>
      </c>
      <c r="T14">
        <v>1006.7</v>
      </c>
      <c r="U14">
        <v>39.200000000000003</v>
      </c>
      <c r="V14">
        <v>14.5</v>
      </c>
      <c r="W14">
        <v>245</v>
      </c>
      <c r="X14">
        <v>21.4</v>
      </c>
      <c r="Y14">
        <v>6</v>
      </c>
      <c r="Z14">
        <v>10</v>
      </c>
      <c r="AA14" s="37">
        <v>45423.250069444446</v>
      </c>
      <c r="AB14" s="37">
        <v>45423.841932870368</v>
      </c>
      <c r="AC14">
        <v>0.11</v>
      </c>
      <c r="AD14" t="s">
        <v>77</v>
      </c>
      <c r="AE14" t="s">
        <v>84</v>
      </c>
      <c r="AF14" t="s">
        <v>76</v>
      </c>
      <c r="AG14" t="s">
        <v>0</v>
      </c>
    </row>
    <row r="15" spans="1:33" x14ac:dyDescent="0.25">
      <c r="A15" t="s">
        <v>80</v>
      </c>
      <c r="B15" s="37">
        <v>45424</v>
      </c>
      <c r="C15">
        <v>67.400000000000006</v>
      </c>
      <c r="D15">
        <v>50.8</v>
      </c>
      <c r="E15">
        <v>58.9</v>
      </c>
      <c r="F15">
        <v>67.400000000000006</v>
      </c>
      <c r="G15">
        <v>50.8</v>
      </c>
      <c r="H15">
        <v>58.9</v>
      </c>
      <c r="I15">
        <v>45.9</v>
      </c>
      <c r="J15">
        <v>63.6</v>
      </c>
      <c r="K15">
        <v>0</v>
      </c>
      <c r="L15">
        <v>48</v>
      </c>
      <c r="M15">
        <v>0</v>
      </c>
      <c r="N15" t="s">
        <v>76</v>
      </c>
      <c r="O15">
        <v>0</v>
      </c>
      <c r="P15">
        <v>0</v>
      </c>
      <c r="Q15">
        <v>23.5</v>
      </c>
      <c r="R15">
        <v>15.7</v>
      </c>
      <c r="S15">
        <v>285.60000000000002</v>
      </c>
      <c r="T15">
        <v>1007.7</v>
      </c>
      <c r="U15">
        <v>34.299999999999997</v>
      </c>
      <c r="V15">
        <v>15</v>
      </c>
      <c r="W15">
        <v>250.3</v>
      </c>
      <c r="X15">
        <v>21.6</v>
      </c>
      <c r="Y15">
        <v>6</v>
      </c>
      <c r="Z15">
        <v>10</v>
      </c>
      <c r="AA15" s="37">
        <v>45424.249398148146</v>
      </c>
      <c r="AB15" s="37">
        <v>45424.842581018522</v>
      </c>
      <c r="AC15">
        <v>0.15</v>
      </c>
      <c r="AD15" t="s">
        <v>77</v>
      </c>
      <c r="AE15" t="s">
        <v>84</v>
      </c>
      <c r="AF15" t="s">
        <v>76</v>
      </c>
      <c r="AG15" t="s">
        <v>0</v>
      </c>
    </row>
    <row r="16" spans="1:33" x14ac:dyDescent="0.25">
      <c r="A16" t="s">
        <v>80</v>
      </c>
      <c r="B16" s="37">
        <v>45425</v>
      </c>
      <c r="C16">
        <v>74</v>
      </c>
      <c r="D16">
        <v>51.9</v>
      </c>
      <c r="E16">
        <v>63.2</v>
      </c>
      <c r="F16">
        <v>74</v>
      </c>
      <c r="G16">
        <v>51.9</v>
      </c>
      <c r="H16">
        <v>63.2</v>
      </c>
      <c r="I16">
        <v>47.9</v>
      </c>
      <c r="J16">
        <v>59.3</v>
      </c>
      <c r="K16">
        <v>0.42099999999999999</v>
      </c>
      <c r="L16">
        <v>31</v>
      </c>
      <c r="M16">
        <v>8.33</v>
      </c>
      <c r="N16" t="s">
        <v>76</v>
      </c>
      <c r="O16">
        <v>0</v>
      </c>
      <c r="P16">
        <v>0</v>
      </c>
      <c r="Q16">
        <v>19</v>
      </c>
      <c r="R16">
        <v>12.5</v>
      </c>
      <c r="S16">
        <v>233.7</v>
      </c>
      <c r="T16">
        <v>1013.3</v>
      </c>
      <c r="U16">
        <v>24.2</v>
      </c>
      <c r="V16">
        <v>15</v>
      </c>
      <c r="W16">
        <v>313.89999999999998</v>
      </c>
      <c r="X16">
        <v>27</v>
      </c>
      <c r="Y16">
        <v>8</v>
      </c>
      <c r="Z16">
        <v>10</v>
      </c>
      <c r="AA16" s="37">
        <v>45425.248761574076</v>
      </c>
      <c r="AB16" s="37">
        <v>45425.843217592592</v>
      </c>
      <c r="AC16">
        <v>0.18</v>
      </c>
      <c r="AD16" t="s">
        <v>1</v>
      </c>
      <c r="AE16" t="s">
        <v>75</v>
      </c>
      <c r="AF16" t="s">
        <v>64</v>
      </c>
      <c r="AG16" t="s">
        <v>0</v>
      </c>
    </row>
    <row r="17" spans="1:33" x14ac:dyDescent="0.25">
      <c r="A17" t="s">
        <v>80</v>
      </c>
      <c r="B17" s="37">
        <v>45426</v>
      </c>
      <c r="C17">
        <v>78</v>
      </c>
      <c r="D17">
        <v>57.3</v>
      </c>
      <c r="E17">
        <v>67.599999999999994</v>
      </c>
      <c r="F17">
        <v>78</v>
      </c>
      <c r="G17">
        <v>57.3</v>
      </c>
      <c r="H17">
        <v>67.599999999999994</v>
      </c>
      <c r="I17">
        <v>53.6</v>
      </c>
      <c r="J17">
        <v>62.2</v>
      </c>
      <c r="K17">
        <v>9.8000000000000004E-2</v>
      </c>
      <c r="L17">
        <v>30</v>
      </c>
      <c r="M17">
        <v>4.17</v>
      </c>
      <c r="N17" t="s">
        <v>76</v>
      </c>
      <c r="O17">
        <v>0</v>
      </c>
      <c r="P17">
        <v>0</v>
      </c>
      <c r="Q17">
        <v>17.399999999999999</v>
      </c>
      <c r="R17">
        <v>12.1</v>
      </c>
      <c r="S17">
        <v>206.8</v>
      </c>
      <c r="T17">
        <v>1015.5</v>
      </c>
      <c r="U17">
        <v>31</v>
      </c>
      <c r="V17">
        <v>15</v>
      </c>
      <c r="W17">
        <v>332.9</v>
      </c>
      <c r="X17">
        <v>29</v>
      </c>
      <c r="Y17">
        <v>8</v>
      </c>
      <c r="Z17">
        <v>10</v>
      </c>
      <c r="AA17" s="37">
        <v>45426.248124999998</v>
      </c>
      <c r="AB17" s="37">
        <v>45426.843842592592</v>
      </c>
      <c r="AC17">
        <v>0.21</v>
      </c>
      <c r="AD17" t="s">
        <v>1</v>
      </c>
      <c r="AE17" t="s">
        <v>75</v>
      </c>
      <c r="AF17" t="s">
        <v>64</v>
      </c>
      <c r="AG17" t="s">
        <v>0</v>
      </c>
    </row>
  </sheetData>
  <phoneticPr fontId="23"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8630F-94EE-42A9-9804-343F967AFE22}">
  <dimension ref="A1:X145"/>
  <sheetViews>
    <sheetView workbookViewId="0">
      <selection activeCell="M571" sqref="M571"/>
    </sheetView>
  </sheetViews>
  <sheetFormatPr defaultRowHeight="15" x14ac:dyDescent="0.25"/>
  <cols>
    <col min="1" max="1" width="25.7109375" bestFit="1" customWidth="1"/>
    <col min="2" max="2" width="13.85546875" bestFit="1" customWidth="1"/>
    <col min="3" max="3" width="8" bestFit="1" customWidth="1"/>
    <col min="4" max="4" width="11" bestFit="1" customWidth="1"/>
    <col min="5" max="5" width="7.140625" bestFit="1" customWidth="1"/>
    <col min="6" max="6" width="11.28515625" bestFit="1" customWidth="1"/>
    <col min="7" max="7" width="8.85546875" bestFit="1" customWidth="1"/>
    <col min="8" max="8" width="13" bestFit="1" customWidth="1"/>
    <col min="9" max="9" width="12.85546875" bestFit="1" customWidth="1"/>
    <col min="10" max="10" width="8" bestFit="1" customWidth="1"/>
    <col min="11" max="11" width="13.28515625" bestFit="1" customWidth="1"/>
    <col min="12" max="12" width="11.42578125" bestFit="1" customWidth="1"/>
    <col min="13" max="13" width="13.140625" bestFit="1" customWidth="1"/>
    <col min="14" max="14" width="10.140625" bestFit="1" customWidth="1"/>
    <col min="15" max="15" width="18.5703125" bestFit="1" customWidth="1"/>
    <col min="16" max="16" width="13" bestFit="1" customWidth="1"/>
    <col min="17" max="17" width="10.85546875" bestFit="1" customWidth="1"/>
    <col min="18" max="18" width="15.7109375" bestFit="1" customWidth="1"/>
    <col min="19" max="19" width="13.7109375" bestFit="1" customWidth="1"/>
    <col min="20" max="20" width="10.42578125" bestFit="1" customWidth="1"/>
    <col min="21" max="21" width="12.42578125" bestFit="1" customWidth="1"/>
    <col min="22" max="22" width="19.7109375" bestFit="1" customWidth="1"/>
    <col min="23" max="23" width="18.28515625" bestFit="1" customWidth="1"/>
    <col min="24" max="24" width="24.42578125" bestFit="1" customWidth="1"/>
  </cols>
  <sheetData>
    <row r="1" spans="1:24" x14ac:dyDescent="0.25">
      <c r="A1" t="s">
        <v>40</v>
      </c>
      <c r="B1" t="s">
        <v>41</v>
      </c>
      <c r="C1" t="s">
        <v>42</v>
      </c>
      <c r="D1" t="s">
        <v>43</v>
      </c>
      <c r="E1" t="s">
        <v>44</v>
      </c>
      <c r="F1" t="s">
        <v>45</v>
      </c>
      <c r="G1" t="s">
        <v>46</v>
      </c>
      <c r="H1" t="s">
        <v>47</v>
      </c>
      <c r="I1" t="s">
        <v>48</v>
      </c>
      <c r="J1" t="s">
        <v>49</v>
      </c>
      <c r="K1" t="s">
        <v>50</v>
      </c>
      <c r="L1" t="s">
        <v>51</v>
      </c>
      <c r="M1" t="s">
        <v>52</v>
      </c>
      <c r="N1" t="s">
        <v>53</v>
      </c>
      <c r="O1" t="s">
        <v>54</v>
      </c>
      <c r="P1" t="s">
        <v>55</v>
      </c>
      <c r="Q1" t="s">
        <v>56</v>
      </c>
      <c r="R1" t="s">
        <v>57</v>
      </c>
      <c r="S1" t="s">
        <v>58</v>
      </c>
      <c r="T1" t="s">
        <v>59</v>
      </c>
      <c r="U1" t="s">
        <v>60</v>
      </c>
      <c r="V1" t="s">
        <v>61</v>
      </c>
      <c r="W1" t="s">
        <v>62</v>
      </c>
      <c r="X1" t="s">
        <v>63</v>
      </c>
    </row>
    <row r="2" spans="1:24" x14ac:dyDescent="0.25">
      <c r="A2" t="s">
        <v>36</v>
      </c>
      <c r="B2" s="37">
        <v>45419</v>
      </c>
      <c r="C2">
        <v>45.2</v>
      </c>
      <c r="D2">
        <v>38.1</v>
      </c>
      <c r="E2">
        <v>37.299999999999997</v>
      </c>
      <c r="F2">
        <v>73.64</v>
      </c>
      <c r="G2">
        <v>0</v>
      </c>
      <c r="H2">
        <v>0</v>
      </c>
      <c r="I2" t="s">
        <v>0</v>
      </c>
      <c r="J2">
        <v>0</v>
      </c>
      <c r="K2">
        <v>0</v>
      </c>
      <c r="L2">
        <v>19.7</v>
      </c>
      <c r="M2">
        <v>16.600000000000001</v>
      </c>
      <c r="N2">
        <v>73</v>
      </c>
      <c r="O2">
        <v>1006.7</v>
      </c>
      <c r="P2">
        <v>16.8</v>
      </c>
      <c r="Q2">
        <v>9.9</v>
      </c>
      <c r="R2">
        <v>0</v>
      </c>
      <c r="S2">
        <v>0</v>
      </c>
      <c r="T2">
        <v>0</v>
      </c>
      <c r="U2">
        <v>10</v>
      </c>
      <c r="V2" t="s">
        <v>2</v>
      </c>
      <c r="W2" t="s">
        <v>105</v>
      </c>
      <c r="X2" t="s">
        <v>90</v>
      </c>
    </row>
    <row r="3" spans="1:24" x14ac:dyDescent="0.25">
      <c r="A3" t="s">
        <v>36</v>
      </c>
      <c r="B3" s="37">
        <v>45419.041666666664</v>
      </c>
      <c r="C3">
        <v>45.3</v>
      </c>
      <c r="D3">
        <v>39</v>
      </c>
      <c r="E3">
        <v>37.299999999999997</v>
      </c>
      <c r="F3">
        <v>73.430000000000007</v>
      </c>
      <c r="G3">
        <v>0</v>
      </c>
      <c r="H3">
        <v>0</v>
      </c>
      <c r="I3" t="s">
        <v>0</v>
      </c>
      <c r="J3">
        <v>0</v>
      </c>
      <c r="K3">
        <v>0</v>
      </c>
      <c r="L3">
        <v>20.5</v>
      </c>
      <c r="M3">
        <v>13.7</v>
      </c>
      <c r="N3">
        <v>78</v>
      </c>
      <c r="O3">
        <v>1006</v>
      </c>
      <c r="P3">
        <v>66.7</v>
      </c>
      <c r="Q3">
        <v>9.9</v>
      </c>
      <c r="R3">
        <v>0</v>
      </c>
      <c r="S3">
        <v>0</v>
      </c>
      <c r="T3">
        <v>0</v>
      </c>
      <c r="U3">
        <v>10</v>
      </c>
      <c r="V3" t="s">
        <v>1</v>
      </c>
      <c r="W3" t="s">
        <v>106</v>
      </c>
      <c r="X3" t="s">
        <v>90</v>
      </c>
    </row>
    <row r="4" spans="1:24" x14ac:dyDescent="0.25">
      <c r="A4" t="s">
        <v>36</v>
      </c>
      <c r="B4" s="37">
        <v>45419.083333333336</v>
      </c>
      <c r="C4">
        <v>45.8</v>
      </c>
      <c r="D4">
        <v>39.6</v>
      </c>
      <c r="E4">
        <v>37.799999999999997</v>
      </c>
      <c r="F4">
        <v>73.48</v>
      </c>
      <c r="G4">
        <v>0</v>
      </c>
      <c r="H4">
        <v>0</v>
      </c>
      <c r="I4" t="s">
        <v>0</v>
      </c>
      <c r="J4">
        <v>0</v>
      </c>
      <c r="K4">
        <v>0</v>
      </c>
      <c r="L4">
        <v>21.5</v>
      </c>
      <c r="M4">
        <v>13.9</v>
      </c>
      <c r="N4">
        <v>83</v>
      </c>
      <c r="O4">
        <v>1004.6</v>
      </c>
      <c r="P4">
        <v>64</v>
      </c>
      <c r="Q4">
        <v>9.9</v>
      </c>
      <c r="R4">
        <v>0</v>
      </c>
      <c r="S4">
        <v>0</v>
      </c>
      <c r="T4">
        <v>0</v>
      </c>
      <c r="U4">
        <v>10</v>
      </c>
      <c r="V4" t="s">
        <v>1</v>
      </c>
      <c r="W4" t="s">
        <v>106</v>
      </c>
      <c r="X4" t="s">
        <v>90</v>
      </c>
    </row>
    <row r="5" spans="1:24" x14ac:dyDescent="0.25">
      <c r="A5" t="s">
        <v>36</v>
      </c>
      <c r="B5" s="37">
        <v>45419.125</v>
      </c>
      <c r="C5">
        <v>45.7</v>
      </c>
      <c r="D5">
        <v>40.6</v>
      </c>
      <c r="E5">
        <v>37.6</v>
      </c>
      <c r="F5">
        <v>73.349999999999994</v>
      </c>
      <c r="G5">
        <v>0</v>
      </c>
      <c r="H5">
        <v>0</v>
      </c>
      <c r="I5" t="s">
        <v>0</v>
      </c>
      <c r="J5">
        <v>0</v>
      </c>
      <c r="K5">
        <v>0</v>
      </c>
      <c r="L5">
        <v>16.100000000000001</v>
      </c>
      <c r="M5">
        <v>10.3</v>
      </c>
      <c r="N5">
        <v>84</v>
      </c>
      <c r="O5">
        <v>1004.7</v>
      </c>
      <c r="P5">
        <v>83.7</v>
      </c>
      <c r="Q5">
        <v>9.9</v>
      </c>
      <c r="R5">
        <v>0</v>
      </c>
      <c r="S5">
        <v>0</v>
      </c>
      <c r="T5">
        <v>0</v>
      </c>
      <c r="U5">
        <v>10</v>
      </c>
      <c r="V5" t="s">
        <v>1</v>
      </c>
      <c r="W5" t="s">
        <v>106</v>
      </c>
      <c r="X5" t="s">
        <v>90</v>
      </c>
    </row>
    <row r="6" spans="1:24" x14ac:dyDescent="0.25">
      <c r="A6" t="s">
        <v>36</v>
      </c>
      <c r="B6" s="37">
        <v>45419.166666666664</v>
      </c>
      <c r="C6">
        <v>45.5</v>
      </c>
      <c r="D6">
        <v>39.1</v>
      </c>
      <c r="E6">
        <v>38.6</v>
      </c>
      <c r="F6">
        <v>76.5</v>
      </c>
      <c r="G6">
        <v>0</v>
      </c>
      <c r="H6">
        <v>0</v>
      </c>
      <c r="I6" t="s">
        <v>0</v>
      </c>
      <c r="J6">
        <v>0</v>
      </c>
      <c r="K6">
        <v>0</v>
      </c>
      <c r="L6">
        <v>23.1</v>
      </c>
      <c r="M6">
        <v>14.4</v>
      </c>
      <c r="N6">
        <v>80</v>
      </c>
      <c r="O6">
        <v>1002.7</v>
      </c>
      <c r="P6">
        <v>44.6</v>
      </c>
      <c r="Q6">
        <v>9.9</v>
      </c>
      <c r="R6">
        <v>0</v>
      </c>
      <c r="S6">
        <v>0</v>
      </c>
      <c r="T6">
        <v>0</v>
      </c>
      <c r="U6">
        <v>10</v>
      </c>
      <c r="V6" t="s">
        <v>1</v>
      </c>
      <c r="W6" t="s">
        <v>106</v>
      </c>
      <c r="X6" t="s">
        <v>90</v>
      </c>
    </row>
    <row r="7" spans="1:24" x14ac:dyDescent="0.25">
      <c r="A7" t="s">
        <v>36</v>
      </c>
      <c r="B7" s="37">
        <v>45419.208333333336</v>
      </c>
      <c r="C7">
        <v>46.7</v>
      </c>
      <c r="D7">
        <v>41</v>
      </c>
      <c r="E7">
        <v>39</v>
      </c>
      <c r="F7">
        <v>74.599999999999994</v>
      </c>
      <c r="G7">
        <v>0</v>
      </c>
      <c r="H7">
        <v>0</v>
      </c>
      <c r="I7" t="s">
        <v>0</v>
      </c>
      <c r="J7">
        <v>0</v>
      </c>
      <c r="K7">
        <v>0</v>
      </c>
      <c r="L7">
        <v>17.2</v>
      </c>
      <c r="M7">
        <v>12.6</v>
      </c>
      <c r="N7">
        <v>93</v>
      </c>
      <c r="O7">
        <v>1002</v>
      </c>
      <c r="P7">
        <v>33.6</v>
      </c>
      <c r="Q7">
        <v>9.9</v>
      </c>
      <c r="R7">
        <v>0</v>
      </c>
      <c r="S7">
        <v>0</v>
      </c>
      <c r="T7">
        <v>0</v>
      </c>
      <c r="U7">
        <v>10</v>
      </c>
      <c r="V7" t="s">
        <v>1</v>
      </c>
      <c r="W7" t="s">
        <v>106</v>
      </c>
      <c r="X7" t="s">
        <v>90</v>
      </c>
    </row>
    <row r="8" spans="1:24" x14ac:dyDescent="0.25">
      <c r="A8" t="s">
        <v>36</v>
      </c>
      <c r="B8" s="37">
        <v>45419.25</v>
      </c>
      <c r="C8">
        <v>47.3</v>
      </c>
      <c r="D8">
        <v>39.799999999999997</v>
      </c>
      <c r="E8">
        <v>39.700000000000003</v>
      </c>
      <c r="F8">
        <v>74.67</v>
      </c>
      <c r="G8">
        <v>0</v>
      </c>
      <c r="H8">
        <v>0</v>
      </c>
      <c r="I8" t="s">
        <v>0</v>
      </c>
      <c r="J8">
        <v>0</v>
      </c>
      <c r="K8">
        <v>0</v>
      </c>
      <c r="L8">
        <v>30.2</v>
      </c>
      <c r="M8">
        <v>21.5</v>
      </c>
      <c r="N8">
        <v>66</v>
      </c>
      <c r="O8">
        <v>1000.4</v>
      </c>
      <c r="P8">
        <v>100</v>
      </c>
      <c r="Q8">
        <v>9.9</v>
      </c>
      <c r="R8">
        <v>1</v>
      </c>
      <c r="S8">
        <v>0</v>
      </c>
      <c r="T8">
        <v>0</v>
      </c>
      <c r="U8">
        <v>10</v>
      </c>
      <c r="V8" t="s">
        <v>107</v>
      </c>
      <c r="W8" t="s">
        <v>108</v>
      </c>
      <c r="X8" t="s">
        <v>90</v>
      </c>
    </row>
    <row r="9" spans="1:24" x14ac:dyDescent="0.25">
      <c r="A9" t="s">
        <v>36</v>
      </c>
      <c r="B9" s="37">
        <v>45419.291666666664</v>
      </c>
      <c r="C9">
        <v>47.7</v>
      </c>
      <c r="D9">
        <v>39.9</v>
      </c>
      <c r="E9">
        <v>39.200000000000003</v>
      </c>
      <c r="F9">
        <v>72.290000000000006</v>
      </c>
      <c r="G9">
        <v>0</v>
      </c>
      <c r="H9">
        <v>0</v>
      </c>
      <c r="I9" t="s">
        <v>0</v>
      </c>
      <c r="J9">
        <v>0</v>
      </c>
      <c r="K9">
        <v>0</v>
      </c>
      <c r="L9">
        <v>30.7</v>
      </c>
      <c r="M9">
        <v>23.2</v>
      </c>
      <c r="N9">
        <v>70</v>
      </c>
      <c r="O9">
        <v>999.9</v>
      </c>
      <c r="P9">
        <v>100</v>
      </c>
      <c r="Q9">
        <v>9.9</v>
      </c>
      <c r="R9">
        <v>20</v>
      </c>
      <c r="S9">
        <v>0.1</v>
      </c>
      <c r="T9">
        <v>0</v>
      </c>
      <c r="U9">
        <v>10</v>
      </c>
      <c r="V9" t="s">
        <v>107</v>
      </c>
      <c r="W9" t="s">
        <v>108</v>
      </c>
      <c r="X9" t="s">
        <v>90</v>
      </c>
    </row>
    <row r="10" spans="1:24" x14ac:dyDescent="0.25">
      <c r="A10" t="s">
        <v>36</v>
      </c>
      <c r="B10" s="37">
        <v>45419.333333333336</v>
      </c>
      <c r="C10">
        <v>47.2</v>
      </c>
      <c r="D10">
        <v>39.200000000000003</v>
      </c>
      <c r="E10">
        <v>39.200000000000003</v>
      </c>
      <c r="F10">
        <v>73.739999999999995</v>
      </c>
      <c r="G10">
        <v>0</v>
      </c>
      <c r="H10">
        <v>0</v>
      </c>
      <c r="I10" t="s">
        <v>0</v>
      </c>
      <c r="J10">
        <v>0</v>
      </c>
      <c r="K10">
        <v>0</v>
      </c>
      <c r="L10">
        <v>32.4</v>
      </c>
      <c r="M10">
        <v>24</v>
      </c>
      <c r="N10">
        <v>66</v>
      </c>
      <c r="O10">
        <v>999.1</v>
      </c>
      <c r="P10">
        <v>100</v>
      </c>
      <c r="Q10">
        <v>9.9</v>
      </c>
      <c r="R10">
        <v>61</v>
      </c>
      <c r="S10">
        <v>0.2</v>
      </c>
      <c r="T10">
        <v>1</v>
      </c>
      <c r="U10">
        <v>10</v>
      </c>
      <c r="V10" t="s">
        <v>107</v>
      </c>
      <c r="W10" t="s">
        <v>108</v>
      </c>
      <c r="X10" t="s">
        <v>90</v>
      </c>
    </row>
    <row r="11" spans="1:24" x14ac:dyDescent="0.25">
      <c r="A11" t="s">
        <v>36</v>
      </c>
      <c r="B11" s="37">
        <v>45419.375</v>
      </c>
      <c r="C11">
        <v>47.1</v>
      </c>
      <c r="D11">
        <v>39</v>
      </c>
      <c r="E11">
        <v>38.700000000000003</v>
      </c>
      <c r="F11">
        <v>72.58</v>
      </c>
      <c r="G11">
        <v>0</v>
      </c>
      <c r="H11">
        <v>0</v>
      </c>
      <c r="I11" t="s">
        <v>0</v>
      </c>
      <c r="J11">
        <v>0</v>
      </c>
      <c r="K11">
        <v>0</v>
      </c>
      <c r="L11">
        <v>34.299999999999997</v>
      </c>
      <c r="M11">
        <v>24</v>
      </c>
      <c r="N11">
        <v>66</v>
      </c>
      <c r="O11">
        <v>998.2</v>
      </c>
      <c r="P11">
        <v>100</v>
      </c>
      <c r="Q11">
        <v>9.9</v>
      </c>
      <c r="R11">
        <v>126</v>
      </c>
      <c r="S11">
        <v>0.5</v>
      </c>
      <c r="T11">
        <v>1</v>
      </c>
      <c r="U11">
        <v>10</v>
      </c>
      <c r="V11" t="s">
        <v>107</v>
      </c>
      <c r="W11" t="s">
        <v>108</v>
      </c>
      <c r="X11" t="s">
        <v>90</v>
      </c>
    </row>
    <row r="12" spans="1:24" x14ac:dyDescent="0.25">
      <c r="A12" t="s">
        <v>36</v>
      </c>
      <c r="B12" s="37">
        <v>45419.416666666664</v>
      </c>
      <c r="C12">
        <v>45</v>
      </c>
      <c r="D12">
        <v>39</v>
      </c>
      <c r="E12">
        <v>40.6</v>
      </c>
      <c r="F12">
        <v>84.61</v>
      </c>
      <c r="G12">
        <v>2.5000000000000001E-2</v>
      </c>
      <c r="H12">
        <v>100</v>
      </c>
      <c r="I12" t="s">
        <v>76</v>
      </c>
      <c r="J12">
        <v>0</v>
      </c>
      <c r="K12">
        <v>0</v>
      </c>
      <c r="L12">
        <v>23.3</v>
      </c>
      <c r="M12">
        <v>12.4</v>
      </c>
      <c r="N12">
        <v>87</v>
      </c>
      <c r="O12">
        <v>999.1</v>
      </c>
      <c r="P12">
        <v>100</v>
      </c>
      <c r="Q12">
        <v>2.8</v>
      </c>
      <c r="R12">
        <v>75</v>
      </c>
      <c r="S12">
        <v>0.3</v>
      </c>
      <c r="T12">
        <v>1</v>
      </c>
      <c r="U12">
        <v>10</v>
      </c>
      <c r="V12" t="s">
        <v>78</v>
      </c>
      <c r="W12" t="s">
        <v>76</v>
      </c>
      <c r="X12" t="s">
        <v>90</v>
      </c>
    </row>
    <row r="13" spans="1:24" x14ac:dyDescent="0.25">
      <c r="A13" t="s">
        <v>36</v>
      </c>
      <c r="B13" s="37">
        <v>45419.458333333336</v>
      </c>
      <c r="C13">
        <v>44.4</v>
      </c>
      <c r="D13">
        <v>36.6</v>
      </c>
      <c r="E13">
        <v>41.6</v>
      </c>
      <c r="F13">
        <v>89.83</v>
      </c>
      <c r="G13">
        <v>3.7999999999999999E-2</v>
      </c>
      <c r="H13">
        <v>100</v>
      </c>
      <c r="I13" t="s">
        <v>76</v>
      </c>
      <c r="J13">
        <v>0</v>
      </c>
      <c r="K13">
        <v>0</v>
      </c>
      <c r="L13">
        <v>20.8</v>
      </c>
      <c r="M13">
        <v>18.8</v>
      </c>
      <c r="N13">
        <v>56</v>
      </c>
      <c r="O13">
        <v>998.3</v>
      </c>
      <c r="P13">
        <v>83.2</v>
      </c>
      <c r="Q13">
        <v>7.3</v>
      </c>
      <c r="R13">
        <v>119</v>
      </c>
      <c r="S13">
        <v>0.4</v>
      </c>
      <c r="T13">
        <v>1</v>
      </c>
      <c r="U13">
        <v>10</v>
      </c>
      <c r="V13" t="s">
        <v>77</v>
      </c>
      <c r="W13" t="s">
        <v>76</v>
      </c>
      <c r="X13" t="s">
        <v>90</v>
      </c>
    </row>
    <row r="14" spans="1:24" x14ac:dyDescent="0.25">
      <c r="A14" t="s">
        <v>36</v>
      </c>
      <c r="B14" s="37">
        <v>45419.5</v>
      </c>
      <c r="C14">
        <v>45</v>
      </c>
      <c r="D14">
        <v>37.5</v>
      </c>
      <c r="E14">
        <v>42.6</v>
      </c>
      <c r="F14">
        <v>91.25</v>
      </c>
      <c r="G14">
        <v>5.0000000000000001E-3</v>
      </c>
      <c r="H14">
        <v>100</v>
      </c>
      <c r="I14" t="s">
        <v>76</v>
      </c>
      <c r="J14">
        <v>0</v>
      </c>
      <c r="K14">
        <v>0</v>
      </c>
      <c r="L14">
        <v>28.1</v>
      </c>
      <c r="M14">
        <v>18.3</v>
      </c>
      <c r="N14">
        <v>72</v>
      </c>
      <c r="O14">
        <v>998.8</v>
      </c>
      <c r="P14">
        <v>100</v>
      </c>
      <c r="Q14">
        <v>9.9</v>
      </c>
      <c r="R14">
        <v>175</v>
      </c>
      <c r="S14">
        <v>0.6</v>
      </c>
      <c r="T14">
        <v>2</v>
      </c>
      <c r="U14">
        <v>10</v>
      </c>
      <c r="V14" t="s">
        <v>78</v>
      </c>
      <c r="W14" t="s">
        <v>76</v>
      </c>
      <c r="X14" t="s">
        <v>90</v>
      </c>
    </row>
    <row r="15" spans="1:24" x14ac:dyDescent="0.25">
      <c r="A15" t="s">
        <v>36</v>
      </c>
      <c r="B15" s="37">
        <v>45419.541666666664</v>
      </c>
      <c r="C15">
        <v>46.1</v>
      </c>
      <c r="D15">
        <v>38.9</v>
      </c>
      <c r="E15">
        <v>44.2</v>
      </c>
      <c r="F15">
        <v>93.28</v>
      </c>
      <c r="G15">
        <v>0</v>
      </c>
      <c r="H15">
        <v>0</v>
      </c>
      <c r="I15" t="s">
        <v>0</v>
      </c>
      <c r="J15">
        <v>0</v>
      </c>
      <c r="K15">
        <v>0</v>
      </c>
      <c r="L15">
        <v>27.4</v>
      </c>
      <c r="M15">
        <v>17.8</v>
      </c>
      <c r="N15">
        <v>79</v>
      </c>
      <c r="O15">
        <v>998.4</v>
      </c>
      <c r="P15">
        <v>100</v>
      </c>
      <c r="Q15">
        <v>9.9</v>
      </c>
      <c r="R15">
        <v>118</v>
      </c>
      <c r="S15">
        <v>0.4</v>
      </c>
      <c r="T15">
        <v>1</v>
      </c>
      <c r="U15">
        <v>10</v>
      </c>
      <c r="V15" t="s">
        <v>107</v>
      </c>
      <c r="W15" t="s">
        <v>108</v>
      </c>
      <c r="X15" t="s">
        <v>90</v>
      </c>
    </row>
    <row r="16" spans="1:24" x14ac:dyDescent="0.25">
      <c r="A16" t="s">
        <v>36</v>
      </c>
      <c r="B16" s="37">
        <v>45419.583333333336</v>
      </c>
      <c r="C16">
        <v>46.8</v>
      </c>
      <c r="D16">
        <v>40.200000000000003</v>
      </c>
      <c r="E16">
        <v>44.8</v>
      </c>
      <c r="F16">
        <v>92.59</v>
      </c>
      <c r="G16">
        <v>0</v>
      </c>
      <c r="H16">
        <v>0</v>
      </c>
      <c r="I16" t="s">
        <v>0</v>
      </c>
      <c r="J16">
        <v>0</v>
      </c>
      <c r="K16">
        <v>0</v>
      </c>
      <c r="L16">
        <v>30</v>
      </c>
      <c r="M16">
        <v>16.600000000000001</v>
      </c>
      <c r="N16">
        <v>74</v>
      </c>
      <c r="O16">
        <v>998.7</v>
      </c>
      <c r="P16">
        <v>100</v>
      </c>
      <c r="Q16">
        <v>8.6</v>
      </c>
      <c r="R16">
        <v>194</v>
      </c>
      <c r="S16">
        <v>0.7</v>
      </c>
      <c r="T16">
        <v>2</v>
      </c>
      <c r="U16">
        <v>10</v>
      </c>
      <c r="V16" t="s">
        <v>107</v>
      </c>
      <c r="W16" t="s">
        <v>108</v>
      </c>
      <c r="X16" t="s">
        <v>90</v>
      </c>
    </row>
    <row r="17" spans="1:24" x14ac:dyDescent="0.25">
      <c r="A17" t="s">
        <v>36</v>
      </c>
      <c r="B17" s="37">
        <v>45419.625</v>
      </c>
      <c r="C17">
        <v>47.6</v>
      </c>
      <c r="D17">
        <v>41.3</v>
      </c>
      <c r="E17">
        <v>45.2</v>
      </c>
      <c r="F17">
        <v>91.35</v>
      </c>
      <c r="G17">
        <v>0</v>
      </c>
      <c r="H17">
        <v>0</v>
      </c>
      <c r="I17" t="s">
        <v>0</v>
      </c>
      <c r="J17">
        <v>0</v>
      </c>
      <c r="K17">
        <v>0</v>
      </c>
      <c r="L17">
        <v>27.7</v>
      </c>
      <c r="M17">
        <v>16.2</v>
      </c>
      <c r="N17">
        <v>73</v>
      </c>
      <c r="O17">
        <v>998.9</v>
      </c>
      <c r="P17">
        <v>100</v>
      </c>
      <c r="Q17">
        <v>8.6</v>
      </c>
      <c r="R17">
        <v>302</v>
      </c>
      <c r="S17">
        <v>1.1000000000000001</v>
      </c>
      <c r="T17">
        <v>3</v>
      </c>
      <c r="U17">
        <v>10</v>
      </c>
      <c r="V17" t="s">
        <v>107</v>
      </c>
      <c r="W17" t="s">
        <v>108</v>
      </c>
      <c r="X17" t="s">
        <v>90</v>
      </c>
    </row>
    <row r="18" spans="1:24" x14ac:dyDescent="0.25">
      <c r="A18" t="s">
        <v>36</v>
      </c>
      <c r="B18" s="37">
        <v>45419.666666666664</v>
      </c>
      <c r="C18">
        <v>48</v>
      </c>
      <c r="D18">
        <v>41.9</v>
      </c>
      <c r="E18">
        <v>45</v>
      </c>
      <c r="F18">
        <v>89.32</v>
      </c>
      <c r="G18">
        <v>0</v>
      </c>
      <c r="H18">
        <v>0</v>
      </c>
      <c r="I18" t="s">
        <v>0</v>
      </c>
      <c r="J18">
        <v>0</v>
      </c>
      <c r="K18">
        <v>0</v>
      </c>
      <c r="L18">
        <v>23.1</v>
      </c>
      <c r="M18">
        <v>15.7</v>
      </c>
      <c r="N18">
        <v>71</v>
      </c>
      <c r="O18">
        <v>998.8</v>
      </c>
      <c r="P18">
        <v>100</v>
      </c>
      <c r="Q18">
        <v>8.6</v>
      </c>
      <c r="R18">
        <v>373</v>
      </c>
      <c r="S18">
        <v>1.3</v>
      </c>
      <c r="T18">
        <v>4</v>
      </c>
      <c r="U18">
        <v>10</v>
      </c>
      <c r="V18" t="s">
        <v>107</v>
      </c>
      <c r="W18" t="s">
        <v>108</v>
      </c>
      <c r="X18" t="s">
        <v>90</v>
      </c>
    </row>
    <row r="19" spans="1:24" x14ac:dyDescent="0.25">
      <c r="A19" t="s">
        <v>36</v>
      </c>
      <c r="B19" s="37">
        <v>45419.708333333336</v>
      </c>
      <c r="C19">
        <v>49</v>
      </c>
      <c r="D19">
        <v>41.7</v>
      </c>
      <c r="E19">
        <v>45</v>
      </c>
      <c r="F19">
        <v>85.91</v>
      </c>
      <c r="G19">
        <v>0</v>
      </c>
      <c r="H19">
        <v>0</v>
      </c>
      <c r="I19" t="s">
        <v>0</v>
      </c>
      <c r="J19">
        <v>0</v>
      </c>
      <c r="K19">
        <v>0</v>
      </c>
      <c r="L19">
        <v>30.6</v>
      </c>
      <c r="M19">
        <v>23.3</v>
      </c>
      <c r="N19">
        <v>69</v>
      </c>
      <c r="O19">
        <v>998</v>
      </c>
      <c r="P19">
        <v>100</v>
      </c>
      <c r="Q19">
        <v>9.9</v>
      </c>
      <c r="R19">
        <v>339</v>
      </c>
      <c r="S19">
        <v>1.2</v>
      </c>
      <c r="T19">
        <v>3</v>
      </c>
      <c r="U19">
        <v>10</v>
      </c>
      <c r="V19" t="s">
        <v>107</v>
      </c>
      <c r="W19" t="s">
        <v>108</v>
      </c>
      <c r="X19" t="s">
        <v>115</v>
      </c>
    </row>
    <row r="20" spans="1:24" x14ac:dyDescent="0.25">
      <c r="A20" t="s">
        <v>36</v>
      </c>
      <c r="B20" s="37">
        <v>45419.75</v>
      </c>
      <c r="C20">
        <v>42</v>
      </c>
      <c r="D20">
        <v>32</v>
      </c>
      <c r="E20">
        <v>42</v>
      </c>
      <c r="F20">
        <v>100</v>
      </c>
      <c r="G20">
        <v>1.2E-2</v>
      </c>
      <c r="H20">
        <v>52</v>
      </c>
      <c r="I20" t="s">
        <v>76</v>
      </c>
      <c r="J20">
        <v>0</v>
      </c>
      <c r="K20">
        <v>0</v>
      </c>
      <c r="L20">
        <v>32.200000000000003</v>
      </c>
      <c r="M20">
        <v>25.3</v>
      </c>
      <c r="N20">
        <v>50</v>
      </c>
      <c r="O20">
        <v>998</v>
      </c>
      <c r="P20">
        <v>91</v>
      </c>
      <c r="Q20">
        <v>3</v>
      </c>
      <c r="R20">
        <v>47</v>
      </c>
      <c r="S20">
        <v>0.2</v>
      </c>
      <c r="T20">
        <v>0</v>
      </c>
      <c r="U20">
        <v>10</v>
      </c>
      <c r="V20" t="s">
        <v>78</v>
      </c>
      <c r="W20" t="s">
        <v>76</v>
      </c>
      <c r="X20" t="s">
        <v>0</v>
      </c>
    </row>
    <row r="21" spans="1:24" x14ac:dyDescent="0.25">
      <c r="A21" t="s">
        <v>36</v>
      </c>
      <c r="B21" s="37">
        <v>45419.791666666664</v>
      </c>
      <c r="C21">
        <v>43.1</v>
      </c>
      <c r="D21">
        <v>34.1</v>
      </c>
      <c r="E21">
        <v>43.1</v>
      </c>
      <c r="F21">
        <v>100</v>
      </c>
      <c r="G21">
        <v>0.29099999999999998</v>
      </c>
      <c r="H21">
        <v>47</v>
      </c>
      <c r="I21" t="s">
        <v>76</v>
      </c>
      <c r="J21">
        <v>0</v>
      </c>
      <c r="K21">
        <v>0</v>
      </c>
      <c r="L21">
        <v>31.1</v>
      </c>
      <c r="M21">
        <v>21.9</v>
      </c>
      <c r="N21">
        <v>50</v>
      </c>
      <c r="O21">
        <v>998</v>
      </c>
      <c r="P21">
        <v>91</v>
      </c>
      <c r="Q21">
        <v>2.5</v>
      </c>
      <c r="R21">
        <v>38</v>
      </c>
      <c r="S21">
        <v>0.1</v>
      </c>
      <c r="T21">
        <v>0</v>
      </c>
      <c r="U21">
        <v>10</v>
      </c>
      <c r="V21" t="s">
        <v>78</v>
      </c>
      <c r="W21" t="s">
        <v>76</v>
      </c>
      <c r="X21" t="s">
        <v>0</v>
      </c>
    </row>
    <row r="22" spans="1:24" x14ac:dyDescent="0.25">
      <c r="A22" t="s">
        <v>36</v>
      </c>
      <c r="B22" s="37">
        <v>45419.833333333336</v>
      </c>
      <c r="C22">
        <v>42</v>
      </c>
      <c r="D22">
        <v>32.9</v>
      </c>
      <c r="E22">
        <v>42</v>
      </c>
      <c r="F22">
        <v>100</v>
      </c>
      <c r="G22">
        <v>0.02</v>
      </c>
      <c r="H22">
        <v>50</v>
      </c>
      <c r="I22" t="s">
        <v>76</v>
      </c>
      <c r="J22">
        <v>0</v>
      </c>
      <c r="K22">
        <v>0</v>
      </c>
      <c r="L22">
        <v>28.9</v>
      </c>
      <c r="M22">
        <v>20.8</v>
      </c>
      <c r="N22">
        <v>50</v>
      </c>
      <c r="O22">
        <v>998</v>
      </c>
      <c r="P22">
        <v>95</v>
      </c>
      <c r="Q22">
        <v>3</v>
      </c>
      <c r="R22">
        <v>4</v>
      </c>
      <c r="S22">
        <v>0</v>
      </c>
      <c r="T22">
        <v>0</v>
      </c>
      <c r="U22">
        <v>10</v>
      </c>
      <c r="V22" t="s">
        <v>78</v>
      </c>
      <c r="W22" t="s">
        <v>76</v>
      </c>
      <c r="X22" t="s">
        <v>0</v>
      </c>
    </row>
    <row r="23" spans="1:24" x14ac:dyDescent="0.25">
      <c r="A23" t="s">
        <v>36</v>
      </c>
      <c r="B23" s="37">
        <v>45419.875</v>
      </c>
      <c r="C23">
        <v>42</v>
      </c>
      <c r="D23">
        <v>33.200000000000003</v>
      </c>
      <c r="E23">
        <v>42</v>
      </c>
      <c r="F23">
        <v>100</v>
      </c>
      <c r="G23">
        <v>0.02</v>
      </c>
      <c r="H23">
        <v>62</v>
      </c>
      <c r="I23" t="s">
        <v>76</v>
      </c>
      <c r="J23">
        <v>0</v>
      </c>
      <c r="K23">
        <v>0</v>
      </c>
      <c r="L23">
        <v>26.4</v>
      </c>
      <c r="M23">
        <v>19.5</v>
      </c>
      <c r="N23">
        <v>50</v>
      </c>
      <c r="O23">
        <v>999</v>
      </c>
      <c r="P23">
        <v>96</v>
      </c>
      <c r="Q23">
        <v>3</v>
      </c>
      <c r="R23">
        <v>0</v>
      </c>
      <c r="S23">
        <v>0</v>
      </c>
      <c r="T23">
        <v>0</v>
      </c>
      <c r="U23">
        <v>10</v>
      </c>
      <c r="V23" t="s">
        <v>78</v>
      </c>
      <c r="W23" t="s">
        <v>76</v>
      </c>
      <c r="X23" t="s">
        <v>0</v>
      </c>
    </row>
    <row r="24" spans="1:24" x14ac:dyDescent="0.25">
      <c r="A24" t="s">
        <v>36</v>
      </c>
      <c r="B24" s="37">
        <v>45419.916666666664</v>
      </c>
      <c r="C24">
        <v>42</v>
      </c>
      <c r="D24">
        <v>33.799999999999997</v>
      </c>
      <c r="E24">
        <v>42</v>
      </c>
      <c r="F24">
        <v>100</v>
      </c>
      <c r="G24">
        <v>0.02</v>
      </c>
      <c r="H24">
        <v>60</v>
      </c>
      <c r="I24" t="s">
        <v>76</v>
      </c>
      <c r="J24">
        <v>0</v>
      </c>
      <c r="K24">
        <v>0</v>
      </c>
      <c r="L24">
        <v>23</v>
      </c>
      <c r="M24">
        <v>17.2</v>
      </c>
      <c r="N24">
        <v>50</v>
      </c>
      <c r="O24">
        <v>999</v>
      </c>
      <c r="P24">
        <v>96</v>
      </c>
      <c r="Q24">
        <v>3</v>
      </c>
      <c r="R24">
        <v>0</v>
      </c>
      <c r="S24">
        <v>0</v>
      </c>
      <c r="T24">
        <v>0</v>
      </c>
      <c r="U24">
        <v>10</v>
      </c>
      <c r="V24" t="s">
        <v>78</v>
      </c>
      <c r="W24" t="s">
        <v>76</v>
      </c>
      <c r="X24" t="s">
        <v>0</v>
      </c>
    </row>
    <row r="25" spans="1:24" x14ac:dyDescent="0.25">
      <c r="A25" t="s">
        <v>36</v>
      </c>
      <c r="B25" s="37">
        <v>45419.958333333336</v>
      </c>
      <c r="C25">
        <v>43.1</v>
      </c>
      <c r="D25">
        <v>35.799999999999997</v>
      </c>
      <c r="E25">
        <v>42</v>
      </c>
      <c r="F25">
        <v>95.94</v>
      </c>
      <c r="G25">
        <v>5.0999999999999997E-2</v>
      </c>
      <c r="H25">
        <v>58</v>
      </c>
      <c r="I25" t="s">
        <v>76</v>
      </c>
      <c r="J25">
        <v>0</v>
      </c>
      <c r="K25">
        <v>0</v>
      </c>
      <c r="L25">
        <v>20.8</v>
      </c>
      <c r="M25">
        <v>15</v>
      </c>
      <c r="N25">
        <v>50</v>
      </c>
      <c r="O25">
        <v>999</v>
      </c>
      <c r="P25">
        <v>96</v>
      </c>
      <c r="Q25">
        <v>2</v>
      </c>
      <c r="R25">
        <v>0</v>
      </c>
      <c r="S25">
        <v>0</v>
      </c>
      <c r="T25">
        <v>0</v>
      </c>
      <c r="U25">
        <v>10</v>
      </c>
      <c r="V25" t="s">
        <v>78</v>
      </c>
      <c r="W25" t="s">
        <v>76</v>
      </c>
      <c r="X25" t="s">
        <v>0</v>
      </c>
    </row>
    <row r="26" spans="1:24" x14ac:dyDescent="0.25">
      <c r="A26" t="s">
        <v>36</v>
      </c>
      <c r="B26" s="37">
        <v>45420</v>
      </c>
      <c r="C26">
        <v>43.1</v>
      </c>
      <c r="D26">
        <v>36.5</v>
      </c>
      <c r="E26">
        <v>42</v>
      </c>
      <c r="F26">
        <v>95.94</v>
      </c>
      <c r="G26">
        <v>0.02</v>
      </c>
      <c r="H26">
        <v>48</v>
      </c>
      <c r="I26" t="s">
        <v>76</v>
      </c>
      <c r="J26">
        <v>0</v>
      </c>
      <c r="K26">
        <v>0</v>
      </c>
      <c r="L26">
        <v>18.3</v>
      </c>
      <c r="M26">
        <v>12.8</v>
      </c>
      <c r="N26">
        <v>50</v>
      </c>
      <c r="O26">
        <v>1000</v>
      </c>
      <c r="P26">
        <v>95</v>
      </c>
      <c r="Q26">
        <v>2</v>
      </c>
      <c r="R26">
        <v>0</v>
      </c>
      <c r="S26">
        <v>0</v>
      </c>
      <c r="T26">
        <v>0</v>
      </c>
      <c r="U26">
        <v>10</v>
      </c>
      <c r="V26" t="s">
        <v>78</v>
      </c>
      <c r="W26" t="s">
        <v>76</v>
      </c>
      <c r="X26" t="s">
        <v>0</v>
      </c>
    </row>
    <row r="27" spans="1:24" x14ac:dyDescent="0.25">
      <c r="A27" t="s">
        <v>36</v>
      </c>
      <c r="B27" s="37">
        <v>45420.041666666664</v>
      </c>
      <c r="C27">
        <v>43.1</v>
      </c>
      <c r="D27">
        <v>36.9</v>
      </c>
      <c r="E27">
        <v>43.1</v>
      </c>
      <c r="F27">
        <v>100</v>
      </c>
      <c r="G27">
        <v>0.11</v>
      </c>
      <c r="H27">
        <v>33</v>
      </c>
      <c r="I27" t="s">
        <v>76</v>
      </c>
      <c r="J27">
        <v>0</v>
      </c>
      <c r="K27">
        <v>0</v>
      </c>
      <c r="L27">
        <v>16.100000000000001</v>
      </c>
      <c r="M27">
        <v>11.4</v>
      </c>
      <c r="N27">
        <v>50</v>
      </c>
      <c r="O27">
        <v>1000</v>
      </c>
      <c r="P27">
        <v>96</v>
      </c>
      <c r="Q27">
        <v>1.6</v>
      </c>
      <c r="R27">
        <v>0</v>
      </c>
      <c r="S27">
        <v>0</v>
      </c>
      <c r="T27">
        <v>0</v>
      </c>
      <c r="U27">
        <v>10</v>
      </c>
      <c r="V27" t="s">
        <v>107</v>
      </c>
      <c r="W27" t="s">
        <v>108</v>
      </c>
      <c r="X27" t="s">
        <v>0</v>
      </c>
    </row>
    <row r="28" spans="1:24" x14ac:dyDescent="0.25">
      <c r="A28" t="s">
        <v>36</v>
      </c>
      <c r="B28" s="37">
        <v>45420.083333333336</v>
      </c>
      <c r="C28">
        <v>42</v>
      </c>
      <c r="D28">
        <v>36</v>
      </c>
      <c r="E28">
        <v>42</v>
      </c>
      <c r="F28">
        <v>100</v>
      </c>
      <c r="G28">
        <v>1.2E-2</v>
      </c>
      <c r="H28">
        <v>27</v>
      </c>
      <c r="I28" t="s">
        <v>76</v>
      </c>
      <c r="J28">
        <v>0</v>
      </c>
      <c r="K28">
        <v>0</v>
      </c>
      <c r="L28">
        <v>15</v>
      </c>
      <c r="M28">
        <v>10.3</v>
      </c>
      <c r="N28">
        <v>50</v>
      </c>
      <c r="O28">
        <v>1000</v>
      </c>
      <c r="P28">
        <v>95</v>
      </c>
      <c r="Q28">
        <v>0.5</v>
      </c>
      <c r="R28">
        <v>0</v>
      </c>
      <c r="S28">
        <v>0</v>
      </c>
      <c r="T28">
        <v>0</v>
      </c>
      <c r="U28">
        <v>10</v>
      </c>
      <c r="V28" t="s">
        <v>107</v>
      </c>
      <c r="W28" t="s">
        <v>109</v>
      </c>
      <c r="X28" t="s">
        <v>0</v>
      </c>
    </row>
    <row r="29" spans="1:24" x14ac:dyDescent="0.25">
      <c r="A29" t="s">
        <v>36</v>
      </c>
      <c r="B29" s="37">
        <v>45420.125</v>
      </c>
      <c r="C29">
        <v>43.1</v>
      </c>
      <c r="D29">
        <v>37.299999999999997</v>
      </c>
      <c r="E29">
        <v>42</v>
      </c>
      <c r="F29">
        <v>95.94</v>
      </c>
      <c r="G29">
        <v>0</v>
      </c>
      <c r="H29">
        <v>24</v>
      </c>
      <c r="I29" t="s">
        <v>0</v>
      </c>
      <c r="J29">
        <v>0</v>
      </c>
      <c r="K29">
        <v>0</v>
      </c>
      <c r="L29">
        <v>13.9</v>
      </c>
      <c r="M29">
        <v>10.3</v>
      </c>
      <c r="N29">
        <v>60</v>
      </c>
      <c r="O29">
        <v>1001</v>
      </c>
      <c r="P29">
        <v>94</v>
      </c>
      <c r="Q29">
        <v>0.5</v>
      </c>
      <c r="R29">
        <v>0</v>
      </c>
      <c r="S29">
        <v>0</v>
      </c>
      <c r="T29">
        <v>0</v>
      </c>
      <c r="U29">
        <v>10</v>
      </c>
      <c r="V29" t="s">
        <v>107</v>
      </c>
      <c r="W29" t="s">
        <v>109</v>
      </c>
      <c r="X29" t="s">
        <v>0</v>
      </c>
    </row>
    <row r="30" spans="1:24" x14ac:dyDescent="0.25">
      <c r="A30" t="s">
        <v>36</v>
      </c>
      <c r="B30" s="37">
        <v>45420.166666666664</v>
      </c>
      <c r="C30">
        <v>42</v>
      </c>
      <c r="D30">
        <v>36</v>
      </c>
      <c r="E30">
        <v>42</v>
      </c>
      <c r="F30">
        <v>100</v>
      </c>
      <c r="G30">
        <v>0</v>
      </c>
      <c r="H30">
        <v>23</v>
      </c>
      <c r="I30" t="s">
        <v>0</v>
      </c>
      <c r="J30">
        <v>0</v>
      </c>
      <c r="K30">
        <v>0</v>
      </c>
      <c r="L30">
        <v>13.9</v>
      </c>
      <c r="M30">
        <v>10.3</v>
      </c>
      <c r="N30">
        <v>60</v>
      </c>
      <c r="O30">
        <v>1001</v>
      </c>
      <c r="P30">
        <v>93</v>
      </c>
      <c r="Q30">
        <v>0.5</v>
      </c>
      <c r="R30">
        <v>0</v>
      </c>
      <c r="S30">
        <v>0</v>
      </c>
      <c r="T30">
        <v>0</v>
      </c>
      <c r="U30">
        <v>10</v>
      </c>
      <c r="V30" t="s">
        <v>107</v>
      </c>
      <c r="W30" t="s">
        <v>109</v>
      </c>
      <c r="X30" t="s">
        <v>0</v>
      </c>
    </row>
    <row r="31" spans="1:24" x14ac:dyDescent="0.25">
      <c r="A31" t="s">
        <v>36</v>
      </c>
      <c r="B31" s="37">
        <v>45420.208333333336</v>
      </c>
      <c r="C31">
        <v>42</v>
      </c>
      <c r="D31">
        <v>35.6</v>
      </c>
      <c r="E31">
        <v>42</v>
      </c>
      <c r="F31">
        <v>100</v>
      </c>
      <c r="G31">
        <v>0</v>
      </c>
      <c r="H31">
        <v>32</v>
      </c>
      <c r="I31" t="s">
        <v>0</v>
      </c>
      <c r="J31">
        <v>0</v>
      </c>
      <c r="K31">
        <v>0</v>
      </c>
      <c r="L31">
        <v>13.9</v>
      </c>
      <c r="M31">
        <v>11.4</v>
      </c>
      <c r="N31">
        <v>60</v>
      </c>
      <c r="O31">
        <v>1002</v>
      </c>
      <c r="P31">
        <v>93</v>
      </c>
      <c r="Q31">
        <v>0.5</v>
      </c>
      <c r="R31">
        <v>0</v>
      </c>
      <c r="S31">
        <v>0</v>
      </c>
      <c r="T31">
        <v>0</v>
      </c>
      <c r="U31">
        <v>10</v>
      </c>
      <c r="V31" t="s">
        <v>107</v>
      </c>
      <c r="W31" t="s">
        <v>109</v>
      </c>
      <c r="X31" t="s">
        <v>0</v>
      </c>
    </row>
    <row r="32" spans="1:24" x14ac:dyDescent="0.25">
      <c r="A32" t="s">
        <v>36</v>
      </c>
      <c r="B32" s="37">
        <v>45420.25</v>
      </c>
      <c r="C32">
        <v>43.1</v>
      </c>
      <c r="D32">
        <v>36.5</v>
      </c>
      <c r="E32">
        <v>43.1</v>
      </c>
      <c r="F32">
        <v>100</v>
      </c>
      <c r="G32">
        <v>0</v>
      </c>
      <c r="H32">
        <v>27</v>
      </c>
      <c r="I32" t="s">
        <v>0</v>
      </c>
      <c r="J32">
        <v>0</v>
      </c>
      <c r="K32">
        <v>0</v>
      </c>
      <c r="L32">
        <v>15</v>
      </c>
      <c r="M32">
        <v>12.8</v>
      </c>
      <c r="N32">
        <v>50</v>
      </c>
      <c r="O32">
        <v>1003</v>
      </c>
      <c r="P32">
        <v>92</v>
      </c>
      <c r="Q32">
        <v>0.2</v>
      </c>
      <c r="R32">
        <v>1</v>
      </c>
      <c r="S32">
        <v>0</v>
      </c>
      <c r="T32">
        <v>0</v>
      </c>
      <c r="U32">
        <v>10</v>
      </c>
      <c r="V32" t="s">
        <v>107</v>
      </c>
      <c r="W32" t="s">
        <v>109</v>
      </c>
      <c r="X32" t="s">
        <v>0</v>
      </c>
    </row>
    <row r="33" spans="1:24" x14ac:dyDescent="0.25">
      <c r="A33" t="s">
        <v>36</v>
      </c>
      <c r="B33" s="37">
        <v>45420.291666666664</v>
      </c>
      <c r="C33">
        <v>44</v>
      </c>
      <c r="D33">
        <v>37.200000000000003</v>
      </c>
      <c r="E33">
        <v>43.1</v>
      </c>
      <c r="F33">
        <v>96.62</v>
      </c>
      <c r="G33">
        <v>0.02</v>
      </c>
      <c r="H33">
        <v>26</v>
      </c>
      <c r="I33" t="s">
        <v>76</v>
      </c>
      <c r="J33">
        <v>0</v>
      </c>
      <c r="K33">
        <v>0</v>
      </c>
      <c r="L33">
        <v>16.100000000000001</v>
      </c>
      <c r="M33">
        <v>13.9</v>
      </c>
      <c r="N33">
        <v>50</v>
      </c>
      <c r="O33">
        <v>1003</v>
      </c>
      <c r="P33">
        <v>95</v>
      </c>
      <c r="Q33">
        <v>0.5</v>
      </c>
      <c r="R33">
        <v>21</v>
      </c>
      <c r="S33">
        <v>0.1</v>
      </c>
      <c r="T33">
        <v>0</v>
      </c>
      <c r="U33">
        <v>10</v>
      </c>
      <c r="V33" t="s">
        <v>107</v>
      </c>
      <c r="W33" t="s">
        <v>109</v>
      </c>
      <c r="X33" t="s">
        <v>0</v>
      </c>
    </row>
    <row r="34" spans="1:24" x14ac:dyDescent="0.25">
      <c r="A34" t="s">
        <v>36</v>
      </c>
      <c r="B34" s="37">
        <v>45420.333333333336</v>
      </c>
      <c r="C34">
        <v>43.1</v>
      </c>
      <c r="D34">
        <v>36.1</v>
      </c>
      <c r="E34">
        <v>43.1</v>
      </c>
      <c r="F34">
        <v>100</v>
      </c>
      <c r="G34">
        <v>0</v>
      </c>
      <c r="H34">
        <v>26</v>
      </c>
      <c r="I34" t="s">
        <v>0</v>
      </c>
      <c r="J34">
        <v>0</v>
      </c>
      <c r="K34">
        <v>0</v>
      </c>
      <c r="L34">
        <v>17.2</v>
      </c>
      <c r="M34">
        <v>13.9</v>
      </c>
      <c r="N34">
        <v>50</v>
      </c>
      <c r="O34">
        <v>1004</v>
      </c>
      <c r="P34">
        <v>96</v>
      </c>
      <c r="Q34">
        <v>0.5</v>
      </c>
      <c r="R34">
        <v>43</v>
      </c>
      <c r="S34">
        <v>0.2</v>
      </c>
      <c r="T34">
        <v>0</v>
      </c>
      <c r="U34">
        <v>10</v>
      </c>
      <c r="V34" t="s">
        <v>107</v>
      </c>
      <c r="W34" t="s">
        <v>109</v>
      </c>
      <c r="X34" t="s">
        <v>0</v>
      </c>
    </row>
    <row r="35" spans="1:24" x14ac:dyDescent="0.25">
      <c r="A35" t="s">
        <v>36</v>
      </c>
      <c r="B35" s="37">
        <v>45420.375</v>
      </c>
      <c r="C35">
        <v>44</v>
      </c>
      <c r="D35">
        <v>36.9</v>
      </c>
      <c r="E35">
        <v>42</v>
      </c>
      <c r="F35">
        <v>92.69</v>
      </c>
      <c r="G35">
        <v>0</v>
      </c>
      <c r="H35">
        <v>26</v>
      </c>
      <c r="I35" t="s">
        <v>0</v>
      </c>
      <c r="J35">
        <v>0</v>
      </c>
      <c r="K35">
        <v>0</v>
      </c>
      <c r="L35">
        <v>18.3</v>
      </c>
      <c r="M35">
        <v>15</v>
      </c>
      <c r="N35">
        <v>60</v>
      </c>
      <c r="O35">
        <v>1005</v>
      </c>
      <c r="P35">
        <v>97</v>
      </c>
      <c r="Q35">
        <v>1.1000000000000001</v>
      </c>
      <c r="R35">
        <v>49</v>
      </c>
      <c r="S35">
        <v>0.2</v>
      </c>
      <c r="T35">
        <v>0</v>
      </c>
      <c r="U35">
        <v>10</v>
      </c>
      <c r="V35" t="s">
        <v>107</v>
      </c>
      <c r="W35" t="s">
        <v>108</v>
      </c>
      <c r="X35" t="s">
        <v>0</v>
      </c>
    </row>
    <row r="36" spans="1:24" x14ac:dyDescent="0.25">
      <c r="A36" t="s">
        <v>36</v>
      </c>
      <c r="B36" s="37">
        <v>45420.416666666664</v>
      </c>
      <c r="C36">
        <v>44</v>
      </c>
      <c r="D36">
        <v>36.6</v>
      </c>
      <c r="E36">
        <v>42</v>
      </c>
      <c r="F36">
        <v>92.69</v>
      </c>
      <c r="G36">
        <v>1.2E-2</v>
      </c>
      <c r="H36">
        <v>26</v>
      </c>
      <c r="I36" t="s">
        <v>76</v>
      </c>
      <c r="J36">
        <v>0</v>
      </c>
      <c r="K36">
        <v>0</v>
      </c>
      <c r="L36">
        <v>20.8</v>
      </c>
      <c r="M36">
        <v>16.100000000000001</v>
      </c>
      <c r="N36">
        <v>60</v>
      </c>
      <c r="O36">
        <v>1006</v>
      </c>
      <c r="P36">
        <v>96</v>
      </c>
      <c r="Q36">
        <v>1.6</v>
      </c>
      <c r="R36">
        <v>60</v>
      </c>
      <c r="S36">
        <v>0.2</v>
      </c>
      <c r="T36">
        <v>1</v>
      </c>
      <c r="U36">
        <v>10</v>
      </c>
      <c r="V36" t="s">
        <v>107</v>
      </c>
      <c r="W36" t="s">
        <v>108</v>
      </c>
      <c r="X36" t="s">
        <v>0</v>
      </c>
    </row>
    <row r="37" spans="1:24" x14ac:dyDescent="0.25">
      <c r="A37" t="s">
        <v>36</v>
      </c>
      <c r="B37" s="37">
        <v>45420.458333333336</v>
      </c>
      <c r="C37">
        <v>44</v>
      </c>
      <c r="D37">
        <v>36.299999999999997</v>
      </c>
      <c r="E37">
        <v>42</v>
      </c>
      <c r="F37">
        <v>92.69</v>
      </c>
      <c r="G37">
        <v>0</v>
      </c>
      <c r="H37">
        <v>26</v>
      </c>
      <c r="I37" t="s">
        <v>0</v>
      </c>
      <c r="J37">
        <v>0</v>
      </c>
      <c r="K37">
        <v>0</v>
      </c>
      <c r="L37">
        <v>23</v>
      </c>
      <c r="M37">
        <v>17.2</v>
      </c>
      <c r="N37">
        <v>60</v>
      </c>
      <c r="O37">
        <v>1006</v>
      </c>
      <c r="P37">
        <v>90</v>
      </c>
      <c r="Q37">
        <v>3</v>
      </c>
      <c r="R37">
        <v>100</v>
      </c>
      <c r="S37">
        <v>0.4</v>
      </c>
      <c r="T37">
        <v>1</v>
      </c>
      <c r="U37">
        <v>10</v>
      </c>
      <c r="V37" t="s">
        <v>1</v>
      </c>
      <c r="W37" t="s">
        <v>64</v>
      </c>
      <c r="X37" t="s">
        <v>0</v>
      </c>
    </row>
    <row r="38" spans="1:24" x14ac:dyDescent="0.25">
      <c r="A38" t="s">
        <v>36</v>
      </c>
      <c r="B38" s="37">
        <v>45420.5</v>
      </c>
      <c r="C38">
        <v>44</v>
      </c>
      <c r="D38">
        <v>36.299999999999997</v>
      </c>
      <c r="E38">
        <v>42</v>
      </c>
      <c r="F38">
        <v>92.69</v>
      </c>
      <c r="G38">
        <v>0</v>
      </c>
      <c r="H38">
        <v>26</v>
      </c>
      <c r="I38" t="s">
        <v>0</v>
      </c>
      <c r="J38">
        <v>0</v>
      </c>
      <c r="K38">
        <v>0</v>
      </c>
      <c r="L38">
        <v>24.2</v>
      </c>
      <c r="M38">
        <v>17.2</v>
      </c>
      <c r="N38">
        <v>60</v>
      </c>
      <c r="O38">
        <v>1007</v>
      </c>
      <c r="P38">
        <v>86</v>
      </c>
      <c r="Q38">
        <v>7</v>
      </c>
      <c r="R38">
        <v>176</v>
      </c>
      <c r="S38">
        <v>0.6</v>
      </c>
      <c r="T38">
        <v>2</v>
      </c>
      <c r="U38">
        <v>10</v>
      </c>
      <c r="V38" t="s">
        <v>1</v>
      </c>
      <c r="W38" t="s">
        <v>64</v>
      </c>
      <c r="X38" t="s">
        <v>0</v>
      </c>
    </row>
    <row r="39" spans="1:24" x14ac:dyDescent="0.25">
      <c r="A39" t="s">
        <v>36</v>
      </c>
      <c r="B39" s="37">
        <v>45420.541666666664</v>
      </c>
      <c r="C39">
        <v>44</v>
      </c>
      <c r="D39">
        <v>36.1</v>
      </c>
      <c r="E39">
        <v>40.9</v>
      </c>
      <c r="F39">
        <v>88.9</v>
      </c>
      <c r="G39">
        <v>1.2E-2</v>
      </c>
      <c r="H39">
        <v>32</v>
      </c>
      <c r="I39" t="s">
        <v>76</v>
      </c>
      <c r="J39">
        <v>0</v>
      </c>
      <c r="K39">
        <v>0</v>
      </c>
      <c r="L39">
        <v>25.3</v>
      </c>
      <c r="M39">
        <v>18.3</v>
      </c>
      <c r="N39">
        <v>60</v>
      </c>
      <c r="O39">
        <v>1007</v>
      </c>
      <c r="P39">
        <v>82</v>
      </c>
      <c r="Q39">
        <v>10.1</v>
      </c>
      <c r="R39">
        <v>226</v>
      </c>
      <c r="S39">
        <v>0.8</v>
      </c>
      <c r="T39">
        <v>2</v>
      </c>
      <c r="U39">
        <v>10</v>
      </c>
      <c r="V39" t="s">
        <v>1</v>
      </c>
      <c r="W39" t="s">
        <v>64</v>
      </c>
      <c r="X39" t="s">
        <v>0</v>
      </c>
    </row>
    <row r="40" spans="1:24" x14ac:dyDescent="0.25">
      <c r="A40" t="s">
        <v>36</v>
      </c>
      <c r="B40" s="37">
        <v>45420.583333333336</v>
      </c>
      <c r="C40">
        <v>43.1</v>
      </c>
      <c r="D40">
        <v>34.9</v>
      </c>
      <c r="E40">
        <v>40.9</v>
      </c>
      <c r="F40">
        <v>92.02</v>
      </c>
      <c r="G40">
        <v>0</v>
      </c>
      <c r="H40">
        <v>32</v>
      </c>
      <c r="I40" t="s">
        <v>0</v>
      </c>
      <c r="J40">
        <v>0</v>
      </c>
      <c r="K40">
        <v>0</v>
      </c>
      <c r="L40">
        <v>25.3</v>
      </c>
      <c r="M40">
        <v>18.3</v>
      </c>
      <c r="N40">
        <v>60</v>
      </c>
      <c r="O40">
        <v>1008</v>
      </c>
      <c r="P40">
        <v>77</v>
      </c>
      <c r="Q40">
        <v>10.1</v>
      </c>
      <c r="R40">
        <v>202</v>
      </c>
      <c r="S40">
        <v>0.7</v>
      </c>
      <c r="T40">
        <v>2</v>
      </c>
      <c r="U40">
        <v>10</v>
      </c>
      <c r="V40" t="s">
        <v>1</v>
      </c>
      <c r="W40" t="s">
        <v>64</v>
      </c>
      <c r="X40" t="s">
        <v>0</v>
      </c>
    </row>
    <row r="41" spans="1:24" x14ac:dyDescent="0.25">
      <c r="A41" t="s">
        <v>36</v>
      </c>
      <c r="B41" s="37">
        <v>45420.625</v>
      </c>
      <c r="C41">
        <v>43.1</v>
      </c>
      <c r="D41">
        <v>34.9</v>
      </c>
      <c r="E41">
        <v>40</v>
      </c>
      <c r="F41">
        <v>88.86</v>
      </c>
      <c r="G41">
        <v>0</v>
      </c>
      <c r="H41">
        <v>32</v>
      </c>
      <c r="I41" t="s">
        <v>0</v>
      </c>
      <c r="J41">
        <v>0</v>
      </c>
      <c r="K41">
        <v>0</v>
      </c>
      <c r="L41">
        <v>24.2</v>
      </c>
      <c r="M41">
        <v>18.3</v>
      </c>
      <c r="N41">
        <v>60</v>
      </c>
      <c r="O41">
        <v>1009</v>
      </c>
      <c r="P41">
        <v>74</v>
      </c>
      <c r="Q41">
        <v>9</v>
      </c>
      <c r="R41">
        <v>198</v>
      </c>
      <c r="S41">
        <v>0.7</v>
      </c>
      <c r="T41">
        <v>2</v>
      </c>
      <c r="U41">
        <v>10</v>
      </c>
      <c r="V41" t="s">
        <v>1</v>
      </c>
      <c r="W41" t="s">
        <v>64</v>
      </c>
      <c r="X41" t="s">
        <v>0</v>
      </c>
    </row>
    <row r="42" spans="1:24" x14ac:dyDescent="0.25">
      <c r="A42" t="s">
        <v>36</v>
      </c>
      <c r="B42" s="37">
        <v>45420.666666666664</v>
      </c>
      <c r="C42">
        <v>44</v>
      </c>
      <c r="D42">
        <v>36.1</v>
      </c>
      <c r="E42">
        <v>40</v>
      </c>
      <c r="F42">
        <v>85.86</v>
      </c>
      <c r="G42">
        <v>0</v>
      </c>
      <c r="H42">
        <v>32</v>
      </c>
      <c r="I42" t="s">
        <v>0</v>
      </c>
      <c r="J42">
        <v>0</v>
      </c>
      <c r="K42">
        <v>0</v>
      </c>
      <c r="L42">
        <v>24.2</v>
      </c>
      <c r="M42">
        <v>18.3</v>
      </c>
      <c r="N42">
        <v>60</v>
      </c>
      <c r="O42">
        <v>1009</v>
      </c>
      <c r="P42">
        <v>71</v>
      </c>
      <c r="Q42">
        <v>7</v>
      </c>
      <c r="R42">
        <v>213</v>
      </c>
      <c r="S42">
        <v>0.8</v>
      </c>
      <c r="T42">
        <v>2</v>
      </c>
      <c r="U42">
        <v>10</v>
      </c>
      <c r="V42" t="s">
        <v>1</v>
      </c>
      <c r="W42" t="s">
        <v>64</v>
      </c>
      <c r="X42" t="s">
        <v>0</v>
      </c>
    </row>
    <row r="43" spans="1:24" x14ac:dyDescent="0.25">
      <c r="A43" t="s">
        <v>36</v>
      </c>
      <c r="B43" s="37">
        <v>45420.708333333336</v>
      </c>
      <c r="C43">
        <v>44</v>
      </c>
      <c r="D43">
        <v>35.5</v>
      </c>
      <c r="E43">
        <v>38.9</v>
      </c>
      <c r="F43">
        <v>82.32</v>
      </c>
      <c r="G43">
        <v>0</v>
      </c>
      <c r="H43">
        <v>32</v>
      </c>
      <c r="I43" t="s">
        <v>0</v>
      </c>
      <c r="J43">
        <v>0</v>
      </c>
      <c r="K43">
        <v>0</v>
      </c>
      <c r="L43">
        <v>26.4</v>
      </c>
      <c r="M43">
        <v>20.8</v>
      </c>
      <c r="N43">
        <v>60</v>
      </c>
      <c r="O43">
        <v>1009</v>
      </c>
      <c r="P43">
        <v>68</v>
      </c>
      <c r="Q43">
        <v>9</v>
      </c>
      <c r="R43">
        <v>178</v>
      </c>
      <c r="S43">
        <v>0.6</v>
      </c>
      <c r="T43">
        <v>2</v>
      </c>
      <c r="U43">
        <v>10</v>
      </c>
      <c r="V43" t="s">
        <v>1</v>
      </c>
      <c r="W43" t="s">
        <v>64</v>
      </c>
      <c r="X43" t="s">
        <v>0</v>
      </c>
    </row>
    <row r="44" spans="1:24" x14ac:dyDescent="0.25">
      <c r="A44" t="s">
        <v>36</v>
      </c>
      <c r="B44" s="37">
        <v>45420.75</v>
      </c>
      <c r="C44">
        <v>44</v>
      </c>
      <c r="D44">
        <v>34.799999999999997</v>
      </c>
      <c r="E44">
        <v>38.9</v>
      </c>
      <c r="F44">
        <v>82.32</v>
      </c>
      <c r="G44">
        <v>0</v>
      </c>
      <c r="H44">
        <v>32</v>
      </c>
      <c r="I44" t="s">
        <v>0</v>
      </c>
      <c r="J44">
        <v>0</v>
      </c>
      <c r="K44">
        <v>0</v>
      </c>
      <c r="L44">
        <v>28.9</v>
      </c>
      <c r="M44">
        <v>24.2</v>
      </c>
      <c r="N44">
        <v>50</v>
      </c>
      <c r="O44">
        <v>1010</v>
      </c>
      <c r="P44">
        <v>66</v>
      </c>
      <c r="Q44">
        <v>10.1</v>
      </c>
      <c r="R44">
        <v>142</v>
      </c>
      <c r="S44">
        <v>0.5</v>
      </c>
      <c r="T44">
        <v>1</v>
      </c>
      <c r="U44">
        <v>10</v>
      </c>
      <c r="V44" t="s">
        <v>1</v>
      </c>
      <c r="W44" t="s">
        <v>64</v>
      </c>
      <c r="X44" t="s">
        <v>0</v>
      </c>
    </row>
    <row r="45" spans="1:24" x14ac:dyDescent="0.25">
      <c r="A45" t="s">
        <v>36</v>
      </c>
      <c r="B45" s="37">
        <v>45420.791666666664</v>
      </c>
      <c r="C45">
        <v>45</v>
      </c>
      <c r="D45">
        <v>35.5</v>
      </c>
      <c r="E45">
        <v>38</v>
      </c>
      <c r="F45">
        <v>76.27</v>
      </c>
      <c r="G45">
        <v>1.2E-2</v>
      </c>
      <c r="H45">
        <v>9</v>
      </c>
      <c r="I45" t="s">
        <v>76</v>
      </c>
      <c r="J45">
        <v>0</v>
      </c>
      <c r="K45">
        <v>0</v>
      </c>
      <c r="L45">
        <v>32.200000000000003</v>
      </c>
      <c r="M45">
        <v>28.9</v>
      </c>
      <c r="N45">
        <v>50</v>
      </c>
      <c r="O45">
        <v>1010</v>
      </c>
      <c r="P45">
        <v>57</v>
      </c>
      <c r="Q45">
        <v>9</v>
      </c>
      <c r="R45">
        <v>86</v>
      </c>
      <c r="S45">
        <v>0.3</v>
      </c>
      <c r="T45">
        <v>1</v>
      </c>
      <c r="U45">
        <v>10</v>
      </c>
      <c r="V45" t="s">
        <v>1</v>
      </c>
      <c r="W45" t="s">
        <v>64</v>
      </c>
      <c r="X45" t="s">
        <v>0</v>
      </c>
    </row>
    <row r="46" spans="1:24" x14ac:dyDescent="0.25">
      <c r="A46" t="s">
        <v>36</v>
      </c>
      <c r="B46" s="37">
        <v>45420.833333333336</v>
      </c>
      <c r="C46">
        <v>45</v>
      </c>
      <c r="D46">
        <v>35.9</v>
      </c>
      <c r="E46">
        <v>38</v>
      </c>
      <c r="F46">
        <v>76.27</v>
      </c>
      <c r="G46">
        <v>0</v>
      </c>
      <c r="H46">
        <v>9</v>
      </c>
      <c r="I46" t="s">
        <v>0</v>
      </c>
      <c r="J46">
        <v>0</v>
      </c>
      <c r="K46">
        <v>0</v>
      </c>
      <c r="L46">
        <v>30</v>
      </c>
      <c r="M46">
        <v>26.4</v>
      </c>
      <c r="N46">
        <v>50</v>
      </c>
      <c r="O46">
        <v>1010</v>
      </c>
      <c r="P46">
        <v>57</v>
      </c>
      <c r="Q46">
        <v>9</v>
      </c>
      <c r="R46">
        <v>18</v>
      </c>
      <c r="S46">
        <v>0.1</v>
      </c>
      <c r="T46">
        <v>0</v>
      </c>
      <c r="U46">
        <v>10</v>
      </c>
      <c r="V46" t="s">
        <v>1</v>
      </c>
      <c r="W46" t="s">
        <v>64</v>
      </c>
      <c r="X46" t="s">
        <v>0</v>
      </c>
    </row>
    <row r="47" spans="1:24" x14ac:dyDescent="0.25">
      <c r="A47" t="s">
        <v>36</v>
      </c>
      <c r="B47" s="37">
        <v>45420.875</v>
      </c>
      <c r="C47">
        <v>44</v>
      </c>
      <c r="D47">
        <v>34.6</v>
      </c>
      <c r="E47">
        <v>36.9</v>
      </c>
      <c r="F47">
        <v>76.17</v>
      </c>
      <c r="G47">
        <v>0</v>
      </c>
      <c r="H47">
        <v>9</v>
      </c>
      <c r="I47" t="s">
        <v>0</v>
      </c>
      <c r="J47">
        <v>0</v>
      </c>
      <c r="K47">
        <v>0</v>
      </c>
      <c r="L47">
        <v>28.9</v>
      </c>
      <c r="M47">
        <v>25.3</v>
      </c>
      <c r="N47">
        <v>50</v>
      </c>
      <c r="O47">
        <v>1010</v>
      </c>
      <c r="P47">
        <v>57</v>
      </c>
      <c r="Q47">
        <v>10.1</v>
      </c>
      <c r="R47">
        <v>4</v>
      </c>
      <c r="S47">
        <v>0</v>
      </c>
      <c r="T47">
        <v>0</v>
      </c>
      <c r="U47">
        <v>10</v>
      </c>
      <c r="V47" t="s">
        <v>1</v>
      </c>
      <c r="W47" t="s">
        <v>106</v>
      </c>
      <c r="X47" t="s">
        <v>0</v>
      </c>
    </row>
    <row r="48" spans="1:24" x14ac:dyDescent="0.25">
      <c r="A48" t="s">
        <v>36</v>
      </c>
      <c r="B48" s="37">
        <v>45420.916666666664</v>
      </c>
      <c r="C48">
        <v>44</v>
      </c>
      <c r="D48">
        <v>34.799999999999997</v>
      </c>
      <c r="E48">
        <v>36.9</v>
      </c>
      <c r="F48">
        <v>76.17</v>
      </c>
      <c r="G48">
        <v>0</v>
      </c>
      <c r="H48">
        <v>9</v>
      </c>
      <c r="I48" t="s">
        <v>0</v>
      </c>
      <c r="J48">
        <v>0</v>
      </c>
      <c r="K48">
        <v>0</v>
      </c>
      <c r="L48">
        <v>27.5</v>
      </c>
      <c r="M48">
        <v>24.2</v>
      </c>
      <c r="N48">
        <v>50</v>
      </c>
      <c r="O48">
        <v>1011</v>
      </c>
      <c r="P48">
        <v>57</v>
      </c>
      <c r="Q48">
        <v>10.1</v>
      </c>
      <c r="R48">
        <v>3</v>
      </c>
      <c r="S48">
        <v>0</v>
      </c>
      <c r="T48">
        <v>0</v>
      </c>
      <c r="U48">
        <v>10</v>
      </c>
      <c r="V48" t="s">
        <v>1</v>
      </c>
      <c r="W48" t="s">
        <v>106</v>
      </c>
      <c r="X48" t="s">
        <v>0</v>
      </c>
    </row>
    <row r="49" spans="1:24" x14ac:dyDescent="0.25">
      <c r="A49" t="s">
        <v>36</v>
      </c>
      <c r="B49" s="37">
        <v>45420.958333333336</v>
      </c>
      <c r="C49">
        <v>44</v>
      </c>
      <c r="D49">
        <v>34.799999999999997</v>
      </c>
      <c r="E49">
        <v>36.9</v>
      </c>
      <c r="F49">
        <v>76.17</v>
      </c>
      <c r="G49">
        <v>0</v>
      </c>
      <c r="H49">
        <v>9</v>
      </c>
      <c r="I49" t="s">
        <v>0</v>
      </c>
      <c r="J49">
        <v>0</v>
      </c>
      <c r="K49">
        <v>0</v>
      </c>
      <c r="L49">
        <v>27.5</v>
      </c>
      <c r="M49">
        <v>24.2</v>
      </c>
      <c r="N49">
        <v>50</v>
      </c>
      <c r="O49">
        <v>1012</v>
      </c>
      <c r="P49">
        <v>57</v>
      </c>
      <c r="Q49">
        <v>10.1</v>
      </c>
      <c r="R49">
        <v>3</v>
      </c>
      <c r="S49">
        <v>0</v>
      </c>
      <c r="T49">
        <v>0</v>
      </c>
      <c r="U49">
        <v>10</v>
      </c>
      <c r="V49" t="s">
        <v>1</v>
      </c>
      <c r="W49" t="s">
        <v>106</v>
      </c>
      <c r="X49" t="s">
        <v>0</v>
      </c>
    </row>
    <row r="50" spans="1:24" x14ac:dyDescent="0.25">
      <c r="A50" t="s">
        <v>36</v>
      </c>
      <c r="B50" s="37">
        <v>45421</v>
      </c>
      <c r="C50">
        <v>44</v>
      </c>
      <c r="D50">
        <v>34.799999999999997</v>
      </c>
      <c r="E50">
        <v>36.9</v>
      </c>
      <c r="F50">
        <v>76.17</v>
      </c>
      <c r="G50">
        <v>0</v>
      </c>
      <c r="H50">
        <v>9</v>
      </c>
      <c r="I50" t="s">
        <v>0</v>
      </c>
      <c r="J50">
        <v>0</v>
      </c>
      <c r="K50">
        <v>0</v>
      </c>
      <c r="L50">
        <v>27.5</v>
      </c>
      <c r="M50">
        <v>24.2</v>
      </c>
      <c r="N50">
        <v>50</v>
      </c>
      <c r="O50">
        <v>1012</v>
      </c>
      <c r="P50">
        <v>57</v>
      </c>
      <c r="Q50">
        <v>10.1</v>
      </c>
      <c r="R50">
        <v>2</v>
      </c>
      <c r="S50">
        <v>0</v>
      </c>
      <c r="T50">
        <v>0</v>
      </c>
      <c r="U50">
        <v>10</v>
      </c>
      <c r="V50" t="s">
        <v>1</v>
      </c>
      <c r="W50" t="s">
        <v>106</v>
      </c>
      <c r="X50" t="s">
        <v>0</v>
      </c>
    </row>
    <row r="51" spans="1:24" x14ac:dyDescent="0.25">
      <c r="A51" t="s">
        <v>36</v>
      </c>
      <c r="B51" s="37">
        <v>45421.041666666664</v>
      </c>
      <c r="C51">
        <v>44</v>
      </c>
      <c r="D51">
        <v>34.799999999999997</v>
      </c>
      <c r="E51">
        <v>36.9</v>
      </c>
      <c r="F51">
        <v>76.17</v>
      </c>
      <c r="G51">
        <v>0</v>
      </c>
      <c r="H51">
        <v>6</v>
      </c>
      <c r="I51" t="s">
        <v>0</v>
      </c>
      <c r="J51">
        <v>0</v>
      </c>
      <c r="K51">
        <v>0</v>
      </c>
      <c r="L51">
        <v>28.9</v>
      </c>
      <c r="M51">
        <v>24.2</v>
      </c>
      <c r="N51">
        <v>50</v>
      </c>
      <c r="O51">
        <v>1012</v>
      </c>
      <c r="P51">
        <v>57</v>
      </c>
      <c r="Q51">
        <v>10.1</v>
      </c>
      <c r="R51">
        <v>2</v>
      </c>
      <c r="S51">
        <v>0</v>
      </c>
      <c r="T51">
        <v>0</v>
      </c>
      <c r="U51">
        <v>10</v>
      </c>
      <c r="V51" t="s">
        <v>1</v>
      </c>
      <c r="W51" t="s">
        <v>106</v>
      </c>
      <c r="X51" t="s">
        <v>0</v>
      </c>
    </row>
    <row r="52" spans="1:24" x14ac:dyDescent="0.25">
      <c r="A52" t="s">
        <v>36</v>
      </c>
      <c r="B52" s="37">
        <v>45421.083333333336</v>
      </c>
      <c r="C52">
        <v>44</v>
      </c>
      <c r="D52">
        <v>34.799999999999997</v>
      </c>
      <c r="E52">
        <v>36.9</v>
      </c>
      <c r="F52">
        <v>76.17</v>
      </c>
      <c r="G52">
        <v>0</v>
      </c>
      <c r="H52">
        <v>6</v>
      </c>
      <c r="I52" t="s">
        <v>0</v>
      </c>
      <c r="J52">
        <v>0</v>
      </c>
      <c r="K52">
        <v>0</v>
      </c>
      <c r="L52">
        <v>27.5</v>
      </c>
      <c r="M52">
        <v>24.2</v>
      </c>
      <c r="N52">
        <v>50</v>
      </c>
      <c r="O52">
        <v>1012</v>
      </c>
      <c r="P52">
        <v>57</v>
      </c>
      <c r="Q52">
        <v>10.1</v>
      </c>
      <c r="R52">
        <v>1</v>
      </c>
      <c r="S52">
        <v>0</v>
      </c>
      <c r="T52">
        <v>0</v>
      </c>
      <c r="U52">
        <v>10</v>
      </c>
      <c r="V52" t="s">
        <v>1</v>
      </c>
      <c r="W52" t="s">
        <v>106</v>
      </c>
      <c r="X52" t="s">
        <v>0</v>
      </c>
    </row>
    <row r="53" spans="1:24" x14ac:dyDescent="0.25">
      <c r="A53" t="s">
        <v>36</v>
      </c>
      <c r="B53" s="37">
        <v>45421.125</v>
      </c>
      <c r="C53">
        <v>43.6</v>
      </c>
      <c r="D53">
        <v>34.4</v>
      </c>
      <c r="E53">
        <v>36.6</v>
      </c>
      <c r="F53">
        <v>76.14</v>
      </c>
      <c r="G53">
        <v>0</v>
      </c>
      <c r="H53">
        <v>6</v>
      </c>
      <c r="I53" t="s">
        <v>0</v>
      </c>
      <c r="J53">
        <v>0</v>
      </c>
      <c r="K53">
        <v>0</v>
      </c>
      <c r="L53">
        <v>27.5</v>
      </c>
      <c r="M53">
        <v>24.2</v>
      </c>
      <c r="N53">
        <v>50</v>
      </c>
      <c r="O53">
        <v>1013</v>
      </c>
      <c r="P53">
        <v>57</v>
      </c>
      <c r="Q53">
        <v>10.1</v>
      </c>
      <c r="R53">
        <v>1</v>
      </c>
      <c r="S53">
        <v>0</v>
      </c>
      <c r="T53">
        <v>0</v>
      </c>
      <c r="U53">
        <v>10</v>
      </c>
      <c r="V53" t="s">
        <v>1</v>
      </c>
      <c r="W53" t="s">
        <v>106</v>
      </c>
      <c r="X53" t="s">
        <v>0</v>
      </c>
    </row>
    <row r="54" spans="1:24" x14ac:dyDescent="0.25">
      <c r="A54" t="s">
        <v>36</v>
      </c>
      <c r="B54" s="37">
        <v>45421.166666666664</v>
      </c>
      <c r="C54">
        <v>43.1</v>
      </c>
      <c r="D54">
        <v>33.6</v>
      </c>
      <c r="E54">
        <v>36</v>
      </c>
      <c r="F54">
        <v>76.09</v>
      </c>
      <c r="G54">
        <v>0</v>
      </c>
      <c r="H54">
        <v>6</v>
      </c>
      <c r="I54" t="s">
        <v>0</v>
      </c>
      <c r="J54">
        <v>0</v>
      </c>
      <c r="K54">
        <v>0</v>
      </c>
      <c r="L54">
        <v>27.5</v>
      </c>
      <c r="M54">
        <v>24.2</v>
      </c>
      <c r="N54">
        <v>50</v>
      </c>
      <c r="O54">
        <v>1013</v>
      </c>
      <c r="P54">
        <v>57</v>
      </c>
      <c r="Q54">
        <v>10.1</v>
      </c>
      <c r="R54">
        <v>0</v>
      </c>
      <c r="S54">
        <v>0</v>
      </c>
      <c r="T54">
        <v>0</v>
      </c>
      <c r="U54">
        <v>10</v>
      </c>
      <c r="V54" t="s">
        <v>1</v>
      </c>
      <c r="W54" t="s">
        <v>106</v>
      </c>
      <c r="X54" t="s">
        <v>0</v>
      </c>
    </row>
    <row r="55" spans="1:24" x14ac:dyDescent="0.25">
      <c r="A55" t="s">
        <v>36</v>
      </c>
      <c r="B55" s="37">
        <v>45421.208333333336</v>
      </c>
      <c r="C55">
        <v>43.1</v>
      </c>
      <c r="D55">
        <v>34</v>
      </c>
      <c r="E55">
        <v>35.700000000000003</v>
      </c>
      <c r="F55">
        <v>75.010000000000005</v>
      </c>
      <c r="G55">
        <v>0</v>
      </c>
      <c r="H55">
        <v>4</v>
      </c>
      <c r="I55" t="s">
        <v>0</v>
      </c>
      <c r="J55">
        <v>0</v>
      </c>
      <c r="K55">
        <v>0</v>
      </c>
      <c r="L55">
        <v>26.8</v>
      </c>
      <c r="M55">
        <v>22.6</v>
      </c>
      <c r="N55">
        <v>46.7</v>
      </c>
      <c r="O55">
        <v>1013</v>
      </c>
      <c r="P55">
        <v>44.3</v>
      </c>
      <c r="Q55">
        <v>10.1</v>
      </c>
      <c r="R55">
        <v>21</v>
      </c>
      <c r="S55">
        <v>0.1</v>
      </c>
      <c r="T55">
        <v>0</v>
      </c>
      <c r="U55">
        <v>10</v>
      </c>
      <c r="V55" t="s">
        <v>1</v>
      </c>
      <c r="W55" t="s">
        <v>106</v>
      </c>
      <c r="X55" t="s">
        <v>0</v>
      </c>
    </row>
    <row r="56" spans="1:24" x14ac:dyDescent="0.25">
      <c r="A56" t="s">
        <v>36</v>
      </c>
      <c r="B56" s="37">
        <v>45421.25</v>
      </c>
      <c r="C56">
        <v>43.1</v>
      </c>
      <c r="D56">
        <v>34.299999999999997</v>
      </c>
      <c r="E56">
        <v>35.299999999999997</v>
      </c>
      <c r="F56">
        <v>73.95</v>
      </c>
      <c r="G56">
        <v>0</v>
      </c>
      <c r="H56">
        <v>4</v>
      </c>
      <c r="I56" t="s">
        <v>0</v>
      </c>
      <c r="J56">
        <v>0</v>
      </c>
      <c r="K56">
        <v>0</v>
      </c>
      <c r="L56">
        <v>25.9</v>
      </c>
      <c r="M56">
        <v>21</v>
      </c>
      <c r="N56">
        <v>43.3</v>
      </c>
      <c r="O56">
        <v>1014</v>
      </c>
      <c r="P56">
        <v>31.7</v>
      </c>
      <c r="Q56">
        <v>10.1</v>
      </c>
      <c r="R56">
        <v>41</v>
      </c>
      <c r="S56">
        <v>0.1</v>
      </c>
      <c r="T56">
        <v>0</v>
      </c>
      <c r="U56">
        <v>10</v>
      </c>
      <c r="V56" t="s">
        <v>1</v>
      </c>
      <c r="W56" t="s">
        <v>64</v>
      </c>
      <c r="X56" t="s">
        <v>0</v>
      </c>
    </row>
    <row r="57" spans="1:24" x14ac:dyDescent="0.25">
      <c r="A57" t="s">
        <v>36</v>
      </c>
      <c r="B57" s="37">
        <v>45421.291666666664</v>
      </c>
      <c r="C57">
        <v>43.1</v>
      </c>
      <c r="D57">
        <v>34.6</v>
      </c>
      <c r="E57">
        <v>35</v>
      </c>
      <c r="F57">
        <v>72.900000000000006</v>
      </c>
      <c r="G57">
        <v>0</v>
      </c>
      <c r="H57">
        <v>4</v>
      </c>
      <c r="I57" t="s">
        <v>0</v>
      </c>
      <c r="J57">
        <v>0</v>
      </c>
      <c r="K57">
        <v>0</v>
      </c>
      <c r="L57">
        <v>25.3</v>
      </c>
      <c r="M57">
        <v>19.5</v>
      </c>
      <c r="N57">
        <v>40</v>
      </c>
      <c r="O57">
        <v>1017</v>
      </c>
      <c r="P57">
        <v>19</v>
      </c>
      <c r="Q57">
        <v>10.1</v>
      </c>
      <c r="R57">
        <v>62</v>
      </c>
      <c r="S57">
        <v>0.2</v>
      </c>
      <c r="T57">
        <v>1</v>
      </c>
      <c r="U57">
        <v>10</v>
      </c>
      <c r="V57" t="s">
        <v>2</v>
      </c>
      <c r="W57" t="s">
        <v>65</v>
      </c>
      <c r="X57" t="s">
        <v>0</v>
      </c>
    </row>
    <row r="58" spans="1:24" x14ac:dyDescent="0.25">
      <c r="A58" t="s">
        <v>36</v>
      </c>
      <c r="B58" s="37">
        <v>45421.333333333336</v>
      </c>
      <c r="C58">
        <v>43.8</v>
      </c>
      <c r="D58">
        <v>35.700000000000003</v>
      </c>
      <c r="E58">
        <v>35.299999999999997</v>
      </c>
      <c r="F58">
        <v>71.94</v>
      </c>
      <c r="G58">
        <v>0</v>
      </c>
      <c r="H58">
        <v>4</v>
      </c>
      <c r="I58" t="s">
        <v>0</v>
      </c>
      <c r="J58">
        <v>0</v>
      </c>
      <c r="K58">
        <v>0</v>
      </c>
      <c r="L58">
        <v>24.6</v>
      </c>
      <c r="M58">
        <v>19</v>
      </c>
      <c r="N58">
        <v>43.3</v>
      </c>
      <c r="O58">
        <v>1017</v>
      </c>
      <c r="P58">
        <v>19.3</v>
      </c>
      <c r="Q58">
        <v>10.1</v>
      </c>
      <c r="R58">
        <v>130</v>
      </c>
      <c r="S58">
        <v>0.5</v>
      </c>
      <c r="T58">
        <v>1</v>
      </c>
      <c r="U58">
        <v>10</v>
      </c>
      <c r="V58" t="s">
        <v>2</v>
      </c>
      <c r="W58" t="s">
        <v>65</v>
      </c>
      <c r="X58" t="s">
        <v>0</v>
      </c>
    </row>
    <row r="59" spans="1:24" x14ac:dyDescent="0.25">
      <c r="A59" t="s">
        <v>36</v>
      </c>
      <c r="B59" s="37">
        <v>45421.375</v>
      </c>
      <c r="C59">
        <v>44.3</v>
      </c>
      <c r="D59">
        <v>36.4</v>
      </c>
      <c r="E59">
        <v>35.700000000000003</v>
      </c>
      <c r="F59">
        <v>71.48</v>
      </c>
      <c r="G59">
        <v>0</v>
      </c>
      <c r="H59">
        <v>4</v>
      </c>
      <c r="I59" t="s">
        <v>0</v>
      </c>
      <c r="J59">
        <v>0</v>
      </c>
      <c r="K59">
        <v>0</v>
      </c>
      <c r="L59">
        <v>23.7</v>
      </c>
      <c r="M59">
        <v>18.8</v>
      </c>
      <c r="N59">
        <v>46.7</v>
      </c>
      <c r="O59">
        <v>1017</v>
      </c>
      <c r="P59">
        <v>19.7</v>
      </c>
      <c r="Q59">
        <v>10.1</v>
      </c>
      <c r="R59">
        <v>199</v>
      </c>
      <c r="S59">
        <v>0.7</v>
      </c>
      <c r="T59">
        <v>2</v>
      </c>
      <c r="U59">
        <v>10</v>
      </c>
      <c r="V59" t="s">
        <v>2</v>
      </c>
      <c r="W59" t="s">
        <v>65</v>
      </c>
      <c r="X59" t="s">
        <v>0</v>
      </c>
    </row>
    <row r="60" spans="1:24" x14ac:dyDescent="0.25">
      <c r="A60" t="s">
        <v>36</v>
      </c>
      <c r="B60" s="37">
        <v>45421.416666666664</v>
      </c>
      <c r="C60">
        <v>45</v>
      </c>
      <c r="D60">
        <v>37.5</v>
      </c>
      <c r="E60">
        <v>36</v>
      </c>
      <c r="F60">
        <v>70.55</v>
      </c>
      <c r="G60">
        <v>0</v>
      </c>
      <c r="H60">
        <v>4</v>
      </c>
      <c r="I60" t="s">
        <v>0</v>
      </c>
      <c r="J60">
        <v>0</v>
      </c>
      <c r="K60">
        <v>0</v>
      </c>
      <c r="L60">
        <v>23</v>
      </c>
      <c r="M60">
        <v>18.3</v>
      </c>
      <c r="N60">
        <v>50</v>
      </c>
      <c r="O60">
        <v>1018</v>
      </c>
      <c r="P60">
        <v>20</v>
      </c>
      <c r="Q60">
        <v>10.1</v>
      </c>
      <c r="R60">
        <v>267</v>
      </c>
      <c r="S60">
        <v>1</v>
      </c>
      <c r="T60">
        <v>3</v>
      </c>
      <c r="U60">
        <v>10</v>
      </c>
      <c r="V60" t="s">
        <v>2</v>
      </c>
      <c r="W60" t="s">
        <v>65</v>
      </c>
      <c r="X60" t="s">
        <v>0</v>
      </c>
    </row>
    <row r="61" spans="1:24" x14ac:dyDescent="0.25">
      <c r="A61" t="s">
        <v>36</v>
      </c>
      <c r="B61" s="37">
        <v>45421.458333333336</v>
      </c>
      <c r="C61">
        <v>45</v>
      </c>
      <c r="D61">
        <v>37.4</v>
      </c>
      <c r="E61">
        <v>36.4</v>
      </c>
      <c r="F61">
        <v>71.56</v>
      </c>
      <c r="G61">
        <v>0</v>
      </c>
      <c r="H61">
        <v>4</v>
      </c>
      <c r="I61" t="s">
        <v>0</v>
      </c>
      <c r="J61">
        <v>0</v>
      </c>
      <c r="K61">
        <v>0</v>
      </c>
      <c r="L61">
        <v>23.5</v>
      </c>
      <c r="M61">
        <v>18.8</v>
      </c>
      <c r="N61">
        <v>53.3</v>
      </c>
      <c r="O61">
        <v>1018</v>
      </c>
      <c r="P61">
        <v>19.7</v>
      </c>
      <c r="Q61">
        <v>10.1</v>
      </c>
      <c r="R61">
        <v>322</v>
      </c>
      <c r="S61">
        <v>1.2</v>
      </c>
      <c r="T61">
        <v>3</v>
      </c>
      <c r="U61">
        <v>10</v>
      </c>
      <c r="V61" t="s">
        <v>2</v>
      </c>
      <c r="W61" t="s">
        <v>65</v>
      </c>
      <c r="X61" t="s">
        <v>0</v>
      </c>
    </row>
    <row r="62" spans="1:24" x14ac:dyDescent="0.25">
      <c r="A62" t="s">
        <v>36</v>
      </c>
      <c r="B62" s="37">
        <v>45421.5</v>
      </c>
      <c r="C62">
        <v>45</v>
      </c>
      <c r="D62">
        <v>37.299999999999997</v>
      </c>
      <c r="E62">
        <v>36.6</v>
      </c>
      <c r="F62">
        <v>72.069999999999993</v>
      </c>
      <c r="G62">
        <v>0</v>
      </c>
      <c r="H62">
        <v>4</v>
      </c>
      <c r="I62" t="s">
        <v>0</v>
      </c>
      <c r="J62">
        <v>0</v>
      </c>
      <c r="K62">
        <v>0</v>
      </c>
      <c r="L62">
        <v>23.7</v>
      </c>
      <c r="M62">
        <v>19</v>
      </c>
      <c r="N62">
        <v>56.7</v>
      </c>
      <c r="O62">
        <v>1018</v>
      </c>
      <c r="P62">
        <v>19.3</v>
      </c>
      <c r="Q62">
        <v>10.1</v>
      </c>
      <c r="R62">
        <v>378</v>
      </c>
      <c r="S62">
        <v>1.4</v>
      </c>
      <c r="T62">
        <v>4</v>
      </c>
      <c r="U62">
        <v>10</v>
      </c>
      <c r="V62" t="s">
        <v>2</v>
      </c>
      <c r="W62" t="s">
        <v>65</v>
      </c>
      <c r="X62" t="s">
        <v>0</v>
      </c>
    </row>
    <row r="63" spans="1:24" x14ac:dyDescent="0.25">
      <c r="A63" t="s">
        <v>36</v>
      </c>
      <c r="B63" s="37">
        <v>45421.541666666664</v>
      </c>
      <c r="C63">
        <v>45</v>
      </c>
      <c r="D63">
        <v>37.200000000000003</v>
      </c>
      <c r="E63">
        <v>36.9</v>
      </c>
      <c r="F63">
        <v>73.099999999999994</v>
      </c>
      <c r="G63">
        <v>0</v>
      </c>
      <c r="H63">
        <v>4</v>
      </c>
      <c r="I63" t="s">
        <v>0</v>
      </c>
      <c r="J63">
        <v>0</v>
      </c>
      <c r="K63">
        <v>0</v>
      </c>
      <c r="L63">
        <v>24.2</v>
      </c>
      <c r="M63">
        <v>19.5</v>
      </c>
      <c r="N63">
        <v>60</v>
      </c>
      <c r="O63">
        <v>1018</v>
      </c>
      <c r="P63">
        <v>19</v>
      </c>
      <c r="Q63">
        <v>10.1</v>
      </c>
      <c r="R63">
        <v>433</v>
      </c>
      <c r="S63">
        <v>1.6</v>
      </c>
      <c r="T63">
        <v>4</v>
      </c>
      <c r="U63">
        <v>10</v>
      </c>
      <c r="V63" t="s">
        <v>2</v>
      </c>
      <c r="W63" t="s">
        <v>65</v>
      </c>
      <c r="X63" t="s">
        <v>0</v>
      </c>
    </row>
    <row r="64" spans="1:24" x14ac:dyDescent="0.25">
      <c r="A64" t="s">
        <v>36</v>
      </c>
      <c r="B64" s="37">
        <v>45421.583333333336</v>
      </c>
      <c r="C64">
        <v>45.8</v>
      </c>
      <c r="D64">
        <v>38.299999999999997</v>
      </c>
      <c r="E64">
        <v>36.6</v>
      </c>
      <c r="F64">
        <v>70.13</v>
      </c>
      <c r="G64">
        <v>0</v>
      </c>
      <c r="H64">
        <v>4</v>
      </c>
      <c r="I64" t="s">
        <v>0</v>
      </c>
      <c r="J64">
        <v>0</v>
      </c>
      <c r="K64">
        <v>0</v>
      </c>
      <c r="L64">
        <v>23.5</v>
      </c>
      <c r="M64">
        <v>18.8</v>
      </c>
      <c r="N64">
        <v>60</v>
      </c>
      <c r="O64">
        <v>1017</v>
      </c>
      <c r="P64">
        <v>16</v>
      </c>
      <c r="Q64">
        <v>10.1</v>
      </c>
      <c r="R64">
        <v>516</v>
      </c>
      <c r="S64">
        <v>1.9</v>
      </c>
      <c r="T64">
        <v>5</v>
      </c>
      <c r="U64">
        <v>10</v>
      </c>
      <c r="V64" t="s">
        <v>2</v>
      </c>
      <c r="W64" t="s">
        <v>65</v>
      </c>
      <c r="X64" t="s">
        <v>0</v>
      </c>
    </row>
    <row r="65" spans="1:24" x14ac:dyDescent="0.25">
      <c r="A65" t="s">
        <v>36</v>
      </c>
      <c r="B65" s="37">
        <v>45421.625</v>
      </c>
      <c r="C65">
        <v>46.3</v>
      </c>
      <c r="D65">
        <v>39.200000000000003</v>
      </c>
      <c r="E65">
        <v>36.4</v>
      </c>
      <c r="F65">
        <v>68.22</v>
      </c>
      <c r="G65">
        <v>0</v>
      </c>
      <c r="H65">
        <v>4</v>
      </c>
      <c r="I65" t="s">
        <v>0</v>
      </c>
      <c r="J65">
        <v>0</v>
      </c>
      <c r="K65">
        <v>0</v>
      </c>
      <c r="L65">
        <v>22.6</v>
      </c>
      <c r="M65">
        <v>17.899999999999999</v>
      </c>
      <c r="N65">
        <v>60</v>
      </c>
      <c r="O65">
        <v>1018</v>
      </c>
      <c r="P65">
        <v>13</v>
      </c>
      <c r="Q65">
        <v>10.1</v>
      </c>
      <c r="R65">
        <v>599</v>
      </c>
      <c r="S65">
        <v>2.2000000000000002</v>
      </c>
      <c r="T65">
        <v>6</v>
      </c>
      <c r="U65">
        <v>10</v>
      </c>
      <c r="V65" t="s">
        <v>2</v>
      </c>
      <c r="W65" t="s">
        <v>65</v>
      </c>
      <c r="X65" t="s">
        <v>0</v>
      </c>
    </row>
    <row r="66" spans="1:24" x14ac:dyDescent="0.25">
      <c r="A66" t="s">
        <v>36</v>
      </c>
      <c r="B66" s="37">
        <v>45421.666666666664</v>
      </c>
      <c r="C66">
        <v>47</v>
      </c>
      <c r="D66">
        <v>40.299999999999997</v>
      </c>
      <c r="E66">
        <v>36</v>
      </c>
      <c r="F66">
        <v>65.459999999999994</v>
      </c>
      <c r="G66">
        <v>0</v>
      </c>
      <c r="H66">
        <v>4</v>
      </c>
      <c r="I66" t="s">
        <v>0</v>
      </c>
      <c r="J66">
        <v>0</v>
      </c>
      <c r="K66">
        <v>0</v>
      </c>
      <c r="L66">
        <v>21.9</v>
      </c>
      <c r="M66">
        <v>17.2</v>
      </c>
      <c r="N66">
        <v>60</v>
      </c>
      <c r="O66">
        <v>1017</v>
      </c>
      <c r="P66">
        <v>10</v>
      </c>
      <c r="Q66">
        <v>10.1</v>
      </c>
      <c r="R66">
        <v>682</v>
      </c>
      <c r="S66">
        <v>2.5</v>
      </c>
      <c r="T66">
        <v>7</v>
      </c>
      <c r="U66">
        <v>10</v>
      </c>
      <c r="V66" t="s">
        <v>2</v>
      </c>
      <c r="W66" t="s">
        <v>65</v>
      </c>
      <c r="X66" t="s">
        <v>0</v>
      </c>
    </row>
    <row r="67" spans="1:24" x14ac:dyDescent="0.25">
      <c r="A67" t="s">
        <v>36</v>
      </c>
      <c r="B67" s="37">
        <v>45421.708333333336</v>
      </c>
      <c r="C67">
        <v>47.4</v>
      </c>
      <c r="D67">
        <v>41</v>
      </c>
      <c r="E67">
        <v>35.700000000000003</v>
      </c>
      <c r="F67">
        <v>63.66</v>
      </c>
      <c r="G67">
        <v>0</v>
      </c>
      <c r="H67">
        <v>1</v>
      </c>
      <c r="I67" t="s">
        <v>0</v>
      </c>
      <c r="J67">
        <v>0</v>
      </c>
      <c r="K67">
        <v>0</v>
      </c>
      <c r="L67">
        <v>20.399999999999999</v>
      </c>
      <c r="M67">
        <v>16.100000000000001</v>
      </c>
      <c r="N67">
        <v>60</v>
      </c>
      <c r="O67">
        <v>1017</v>
      </c>
      <c r="P67">
        <v>10.7</v>
      </c>
      <c r="Q67">
        <v>10.1</v>
      </c>
      <c r="R67">
        <v>593</v>
      </c>
      <c r="S67">
        <v>2.1</v>
      </c>
      <c r="T67">
        <v>6</v>
      </c>
      <c r="U67">
        <v>10</v>
      </c>
      <c r="V67" t="s">
        <v>2</v>
      </c>
      <c r="W67" t="s">
        <v>65</v>
      </c>
      <c r="X67" t="s">
        <v>0</v>
      </c>
    </row>
    <row r="68" spans="1:24" x14ac:dyDescent="0.25">
      <c r="A68" t="s">
        <v>36</v>
      </c>
      <c r="B68" s="37">
        <v>45421.75</v>
      </c>
      <c r="C68">
        <v>47.6</v>
      </c>
      <c r="D68">
        <v>41.5</v>
      </c>
      <c r="E68">
        <v>35.299999999999997</v>
      </c>
      <c r="F68">
        <v>62.34</v>
      </c>
      <c r="G68">
        <v>0</v>
      </c>
      <c r="H68">
        <v>1</v>
      </c>
      <c r="I68" t="s">
        <v>0</v>
      </c>
      <c r="J68">
        <v>0</v>
      </c>
      <c r="K68">
        <v>0</v>
      </c>
      <c r="L68">
        <v>18.8</v>
      </c>
      <c r="M68">
        <v>15</v>
      </c>
      <c r="N68">
        <v>60</v>
      </c>
      <c r="O68">
        <v>1017</v>
      </c>
      <c r="P68">
        <v>11.3</v>
      </c>
      <c r="Q68">
        <v>10.1</v>
      </c>
      <c r="R68">
        <v>505</v>
      </c>
      <c r="S68">
        <v>1.8</v>
      </c>
      <c r="T68">
        <v>5</v>
      </c>
      <c r="U68">
        <v>10</v>
      </c>
      <c r="V68" t="s">
        <v>2</v>
      </c>
      <c r="W68" t="s">
        <v>65</v>
      </c>
      <c r="X68" t="s">
        <v>0</v>
      </c>
    </row>
    <row r="69" spans="1:24" x14ac:dyDescent="0.25">
      <c r="A69" t="s">
        <v>36</v>
      </c>
      <c r="B69" s="37">
        <v>45421.791666666664</v>
      </c>
      <c r="C69">
        <v>47.9</v>
      </c>
      <c r="D69">
        <v>42.3</v>
      </c>
      <c r="E69">
        <v>35</v>
      </c>
      <c r="F69">
        <v>60.63</v>
      </c>
      <c r="G69">
        <v>0</v>
      </c>
      <c r="H69">
        <v>1</v>
      </c>
      <c r="I69" t="s">
        <v>0</v>
      </c>
      <c r="J69">
        <v>0</v>
      </c>
      <c r="K69">
        <v>0</v>
      </c>
      <c r="L69">
        <v>17.2</v>
      </c>
      <c r="M69">
        <v>13.9</v>
      </c>
      <c r="N69">
        <v>60</v>
      </c>
      <c r="O69">
        <v>1017</v>
      </c>
      <c r="P69">
        <v>12</v>
      </c>
      <c r="Q69">
        <v>10.1</v>
      </c>
      <c r="R69">
        <v>416</v>
      </c>
      <c r="S69">
        <v>1.5</v>
      </c>
      <c r="T69">
        <v>4</v>
      </c>
      <c r="U69">
        <v>10</v>
      </c>
      <c r="V69" t="s">
        <v>2</v>
      </c>
      <c r="W69" t="s">
        <v>65</v>
      </c>
      <c r="X69" t="s">
        <v>0</v>
      </c>
    </row>
    <row r="70" spans="1:24" x14ac:dyDescent="0.25">
      <c r="A70" t="s">
        <v>36</v>
      </c>
      <c r="B70" s="37">
        <v>45421.833333333336</v>
      </c>
      <c r="C70">
        <v>46.8</v>
      </c>
      <c r="D70">
        <v>43.9</v>
      </c>
      <c r="E70">
        <v>33.5</v>
      </c>
      <c r="F70">
        <v>59.62</v>
      </c>
      <c r="G70">
        <v>0</v>
      </c>
      <c r="H70">
        <v>1</v>
      </c>
      <c r="I70" t="s">
        <v>0</v>
      </c>
      <c r="J70">
        <v>0</v>
      </c>
      <c r="K70">
        <v>0</v>
      </c>
      <c r="L70">
        <v>7.8</v>
      </c>
      <c r="M70">
        <v>6</v>
      </c>
      <c r="N70">
        <v>70</v>
      </c>
      <c r="O70">
        <v>1017</v>
      </c>
      <c r="P70">
        <v>13.3</v>
      </c>
      <c r="Q70">
        <v>9.1999999999999993</v>
      </c>
      <c r="R70">
        <v>289</v>
      </c>
      <c r="S70">
        <v>1</v>
      </c>
      <c r="T70">
        <v>3</v>
      </c>
      <c r="U70">
        <v>10</v>
      </c>
      <c r="V70" t="s">
        <v>2</v>
      </c>
      <c r="W70" t="s">
        <v>65</v>
      </c>
      <c r="X70" t="s">
        <v>0</v>
      </c>
    </row>
    <row r="71" spans="1:24" x14ac:dyDescent="0.25">
      <c r="A71" t="s">
        <v>36</v>
      </c>
      <c r="B71" s="37">
        <v>45421.875</v>
      </c>
      <c r="C71">
        <v>45.6</v>
      </c>
      <c r="D71">
        <v>43.2</v>
      </c>
      <c r="E71">
        <v>33.299999999999997</v>
      </c>
      <c r="F71">
        <v>62.08</v>
      </c>
      <c r="G71">
        <v>0</v>
      </c>
      <c r="H71">
        <v>1</v>
      </c>
      <c r="I71" t="s">
        <v>0</v>
      </c>
      <c r="J71">
        <v>0</v>
      </c>
      <c r="K71">
        <v>0</v>
      </c>
      <c r="L71">
        <v>6.7</v>
      </c>
      <c r="M71">
        <v>4.7</v>
      </c>
      <c r="N71">
        <v>70</v>
      </c>
      <c r="O71">
        <v>1018</v>
      </c>
      <c r="P71">
        <v>14.7</v>
      </c>
      <c r="Q71">
        <v>8.3000000000000007</v>
      </c>
      <c r="R71">
        <v>163</v>
      </c>
      <c r="S71">
        <v>0.6</v>
      </c>
      <c r="T71">
        <v>0</v>
      </c>
      <c r="U71">
        <v>10</v>
      </c>
      <c r="V71" t="s">
        <v>2</v>
      </c>
      <c r="W71" t="s">
        <v>105</v>
      </c>
      <c r="X71" t="s">
        <v>0</v>
      </c>
    </row>
    <row r="72" spans="1:24" x14ac:dyDescent="0.25">
      <c r="A72" t="s">
        <v>36</v>
      </c>
      <c r="B72" s="37">
        <v>45421.916666666664</v>
      </c>
      <c r="C72">
        <v>44.1</v>
      </c>
      <c r="D72">
        <v>42.5</v>
      </c>
      <c r="E72">
        <v>33.299999999999997</v>
      </c>
      <c r="F72">
        <v>65.569999999999993</v>
      </c>
      <c r="G72">
        <v>0</v>
      </c>
      <c r="H72">
        <v>1</v>
      </c>
      <c r="I72" t="s">
        <v>0</v>
      </c>
      <c r="J72">
        <v>0</v>
      </c>
      <c r="K72">
        <v>0</v>
      </c>
      <c r="L72">
        <v>5.4</v>
      </c>
      <c r="M72">
        <v>3.6</v>
      </c>
      <c r="N72">
        <v>70</v>
      </c>
      <c r="O72">
        <v>1018</v>
      </c>
      <c r="P72">
        <v>16</v>
      </c>
      <c r="Q72">
        <v>7.3</v>
      </c>
      <c r="R72">
        <v>36</v>
      </c>
      <c r="S72">
        <v>0.1</v>
      </c>
      <c r="T72">
        <v>0</v>
      </c>
      <c r="U72">
        <v>10</v>
      </c>
      <c r="V72" t="s">
        <v>2</v>
      </c>
      <c r="W72" t="s">
        <v>105</v>
      </c>
      <c r="X72" t="s">
        <v>0</v>
      </c>
    </row>
    <row r="73" spans="1:24" x14ac:dyDescent="0.25">
      <c r="A73" t="s">
        <v>36</v>
      </c>
      <c r="B73" s="37">
        <v>45421.958333333336</v>
      </c>
      <c r="C73">
        <v>43.4</v>
      </c>
      <c r="D73">
        <v>41.5</v>
      </c>
      <c r="E73">
        <v>33.299999999999997</v>
      </c>
      <c r="F73">
        <v>67.400000000000006</v>
      </c>
      <c r="G73">
        <v>0</v>
      </c>
      <c r="H73">
        <v>1</v>
      </c>
      <c r="I73" t="s">
        <v>0</v>
      </c>
      <c r="J73">
        <v>0</v>
      </c>
      <c r="K73">
        <v>0</v>
      </c>
      <c r="L73">
        <v>5.6</v>
      </c>
      <c r="M73">
        <v>3.8</v>
      </c>
      <c r="N73">
        <v>133.30000000000001</v>
      </c>
      <c r="O73">
        <v>1018</v>
      </c>
      <c r="P73">
        <v>16.3</v>
      </c>
      <c r="Q73">
        <v>8.3000000000000007</v>
      </c>
      <c r="R73">
        <v>30</v>
      </c>
      <c r="S73">
        <v>0.1</v>
      </c>
      <c r="T73">
        <v>0</v>
      </c>
      <c r="U73">
        <v>10</v>
      </c>
      <c r="V73" t="s">
        <v>2</v>
      </c>
      <c r="W73" t="s">
        <v>105</v>
      </c>
      <c r="X73" t="s">
        <v>0</v>
      </c>
    </row>
    <row r="74" spans="1:24" x14ac:dyDescent="0.25">
      <c r="A74" t="s">
        <v>80</v>
      </c>
      <c r="B74" s="37">
        <v>45419</v>
      </c>
      <c r="C74">
        <v>67.8</v>
      </c>
      <c r="D74">
        <v>67.8</v>
      </c>
      <c r="E74">
        <v>66.099999999999994</v>
      </c>
      <c r="F74">
        <v>94.17</v>
      </c>
      <c r="G74">
        <v>0</v>
      </c>
      <c r="H74">
        <v>0</v>
      </c>
      <c r="I74" t="s">
        <v>0</v>
      </c>
      <c r="J74">
        <v>0</v>
      </c>
      <c r="K74">
        <v>0</v>
      </c>
      <c r="L74">
        <v>5.8</v>
      </c>
      <c r="M74">
        <v>0</v>
      </c>
      <c r="N74">
        <v>0</v>
      </c>
      <c r="O74">
        <v>1011.6</v>
      </c>
      <c r="P74">
        <v>99.5</v>
      </c>
      <c r="Q74">
        <v>8.8000000000000007</v>
      </c>
      <c r="R74">
        <v>0</v>
      </c>
      <c r="S74">
        <v>0</v>
      </c>
      <c r="T74">
        <v>0</v>
      </c>
      <c r="U74">
        <v>10</v>
      </c>
      <c r="V74" t="s">
        <v>107</v>
      </c>
      <c r="W74" t="s">
        <v>108</v>
      </c>
      <c r="X74" t="s">
        <v>86</v>
      </c>
    </row>
    <row r="75" spans="1:24" x14ac:dyDescent="0.25">
      <c r="A75" t="s">
        <v>80</v>
      </c>
      <c r="B75" s="37">
        <v>45419.041666666664</v>
      </c>
      <c r="C75">
        <v>67.8</v>
      </c>
      <c r="D75">
        <v>67.8</v>
      </c>
      <c r="E75">
        <v>66.099999999999994</v>
      </c>
      <c r="F75">
        <v>94.17</v>
      </c>
      <c r="G75">
        <v>0</v>
      </c>
      <c r="H75">
        <v>0</v>
      </c>
      <c r="I75" t="s">
        <v>0</v>
      </c>
      <c r="J75">
        <v>0</v>
      </c>
      <c r="K75">
        <v>0</v>
      </c>
      <c r="L75">
        <v>5.8</v>
      </c>
      <c r="M75">
        <v>0</v>
      </c>
      <c r="N75">
        <v>0</v>
      </c>
      <c r="O75">
        <v>1011.3</v>
      </c>
      <c r="P75">
        <v>99</v>
      </c>
      <c r="Q75">
        <v>7.1</v>
      </c>
      <c r="R75">
        <v>0</v>
      </c>
      <c r="S75">
        <v>0</v>
      </c>
      <c r="T75">
        <v>0</v>
      </c>
      <c r="U75">
        <v>10</v>
      </c>
      <c r="V75" t="s">
        <v>107</v>
      </c>
      <c r="W75" t="s">
        <v>108</v>
      </c>
      <c r="X75" t="s">
        <v>86</v>
      </c>
    </row>
    <row r="76" spans="1:24" x14ac:dyDescent="0.25">
      <c r="A76" t="s">
        <v>80</v>
      </c>
      <c r="B76" s="37">
        <v>45419.083333333336</v>
      </c>
      <c r="C76">
        <v>68.7</v>
      </c>
      <c r="D76">
        <v>68.7</v>
      </c>
      <c r="E76">
        <v>65.900000000000006</v>
      </c>
      <c r="F76">
        <v>90.66</v>
      </c>
      <c r="G76">
        <v>0</v>
      </c>
      <c r="H76">
        <v>0</v>
      </c>
      <c r="I76" t="s">
        <v>0</v>
      </c>
      <c r="J76">
        <v>0</v>
      </c>
      <c r="K76">
        <v>0</v>
      </c>
      <c r="L76">
        <v>5.8</v>
      </c>
      <c r="M76">
        <v>0</v>
      </c>
      <c r="N76">
        <v>0</v>
      </c>
      <c r="O76">
        <v>1010.1</v>
      </c>
      <c r="P76">
        <v>100</v>
      </c>
      <c r="Q76">
        <v>9.6999999999999993</v>
      </c>
      <c r="R76">
        <v>0</v>
      </c>
      <c r="S76">
        <v>0</v>
      </c>
      <c r="T76">
        <v>0</v>
      </c>
      <c r="U76">
        <v>10</v>
      </c>
      <c r="V76" t="s">
        <v>107</v>
      </c>
      <c r="W76" t="s">
        <v>108</v>
      </c>
      <c r="X76" t="s">
        <v>86</v>
      </c>
    </row>
    <row r="77" spans="1:24" x14ac:dyDescent="0.25">
      <c r="A77" t="s">
        <v>80</v>
      </c>
      <c r="B77" s="37">
        <v>45419.125</v>
      </c>
      <c r="C77">
        <v>67.400000000000006</v>
      </c>
      <c r="D77">
        <v>67.400000000000006</v>
      </c>
      <c r="E77">
        <v>65.7</v>
      </c>
      <c r="F77">
        <v>94.16</v>
      </c>
      <c r="G77">
        <v>0</v>
      </c>
      <c r="H77">
        <v>0</v>
      </c>
      <c r="I77" t="s">
        <v>0</v>
      </c>
      <c r="J77">
        <v>0</v>
      </c>
      <c r="K77">
        <v>0</v>
      </c>
      <c r="L77">
        <v>4.7</v>
      </c>
      <c r="M77">
        <v>0.3</v>
      </c>
      <c r="N77">
        <v>354</v>
      </c>
      <c r="O77">
        <v>1009.5</v>
      </c>
      <c r="P77">
        <v>100</v>
      </c>
      <c r="Q77">
        <v>6.4</v>
      </c>
      <c r="R77">
        <v>0</v>
      </c>
      <c r="S77">
        <v>0</v>
      </c>
      <c r="T77">
        <v>0</v>
      </c>
      <c r="U77">
        <v>10</v>
      </c>
      <c r="V77" t="s">
        <v>107</v>
      </c>
      <c r="W77" t="s">
        <v>108</v>
      </c>
      <c r="X77" t="s">
        <v>86</v>
      </c>
    </row>
    <row r="78" spans="1:24" x14ac:dyDescent="0.25">
      <c r="A78" t="s">
        <v>80</v>
      </c>
      <c r="B78" s="37">
        <v>45419.166666666664</v>
      </c>
      <c r="C78">
        <v>66.5</v>
      </c>
      <c r="D78">
        <v>66.5</v>
      </c>
      <c r="E78">
        <v>64.900000000000006</v>
      </c>
      <c r="F78">
        <v>94.66</v>
      </c>
      <c r="G78">
        <v>0</v>
      </c>
      <c r="H78">
        <v>0</v>
      </c>
      <c r="I78" t="s">
        <v>0</v>
      </c>
      <c r="J78">
        <v>0</v>
      </c>
      <c r="K78">
        <v>0</v>
      </c>
      <c r="L78">
        <v>4.7</v>
      </c>
      <c r="M78">
        <v>0</v>
      </c>
      <c r="N78">
        <v>0</v>
      </c>
      <c r="O78">
        <v>1009.6</v>
      </c>
      <c r="P78">
        <v>99</v>
      </c>
      <c r="Q78">
        <v>6.6</v>
      </c>
      <c r="R78">
        <v>0</v>
      </c>
      <c r="S78">
        <v>0</v>
      </c>
      <c r="T78">
        <v>0</v>
      </c>
      <c r="U78">
        <v>10</v>
      </c>
      <c r="V78" t="s">
        <v>107</v>
      </c>
      <c r="W78" t="s">
        <v>108</v>
      </c>
      <c r="X78" t="s">
        <v>86</v>
      </c>
    </row>
    <row r="79" spans="1:24" x14ac:dyDescent="0.25">
      <c r="A79" t="s">
        <v>80</v>
      </c>
      <c r="B79" s="37">
        <v>45419.208333333336</v>
      </c>
      <c r="C79">
        <v>66.5</v>
      </c>
      <c r="D79">
        <v>66.5</v>
      </c>
      <c r="E79">
        <v>64.900000000000006</v>
      </c>
      <c r="F79">
        <v>94.66</v>
      </c>
      <c r="G79">
        <v>0</v>
      </c>
      <c r="H79">
        <v>0</v>
      </c>
      <c r="I79" t="s">
        <v>0</v>
      </c>
      <c r="J79">
        <v>0</v>
      </c>
      <c r="K79">
        <v>0</v>
      </c>
      <c r="L79">
        <v>4.7</v>
      </c>
      <c r="M79">
        <v>0</v>
      </c>
      <c r="N79">
        <v>0</v>
      </c>
      <c r="O79">
        <v>1009.4</v>
      </c>
      <c r="P79">
        <v>100</v>
      </c>
      <c r="Q79">
        <v>6.4</v>
      </c>
      <c r="R79">
        <v>0</v>
      </c>
      <c r="S79">
        <v>0</v>
      </c>
      <c r="T79">
        <v>0</v>
      </c>
      <c r="U79">
        <v>10</v>
      </c>
      <c r="V79" t="s">
        <v>107</v>
      </c>
      <c r="W79" t="s">
        <v>108</v>
      </c>
      <c r="X79" t="s">
        <v>86</v>
      </c>
    </row>
    <row r="80" spans="1:24" x14ac:dyDescent="0.25">
      <c r="A80" t="s">
        <v>80</v>
      </c>
      <c r="B80" s="37">
        <v>45419.25</v>
      </c>
      <c r="C80">
        <v>65.7</v>
      </c>
      <c r="D80">
        <v>65.7</v>
      </c>
      <c r="E80">
        <v>64.900000000000006</v>
      </c>
      <c r="F80">
        <v>97.29</v>
      </c>
      <c r="G80">
        <v>0</v>
      </c>
      <c r="H80">
        <v>0</v>
      </c>
      <c r="I80" t="s">
        <v>0</v>
      </c>
      <c r="J80">
        <v>0</v>
      </c>
      <c r="K80">
        <v>0</v>
      </c>
      <c r="L80">
        <v>4.7</v>
      </c>
      <c r="M80">
        <v>0</v>
      </c>
      <c r="N80">
        <v>0</v>
      </c>
      <c r="O80">
        <v>1009.2</v>
      </c>
      <c r="P80">
        <v>100</v>
      </c>
      <c r="Q80">
        <v>6.6</v>
      </c>
      <c r="R80">
        <v>2</v>
      </c>
      <c r="S80">
        <v>0</v>
      </c>
      <c r="T80">
        <v>0</v>
      </c>
      <c r="U80">
        <v>10</v>
      </c>
      <c r="V80" t="s">
        <v>107</v>
      </c>
      <c r="W80" t="s">
        <v>108</v>
      </c>
      <c r="X80" t="s">
        <v>86</v>
      </c>
    </row>
    <row r="81" spans="1:24" x14ac:dyDescent="0.25">
      <c r="A81" t="s">
        <v>80</v>
      </c>
      <c r="B81" s="37">
        <v>45419.291666666664</v>
      </c>
      <c r="C81">
        <v>66.5</v>
      </c>
      <c r="D81">
        <v>66.5</v>
      </c>
      <c r="E81">
        <v>65</v>
      </c>
      <c r="F81">
        <v>94.66</v>
      </c>
      <c r="G81">
        <v>0</v>
      </c>
      <c r="H81">
        <v>0</v>
      </c>
      <c r="I81" t="s">
        <v>0</v>
      </c>
      <c r="J81">
        <v>0</v>
      </c>
      <c r="K81">
        <v>0</v>
      </c>
      <c r="L81">
        <v>3.4</v>
      </c>
      <c r="M81">
        <v>4.0999999999999996</v>
      </c>
      <c r="N81">
        <v>334</v>
      </c>
      <c r="O81">
        <v>1009.6</v>
      </c>
      <c r="P81">
        <v>100</v>
      </c>
      <c r="Q81">
        <v>1.3</v>
      </c>
      <c r="R81">
        <v>65</v>
      </c>
      <c r="S81">
        <v>0.2</v>
      </c>
      <c r="T81">
        <v>1</v>
      </c>
      <c r="U81">
        <v>10</v>
      </c>
      <c r="V81" t="s">
        <v>107</v>
      </c>
      <c r="W81" t="s">
        <v>108</v>
      </c>
      <c r="X81" t="s">
        <v>86</v>
      </c>
    </row>
    <row r="82" spans="1:24" x14ac:dyDescent="0.25">
      <c r="A82" t="s">
        <v>80</v>
      </c>
      <c r="B82" s="37">
        <v>45419.333333333336</v>
      </c>
      <c r="C82">
        <v>68.599999999999994</v>
      </c>
      <c r="D82">
        <v>68.599999999999994</v>
      </c>
      <c r="E82">
        <v>65.8</v>
      </c>
      <c r="F82">
        <v>90.65</v>
      </c>
      <c r="G82">
        <v>6.0000000000000001E-3</v>
      </c>
      <c r="H82">
        <v>100</v>
      </c>
      <c r="I82" t="s">
        <v>76</v>
      </c>
      <c r="J82">
        <v>0</v>
      </c>
      <c r="K82">
        <v>0</v>
      </c>
      <c r="L82">
        <v>3.4</v>
      </c>
      <c r="M82">
        <v>3.2</v>
      </c>
      <c r="N82">
        <v>319</v>
      </c>
      <c r="O82">
        <v>1009.8</v>
      </c>
      <c r="P82">
        <v>100</v>
      </c>
      <c r="Q82">
        <v>3.8</v>
      </c>
      <c r="R82">
        <v>66</v>
      </c>
      <c r="S82">
        <v>0.2</v>
      </c>
      <c r="T82">
        <v>1</v>
      </c>
      <c r="U82">
        <v>10</v>
      </c>
      <c r="V82" t="s">
        <v>78</v>
      </c>
      <c r="W82" t="s">
        <v>76</v>
      </c>
      <c r="X82" t="s">
        <v>86</v>
      </c>
    </row>
    <row r="83" spans="1:24" x14ac:dyDescent="0.25">
      <c r="A83" t="s">
        <v>80</v>
      </c>
      <c r="B83" s="37">
        <v>45419.375</v>
      </c>
      <c r="C83">
        <v>69.7</v>
      </c>
      <c r="D83">
        <v>69.7</v>
      </c>
      <c r="E83">
        <v>66.099999999999994</v>
      </c>
      <c r="F83">
        <v>88.25</v>
      </c>
      <c r="G83">
        <v>0</v>
      </c>
      <c r="H83">
        <v>0</v>
      </c>
      <c r="I83" t="s">
        <v>0</v>
      </c>
      <c r="J83">
        <v>0</v>
      </c>
      <c r="K83">
        <v>0</v>
      </c>
      <c r="L83">
        <v>3.4</v>
      </c>
      <c r="M83">
        <v>0</v>
      </c>
      <c r="N83">
        <v>0</v>
      </c>
      <c r="O83">
        <v>1010.2</v>
      </c>
      <c r="P83">
        <v>89.5</v>
      </c>
      <c r="Q83">
        <v>6.1</v>
      </c>
      <c r="R83">
        <v>227</v>
      </c>
      <c r="S83">
        <v>0.8</v>
      </c>
      <c r="T83">
        <v>2</v>
      </c>
      <c r="U83">
        <v>10</v>
      </c>
      <c r="V83" t="s">
        <v>1</v>
      </c>
      <c r="W83" t="s">
        <v>64</v>
      </c>
      <c r="X83" t="s">
        <v>86</v>
      </c>
    </row>
    <row r="84" spans="1:24" x14ac:dyDescent="0.25">
      <c r="A84" t="s">
        <v>80</v>
      </c>
      <c r="B84" s="37">
        <v>45419.416666666664</v>
      </c>
      <c r="C84">
        <v>74.099999999999994</v>
      </c>
      <c r="D84">
        <v>74.099999999999994</v>
      </c>
      <c r="E84">
        <v>66.900000000000006</v>
      </c>
      <c r="F84">
        <v>78.209999999999994</v>
      </c>
      <c r="G84">
        <v>0</v>
      </c>
      <c r="H84">
        <v>0</v>
      </c>
      <c r="I84" t="s">
        <v>0</v>
      </c>
      <c r="J84">
        <v>0</v>
      </c>
      <c r="K84">
        <v>0</v>
      </c>
      <c r="L84">
        <v>3.4</v>
      </c>
      <c r="M84">
        <v>4.4000000000000004</v>
      </c>
      <c r="N84">
        <v>3</v>
      </c>
      <c r="O84">
        <v>1009.9</v>
      </c>
      <c r="P84">
        <v>89.5</v>
      </c>
      <c r="Q84">
        <v>7</v>
      </c>
      <c r="R84">
        <v>350</v>
      </c>
      <c r="S84">
        <v>1.3</v>
      </c>
      <c r="T84">
        <v>4</v>
      </c>
      <c r="U84">
        <v>10</v>
      </c>
      <c r="V84" t="s">
        <v>1</v>
      </c>
      <c r="W84" t="s">
        <v>64</v>
      </c>
      <c r="X84" t="s">
        <v>86</v>
      </c>
    </row>
    <row r="85" spans="1:24" x14ac:dyDescent="0.25">
      <c r="A85" t="s">
        <v>80</v>
      </c>
      <c r="B85" s="37">
        <v>45419.458333333336</v>
      </c>
      <c r="C85">
        <v>73.599999999999994</v>
      </c>
      <c r="D85">
        <v>73.599999999999994</v>
      </c>
      <c r="E85">
        <v>65.3</v>
      </c>
      <c r="F85">
        <v>75.319999999999993</v>
      </c>
      <c r="G85">
        <v>0</v>
      </c>
      <c r="H85">
        <v>0</v>
      </c>
      <c r="I85" t="s">
        <v>0</v>
      </c>
      <c r="J85">
        <v>0</v>
      </c>
      <c r="K85">
        <v>0</v>
      </c>
      <c r="L85">
        <v>4.7</v>
      </c>
      <c r="M85">
        <v>5.5</v>
      </c>
      <c r="N85">
        <v>336</v>
      </c>
      <c r="O85">
        <v>1009.7</v>
      </c>
      <c r="P85">
        <v>89</v>
      </c>
      <c r="Q85">
        <v>9.9</v>
      </c>
      <c r="R85">
        <v>271</v>
      </c>
      <c r="S85">
        <v>1</v>
      </c>
      <c r="T85">
        <v>3</v>
      </c>
      <c r="U85">
        <v>10</v>
      </c>
      <c r="V85" t="s">
        <v>1</v>
      </c>
      <c r="W85" t="s">
        <v>64</v>
      </c>
      <c r="X85" t="s">
        <v>86</v>
      </c>
    </row>
    <row r="86" spans="1:24" x14ac:dyDescent="0.25">
      <c r="A86" t="s">
        <v>80</v>
      </c>
      <c r="B86" s="37">
        <v>45419.5</v>
      </c>
      <c r="C86">
        <v>76.5</v>
      </c>
      <c r="D86">
        <v>76.5</v>
      </c>
      <c r="E86">
        <v>65.3</v>
      </c>
      <c r="F86">
        <v>68.45</v>
      </c>
      <c r="G86">
        <v>0</v>
      </c>
      <c r="H86">
        <v>0</v>
      </c>
      <c r="I86" t="s">
        <v>0</v>
      </c>
      <c r="J86">
        <v>0</v>
      </c>
      <c r="K86">
        <v>0</v>
      </c>
      <c r="L86">
        <v>4.7</v>
      </c>
      <c r="M86">
        <v>3.2</v>
      </c>
      <c r="N86">
        <v>332</v>
      </c>
      <c r="O86">
        <v>1009.1</v>
      </c>
      <c r="P86">
        <v>79.099999999999994</v>
      </c>
      <c r="Q86">
        <v>9.9</v>
      </c>
      <c r="R86">
        <v>437</v>
      </c>
      <c r="S86">
        <v>1.6</v>
      </c>
      <c r="T86">
        <v>4</v>
      </c>
      <c r="U86">
        <v>10</v>
      </c>
      <c r="V86" t="s">
        <v>1</v>
      </c>
      <c r="W86" t="s">
        <v>64</v>
      </c>
      <c r="X86" t="s">
        <v>86</v>
      </c>
    </row>
    <row r="87" spans="1:24" x14ac:dyDescent="0.25">
      <c r="A87" t="s">
        <v>80</v>
      </c>
      <c r="B87" s="37">
        <v>45419.541666666664</v>
      </c>
      <c r="C87">
        <v>78.400000000000006</v>
      </c>
      <c r="D87">
        <v>78.400000000000006</v>
      </c>
      <c r="E87">
        <v>65.5</v>
      </c>
      <c r="F87">
        <v>64.569999999999993</v>
      </c>
      <c r="G87">
        <v>2E-3</v>
      </c>
      <c r="H87">
        <v>100</v>
      </c>
      <c r="I87" t="s">
        <v>76</v>
      </c>
      <c r="J87">
        <v>0</v>
      </c>
      <c r="K87">
        <v>0</v>
      </c>
      <c r="L87">
        <v>4.7</v>
      </c>
      <c r="M87">
        <v>0.3</v>
      </c>
      <c r="N87">
        <v>358</v>
      </c>
      <c r="O87">
        <v>1008.5</v>
      </c>
      <c r="P87">
        <v>88</v>
      </c>
      <c r="Q87">
        <v>9.9</v>
      </c>
      <c r="R87">
        <v>430</v>
      </c>
      <c r="S87">
        <v>1.5</v>
      </c>
      <c r="T87">
        <v>4</v>
      </c>
      <c r="U87">
        <v>10</v>
      </c>
      <c r="V87" t="s">
        <v>77</v>
      </c>
      <c r="W87" t="s">
        <v>76</v>
      </c>
      <c r="X87" t="s">
        <v>86</v>
      </c>
    </row>
    <row r="88" spans="1:24" x14ac:dyDescent="0.25">
      <c r="A88" t="s">
        <v>80</v>
      </c>
      <c r="B88" s="37">
        <v>45419.583333333336</v>
      </c>
      <c r="C88">
        <v>78.099999999999994</v>
      </c>
      <c r="D88">
        <v>78.099999999999994</v>
      </c>
      <c r="E88">
        <v>64.599999999999994</v>
      </c>
      <c r="F88">
        <v>63.24</v>
      </c>
      <c r="G88">
        <v>0</v>
      </c>
      <c r="H88">
        <v>0</v>
      </c>
      <c r="I88" t="s">
        <v>0</v>
      </c>
      <c r="J88">
        <v>0</v>
      </c>
      <c r="K88">
        <v>0</v>
      </c>
      <c r="L88">
        <v>4.7</v>
      </c>
      <c r="M88">
        <v>0.4</v>
      </c>
      <c r="N88">
        <v>352</v>
      </c>
      <c r="O88">
        <v>1007.9</v>
      </c>
      <c r="P88">
        <v>89</v>
      </c>
      <c r="Q88">
        <v>9.9</v>
      </c>
      <c r="R88">
        <v>311</v>
      </c>
      <c r="S88">
        <v>1.1000000000000001</v>
      </c>
      <c r="T88">
        <v>3</v>
      </c>
      <c r="U88">
        <v>10</v>
      </c>
      <c r="V88" t="s">
        <v>1</v>
      </c>
      <c r="W88" t="s">
        <v>64</v>
      </c>
      <c r="X88" t="s">
        <v>86</v>
      </c>
    </row>
    <row r="89" spans="1:24" x14ac:dyDescent="0.25">
      <c r="A89" t="s">
        <v>80</v>
      </c>
      <c r="B89" s="37">
        <v>45419.625</v>
      </c>
      <c r="C89">
        <v>77.3</v>
      </c>
      <c r="D89">
        <v>77.3</v>
      </c>
      <c r="E89">
        <v>66.099999999999994</v>
      </c>
      <c r="F89">
        <v>68.52</v>
      </c>
      <c r="G89">
        <v>0</v>
      </c>
      <c r="H89">
        <v>0</v>
      </c>
      <c r="I89" t="s">
        <v>0</v>
      </c>
      <c r="J89">
        <v>0</v>
      </c>
      <c r="K89">
        <v>0</v>
      </c>
      <c r="L89">
        <v>5.8</v>
      </c>
      <c r="M89">
        <v>8.9</v>
      </c>
      <c r="N89">
        <v>130</v>
      </c>
      <c r="O89">
        <v>1007.3</v>
      </c>
      <c r="P89">
        <v>86.6</v>
      </c>
      <c r="Q89">
        <v>9.9</v>
      </c>
      <c r="R89">
        <v>517</v>
      </c>
      <c r="S89">
        <v>1.9</v>
      </c>
      <c r="T89">
        <v>5</v>
      </c>
      <c r="U89">
        <v>10</v>
      </c>
      <c r="V89" t="s">
        <v>1</v>
      </c>
      <c r="W89" t="s">
        <v>64</v>
      </c>
      <c r="X89" t="s">
        <v>86</v>
      </c>
    </row>
    <row r="90" spans="1:24" x14ac:dyDescent="0.25">
      <c r="A90" t="s">
        <v>80</v>
      </c>
      <c r="B90" s="37">
        <v>45419.666666666664</v>
      </c>
      <c r="C90">
        <v>79.8</v>
      </c>
      <c r="D90">
        <v>79.8</v>
      </c>
      <c r="E90">
        <v>66.900000000000006</v>
      </c>
      <c r="F90">
        <v>64.77</v>
      </c>
      <c r="G90">
        <v>0</v>
      </c>
      <c r="H90">
        <v>0</v>
      </c>
      <c r="I90" t="s">
        <v>0</v>
      </c>
      <c r="J90">
        <v>0</v>
      </c>
      <c r="K90">
        <v>0</v>
      </c>
      <c r="L90">
        <v>5.8</v>
      </c>
      <c r="M90">
        <v>8.9</v>
      </c>
      <c r="N90">
        <v>168</v>
      </c>
      <c r="O90">
        <v>1006.8</v>
      </c>
      <c r="P90">
        <v>86.6</v>
      </c>
      <c r="Q90">
        <v>9.9</v>
      </c>
      <c r="R90">
        <v>585</v>
      </c>
      <c r="S90">
        <v>2.1</v>
      </c>
      <c r="T90">
        <v>6</v>
      </c>
      <c r="U90">
        <v>10</v>
      </c>
      <c r="V90" t="s">
        <v>1</v>
      </c>
      <c r="W90" t="s">
        <v>64</v>
      </c>
      <c r="X90" t="s">
        <v>86</v>
      </c>
    </row>
    <row r="91" spans="1:24" x14ac:dyDescent="0.25">
      <c r="A91" t="s">
        <v>80</v>
      </c>
      <c r="B91" s="37">
        <v>45419.708333333336</v>
      </c>
      <c r="C91">
        <v>77.099999999999994</v>
      </c>
      <c r="D91">
        <v>77.099999999999994</v>
      </c>
      <c r="E91">
        <v>64.7</v>
      </c>
      <c r="F91">
        <v>65.599999999999994</v>
      </c>
      <c r="G91">
        <v>0</v>
      </c>
      <c r="H91">
        <v>0</v>
      </c>
      <c r="I91" t="s">
        <v>0</v>
      </c>
      <c r="J91">
        <v>0</v>
      </c>
      <c r="K91">
        <v>0</v>
      </c>
      <c r="L91">
        <v>5.8</v>
      </c>
      <c r="M91">
        <v>8</v>
      </c>
      <c r="N91">
        <v>171</v>
      </c>
      <c r="O91">
        <v>1006.8</v>
      </c>
      <c r="P91">
        <v>87.6</v>
      </c>
      <c r="Q91">
        <v>9.9</v>
      </c>
      <c r="R91">
        <v>216</v>
      </c>
      <c r="S91">
        <v>0.8</v>
      </c>
      <c r="T91">
        <v>2</v>
      </c>
      <c r="U91">
        <v>10</v>
      </c>
      <c r="V91" t="s">
        <v>1</v>
      </c>
      <c r="W91" t="s">
        <v>64</v>
      </c>
      <c r="X91" t="s">
        <v>86</v>
      </c>
    </row>
    <row r="92" spans="1:24" x14ac:dyDescent="0.25">
      <c r="A92" t="s">
        <v>80</v>
      </c>
      <c r="B92" s="37">
        <v>45419.75</v>
      </c>
      <c r="C92">
        <v>76</v>
      </c>
      <c r="D92">
        <v>76</v>
      </c>
      <c r="E92">
        <v>65.3</v>
      </c>
      <c r="F92">
        <v>69.510000000000005</v>
      </c>
      <c r="G92">
        <v>0</v>
      </c>
      <c r="H92">
        <v>0</v>
      </c>
      <c r="I92" t="s">
        <v>0</v>
      </c>
      <c r="J92">
        <v>0</v>
      </c>
      <c r="K92">
        <v>0</v>
      </c>
      <c r="L92">
        <v>5.8</v>
      </c>
      <c r="M92">
        <v>7.6</v>
      </c>
      <c r="N92">
        <v>164</v>
      </c>
      <c r="O92">
        <v>1006.9</v>
      </c>
      <c r="P92">
        <v>89.5</v>
      </c>
      <c r="Q92">
        <v>9.9</v>
      </c>
      <c r="R92">
        <v>113</v>
      </c>
      <c r="S92">
        <v>0.4</v>
      </c>
      <c r="T92">
        <v>1</v>
      </c>
      <c r="U92">
        <v>10</v>
      </c>
      <c r="V92" t="s">
        <v>1</v>
      </c>
      <c r="W92" t="s">
        <v>64</v>
      </c>
      <c r="X92" t="s">
        <v>86</v>
      </c>
    </row>
    <row r="93" spans="1:24" x14ac:dyDescent="0.25">
      <c r="A93" t="s">
        <v>80</v>
      </c>
      <c r="B93" s="37">
        <v>45419.791666666664</v>
      </c>
      <c r="C93">
        <v>76</v>
      </c>
      <c r="D93">
        <v>76</v>
      </c>
      <c r="E93">
        <v>65</v>
      </c>
      <c r="F93">
        <v>68.819999999999993</v>
      </c>
      <c r="G93">
        <v>1.2E-2</v>
      </c>
      <c r="H93">
        <v>31</v>
      </c>
      <c r="I93" t="s">
        <v>76</v>
      </c>
      <c r="J93">
        <v>0</v>
      </c>
      <c r="K93">
        <v>0</v>
      </c>
      <c r="L93">
        <v>6.9</v>
      </c>
      <c r="M93">
        <v>4.7</v>
      </c>
      <c r="N93">
        <v>150</v>
      </c>
      <c r="O93">
        <v>1007</v>
      </c>
      <c r="P93">
        <v>64</v>
      </c>
      <c r="Q93">
        <v>10.1</v>
      </c>
      <c r="R93">
        <v>161</v>
      </c>
      <c r="S93">
        <v>0.6</v>
      </c>
      <c r="T93">
        <v>2</v>
      </c>
      <c r="U93">
        <v>10</v>
      </c>
      <c r="V93" t="s">
        <v>1</v>
      </c>
      <c r="W93" t="s">
        <v>64</v>
      </c>
      <c r="X93" t="s">
        <v>0</v>
      </c>
    </row>
    <row r="94" spans="1:24" x14ac:dyDescent="0.25">
      <c r="A94" t="s">
        <v>80</v>
      </c>
      <c r="B94" s="37">
        <v>45419.833333333336</v>
      </c>
      <c r="C94">
        <v>74</v>
      </c>
      <c r="D94">
        <v>74</v>
      </c>
      <c r="E94">
        <v>65</v>
      </c>
      <c r="F94">
        <v>73.52</v>
      </c>
      <c r="G94">
        <v>0.02</v>
      </c>
      <c r="H94">
        <v>16</v>
      </c>
      <c r="I94" t="s">
        <v>76</v>
      </c>
      <c r="J94">
        <v>0</v>
      </c>
      <c r="K94">
        <v>0</v>
      </c>
      <c r="L94">
        <v>5.8</v>
      </c>
      <c r="M94">
        <v>3.4</v>
      </c>
      <c r="N94">
        <v>150</v>
      </c>
      <c r="O94">
        <v>1007</v>
      </c>
      <c r="P94">
        <v>47</v>
      </c>
      <c r="Q94">
        <v>10.1</v>
      </c>
      <c r="R94">
        <v>67</v>
      </c>
      <c r="S94">
        <v>0.2</v>
      </c>
      <c r="T94">
        <v>1</v>
      </c>
      <c r="U94">
        <v>10</v>
      </c>
      <c r="V94" t="s">
        <v>1</v>
      </c>
      <c r="W94" t="s">
        <v>64</v>
      </c>
      <c r="X94" t="s">
        <v>0</v>
      </c>
    </row>
    <row r="95" spans="1:24" x14ac:dyDescent="0.25">
      <c r="A95" t="s">
        <v>80</v>
      </c>
      <c r="B95" s="37">
        <v>45419.875</v>
      </c>
      <c r="C95">
        <v>72.099999999999994</v>
      </c>
      <c r="D95">
        <v>72.099999999999994</v>
      </c>
      <c r="E95">
        <v>63.9</v>
      </c>
      <c r="F95">
        <v>75.680000000000007</v>
      </c>
      <c r="G95">
        <v>0</v>
      </c>
      <c r="H95">
        <v>16</v>
      </c>
      <c r="I95" t="s">
        <v>0</v>
      </c>
      <c r="J95">
        <v>0</v>
      </c>
      <c r="K95">
        <v>0</v>
      </c>
      <c r="L95">
        <v>6.9</v>
      </c>
      <c r="M95">
        <v>4.7</v>
      </c>
      <c r="N95">
        <v>150</v>
      </c>
      <c r="O95">
        <v>1006</v>
      </c>
      <c r="P95">
        <v>58</v>
      </c>
      <c r="Q95">
        <v>10.1</v>
      </c>
      <c r="R95">
        <v>0</v>
      </c>
      <c r="S95">
        <v>0</v>
      </c>
      <c r="T95">
        <v>0</v>
      </c>
      <c r="U95">
        <v>10</v>
      </c>
      <c r="V95" t="s">
        <v>1</v>
      </c>
      <c r="W95" t="s">
        <v>106</v>
      </c>
      <c r="X95" t="s">
        <v>0</v>
      </c>
    </row>
    <row r="96" spans="1:24" x14ac:dyDescent="0.25">
      <c r="A96" t="s">
        <v>80</v>
      </c>
      <c r="B96" s="37">
        <v>45419.916666666664</v>
      </c>
      <c r="C96">
        <v>71</v>
      </c>
      <c r="D96">
        <v>71</v>
      </c>
      <c r="E96">
        <v>63.9</v>
      </c>
      <c r="F96">
        <v>78.5</v>
      </c>
      <c r="G96">
        <v>0</v>
      </c>
      <c r="H96">
        <v>16</v>
      </c>
      <c r="I96" t="s">
        <v>0</v>
      </c>
      <c r="J96">
        <v>0</v>
      </c>
      <c r="K96">
        <v>0</v>
      </c>
      <c r="L96">
        <v>6.9</v>
      </c>
      <c r="M96">
        <v>4.7</v>
      </c>
      <c r="N96">
        <v>150</v>
      </c>
      <c r="O96">
        <v>1006</v>
      </c>
      <c r="P96">
        <v>57</v>
      </c>
      <c r="Q96">
        <v>10.1</v>
      </c>
      <c r="R96">
        <v>0</v>
      </c>
      <c r="S96">
        <v>0</v>
      </c>
      <c r="T96">
        <v>0</v>
      </c>
      <c r="U96">
        <v>10</v>
      </c>
      <c r="V96" t="s">
        <v>1</v>
      </c>
      <c r="W96" t="s">
        <v>106</v>
      </c>
      <c r="X96" t="s">
        <v>0</v>
      </c>
    </row>
    <row r="97" spans="1:24" x14ac:dyDescent="0.25">
      <c r="A97" t="s">
        <v>80</v>
      </c>
      <c r="B97" s="37">
        <v>45419.958333333336</v>
      </c>
      <c r="C97">
        <v>70.099999999999994</v>
      </c>
      <c r="D97">
        <v>70.099999999999994</v>
      </c>
      <c r="E97">
        <v>65</v>
      </c>
      <c r="F97">
        <v>84.06</v>
      </c>
      <c r="G97">
        <v>0</v>
      </c>
      <c r="H97">
        <v>18</v>
      </c>
      <c r="I97" t="s">
        <v>0</v>
      </c>
      <c r="J97">
        <v>0</v>
      </c>
      <c r="K97">
        <v>0</v>
      </c>
      <c r="L97">
        <v>8.1</v>
      </c>
      <c r="M97">
        <v>5.8</v>
      </c>
      <c r="N97">
        <v>160</v>
      </c>
      <c r="O97">
        <v>1007</v>
      </c>
      <c r="P97">
        <v>40</v>
      </c>
      <c r="Q97">
        <v>10.1</v>
      </c>
      <c r="R97">
        <v>0</v>
      </c>
      <c r="S97">
        <v>0</v>
      </c>
      <c r="T97">
        <v>0</v>
      </c>
      <c r="U97">
        <v>10</v>
      </c>
      <c r="V97" t="s">
        <v>1</v>
      </c>
      <c r="W97" t="s">
        <v>106</v>
      </c>
      <c r="X97" t="s">
        <v>0</v>
      </c>
    </row>
    <row r="98" spans="1:24" x14ac:dyDescent="0.25">
      <c r="A98" t="s">
        <v>80</v>
      </c>
      <c r="B98" s="37">
        <v>45420</v>
      </c>
      <c r="C98">
        <v>69</v>
      </c>
      <c r="D98">
        <v>69</v>
      </c>
      <c r="E98">
        <v>63.9</v>
      </c>
      <c r="F98">
        <v>83.99</v>
      </c>
      <c r="G98">
        <v>0</v>
      </c>
      <c r="H98">
        <v>18</v>
      </c>
      <c r="I98" t="s">
        <v>0</v>
      </c>
      <c r="J98">
        <v>0</v>
      </c>
      <c r="K98">
        <v>0</v>
      </c>
      <c r="L98">
        <v>8.1</v>
      </c>
      <c r="M98">
        <v>5.8</v>
      </c>
      <c r="N98">
        <v>160</v>
      </c>
      <c r="O98">
        <v>1006</v>
      </c>
      <c r="P98">
        <v>54</v>
      </c>
      <c r="Q98">
        <v>10.1</v>
      </c>
      <c r="R98">
        <v>0</v>
      </c>
      <c r="S98">
        <v>0</v>
      </c>
      <c r="T98">
        <v>0</v>
      </c>
      <c r="U98">
        <v>10</v>
      </c>
      <c r="V98" t="s">
        <v>1</v>
      </c>
      <c r="W98" t="s">
        <v>106</v>
      </c>
      <c r="X98" t="s">
        <v>0</v>
      </c>
    </row>
    <row r="99" spans="1:24" x14ac:dyDescent="0.25">
      <c r="A99" t="s">
        <v>80</v>
      </c>
      <c r="B99" s="37">
        <v>45420.041666666664</v>
      </c>
      <c r="C99">
        <v>69</v>
      </c>
      <c r="D99">
        <v>69</v>
      </c>
      <c r="E99">
        <v>65</v>
      </c>
      <c r="F99">
        <v>87.22</v>
      </c>
      <c r="G99">
        <v>0</v>
      </c>
      <c r="H99">
        <v>18</v>
      </c>
      <c r="I99" t="s">
        <v>0</v>
      </c>
      <c r="J99">
        <v>0</v>
      </c>
      <c r="K99">
        <v>0</v>
      </c>
      <c r="L99">
        <v>8.1</v>
      </c>
      <c r="M99">
        <v>5.8</v>
      </c>
      <c r="N99">
        <v>170</v>
      </c>
      <c r="O99">
        <v>1005</v>
      </c>
      <c r="P99">
        <v>55</v>
      </c>
      <c r="Q99">
        <v>10.1</v>
      </c>
      <c r="R99">
        <v>0</v>
      </c>
      <c r="S99">
        <v>0</v>
      </c>
      <c r="T99">
        <v>0</v>
      </c>
      <c r="U99">
        <v>10</v>
      </c>
      <c r="V99" t="s">
        <v>1</v>
      </c>
      <c r="W99" t="s">
        <v>106</v>
      </c>
      <c r="X99" t="s">
        <v>0</v>
      </c>
    </row>
    <row r="100" spans="1:24" x14ac:dyDescent="0.25">
      <c r="A100" t="s">
        <v>80</v>
      </c>
      <c r="B100" s="37">
        <v>45420.083333333336</v>
      </c>
      <c r="C100">
        <v>67.900000000000006</v>
      </c>
      <c r="D100">
        <v>67.900000000000006</v>
      </c>
      <c r="E100">
        <v>63.9</v>
      </c>
      <c r="F100">
        <v>87.16</v>
      </c>
      <c r="G100">
        <v>1.2E-2</v>
      </c>
      <c r="H100">
        <v>35</v>
      </c>
      <c r="I100" t="s">
        <v>76</v>
      </c>
      <c r="J100">
        <v>0</v>
      </c>
      <c r="K100">
        <v>0</v>
      </c>
      <c r="L100">
        <v>6.9</v>
      </c>
      <c r="M100">
        <v>4.7</v>
      </c>
      <c r="N100">
        <v>180</v>
      </c>
      <c r="O100">
        <v>1005</v>
      </c>
      <c r="P100">
        <v>59</v>
      </c>
      <c r="Q100">
        <v>10.1</v>
      </c>
      <c r="R100">
        <v>0</v>
      </c>
      <c r="S100">
        <v>0</v>
      </c>
      <c r="T100">
        <v>0</v>
      </c>
      <c r="U100">
        <v>3</v>
      </c>
      <c r="V100" t="s">
        <v>1</v>
      </c>
      <c r="W100" t="s">
        <v>106</v>
      </c>
      <c r="X100" t="s">
        <v>0</v>
      </c>
    </row>
    <row r="101" spans="1:24" x14ac:dyDescent="0.25">
      <c r="A101" t="s">
        <v>80</v>
      </c>
      <c r="B101" s="37">
        <v>45420.125</v>
      </c>
      <c r="C101">
        <v>67</v>
      </c>
      <c r="D101">
        <v>67</v>
      </c>
      <c r="E101">
        <v>65</v>
      </c>
      <c r="F101">
        <v>93.36</v>
      </c>
      <c r="G101">
        <v>1.2E-2</v>
      </c>
      <c r="H101">
        <v>35</v>
      </c>
      <c r="I101" t="s">
        <v>76</v>
      </c>
      <c r="J101">
        <v>0</v>
      </c>
      <c r="K101">
        <v>0</v>
      </c>
      <c r="L101">
        <v>6.9</v>
      </c>
      <c r="M101">
        <v>5.8</v>
      </c>
      <c r="N101">
        <v>180</v>
      </c>
      <c r="O101">
        <v>1005</v>
      </c>
      <c r="P101">
        <v>65</v>
      </c>
      <c r="Q101">
        <v>9</v>
      </c>
      <c r="R101">
        <v>0</v>
      </c>
      <c r="S101">
        <v>0</v>
      </c>
      <c r="T101">
        <v>0</v>
      </c>
      <c r="U101">
        <v>3</v>
      </c>
      <c r="V101" t="s">
        <v>1</v>
      </c>
      <c r="W101" t="s">
        <v>106</v>
      </c>
      <c r="X101" t="s">
        <v>0</v>
      </c>
    </row>
    <row r="102" spans="1:24" x14ac:dyDescent="0.25">
      <c r="A102" t="s">
        <v>80</v>
      </c>
      <c r="B102" s="37">
        <v>45420.166666666664</v>
      </c>
      <c r="C102">
        <v>67</v>
      </c>
      <c r="D102">
        <v>67</v>
      </c>
      <c r="E102">
        <v>65</v>
      </c>
      <c r="F102">
        <v>93.36</v>
      </c>
      <c r="G102">
        <v>0</v>
      </c>
      <c r="H102">
        <v>35</v>
      </c>
      <c r="I102" t="s">
        <v>0</v>
      </c>
      <c r="J102">
        <v>0</v>
      </c>
      <c r="K102">
        <v>0</v>
      </c>
      <c r="L102">
        <v>8.1</v>
      </c>
      <c r="M102">
        <v>5.8</v>
      </c>
      <c r="N102">
        <v>180</v>
      </c>
      <c r="O102">
        <v>1004</v>
      </c>
      <c r="P102">
        <v>76</v>
      </c>
      <c r="Q102">
        <v>6.9</v>
      </c>
      <c r="R102">
        <v>0</v>
      </c>
      <c r="S102">
        <v>0</v>
      </c>
      <c r="T102">
        <v>0</v>
      </c>
      <c r="U102">
        <v>3</v>
      </c>
      <c r="V102" t="s">
        <v>1</v>
      </c>
      <c r="W102" t="s">
        <v>106</v>
      </c>
      <c r="X102" t="s">
        <v>0</v>
      </c>
    </row>
    <row r="103" spans="1:24" x14ac:dyDescent="0.25">
      <c r="A103" t="s">
        <v>80</v>
      </c>
      <c r="B103" s="37">
        <v>45420.208333333336</v>
      </c>
      <c r="C103">
        <v>67</v>
      </c>
      <c r="D103">
        <v>67</v>
      </c>
      <c r="E103">
        <v>65</v>
      </c>
      <c r="F103">
        <v>93.36</v>
      </c>
      <c r="G103">
        <v>0</v>
      </c>
      <c r="H103">
        <v>35</v>
      </c>
      <c r="I103" t="s">
        <v>0</v>
      </c>
      <c r="J103">
        <v>0</v>
      </c>
      <c r="K103">
        <v>0</v>
      </c>
      <c r="L103">
        <v>6.9</v>
      </c>
      <c r="M103">
        <v>4.7</v>
      </c>
      <c r="N103">
        <v>190</v>
      </c>
      <c r="O103">
        <v>1004</v>
      </c>
      <c r="P103">
        <v>88</v>
      </c>
      <c r="Q103">
        <v>6.9</v>
      </c>
      <c r="R103">
        <v>0</v>
      </c>
      <c r="S103">
        <v>0</v>
      </c>
      <c r="T103">
        <v>0</v>
      </c>
      <c r="U103">
        <v>3</v>
      </c>
      <c r="V103" t="s">
        <v>1</v>
      </c>
      <c r="W103" t="s">
        <v>106</v>
      </c>
      <c r="X103" t="s">
        <v>0</v>
      </c>
    </row>
    <row r="104" spans="1:24" x14ac:dyDescent="0.25">
      <c r="A104" t="s">
        <v>80</v>
      </c>
      <c r="B104" s="37">
        <v>45420.25</v>
      </c>
      <c r="C104">
        <v>67</v>
      </c>
      <c r="D104">
        <v>67</v>
      </c>
      <c r="E104">
        <v>65</v>
      </c>
      <c r="F104">
        <v>93.36</v>
      </c>
      <c r="G104">
        <v>0</v>
      </c>
      <c r="H104">
        <v>35</v>
      </c>
      <c r="I104" t="s">
        <v>0</v>
      </c>
      <c r="J104">
        <v>0</v>
      </c>
      <c r="K104">
        <v>0</v>
      </c>
      <c r="L104">
        <v>8.1</v>
      </c>
      <c r="M104">
        <v>5.8</v>
      </c>
      <c r="N104">
        <v>210</v>
      </c>
      <c r="O104">
        <v>1005</v>
      </c>
      <c r="P104">
        <v>82</v>
      </c>
      <c r="Q104">
        <v>6.9</v>
      </c>
      <c r="R104">
        <v>0</v>
      </c>
      <c r="S104">
        <v>0</v>
      </c>
      <c r="T104">
        <v>0</v>
      </c>
      <c r="U104">
        <v>3</v>
      </c>
      <c r="V104" t="s">
        <v>1</v>
      </c>
      <c r="W104" t="s">
        <v>106</v>
      </c>
      <c r="X104" t="s">
        <v>0</v>
      </c>
    </row>
    <row r="105" spans="1:24" x14ac:dyDescent="0.25">
      <c r="A105" t="s">
        <v>80</v>
      </c>
      <c r="B105" s="37">
        <v>45420.291666666664</v>
      </c>
      <c r="C105">
        <v>67</v>
      </c>
      <c r="D105">
        <v>67</v>
      </c>
      <c r="E105">
        <v>65</v>
      </c>
      <c r="F105">
        <v>93.36</v>
      </c>
      <c r="G105">
        <v>0</v>
      </c>
      <c r="H105">
        <v>35</v>
      </c>
      <c r="I105" t="s">
        <v>0</v>
      </c>
      <c r="J105">
        <v>0</v>
      </c>
      <c r="K105">
        <v>0</v>
      </c>
      <c r="L105">
        <v>8.1</v>
      </c>
      <c r="M105">
        <v>5.8</v>
      </c>
      <c r="N105">
        <v>220</v>
      </c>
      <c r="O105">
        <v>1006</v>
      </c>
      <c r="P105">
        <v>69</v>
      </c>
      <c r="Q105">
        <v>6.9</v>
      </c>
      <c r="R105">
        <v>51</v>
      </c>
      <c r="S105">
        <v>0.2</v>
      </c>
      <c r="T105">
        <v>1</v>
      </c>
      <c r="U105">
        <v>3</v>
      </c>
      <c r="V105" t="s">
        <v>1</v>
      </c>
      <c r="W105" t="s">
        <v>64</v>
      </c>
      <c r="X105" t="s">
        <v>0</v>
      </c>
    </row>
    <row r="106" spans="1:24" x14ac:dyDescent="0.25">
      <c r="A106" t="s">
        <v>80</v>
      </c>
      <c r="B106" s="37">
        <v>45420.333333333336</v>
      </c>
      <c r="C106">
        <v>70.099999999999994</v>
      </c>
      <c r="D106">
        <v>70.099999999999994</v>
      </c>
      <c r="E106">
        <v>65.900000000000006</v>
      </c>
      <c r="F106">
        <v>86.73</v>
      </c>
      <c r="G106">
        <v>0</v>
      </c>
      <c r="H106">
        <v>6</v>
      </c>
      <c r="I106" t="s">
        <v>0</v>
      </c>
      <c r="J106">
        <v>0</v>
      </c>
      <c r="K106">
        <v>0</v>
      </c>
      <c r="L106">
        <v>8.1</v>
      </c>
      <c r="M106">
        <v>5.8</v>
      </c>
      <c r="N106">
        <v>230</v>
      </c>
      <c r="O106">
        <v>1003</v>
      </c>
      <c r="P106">
        <v>55</v>
      </c>
      <c r="Q106">
        <v>10.1</v>
      </c>
      <c r="R106">
        <v>95</v>
      </c>
      <c r="S106">
        <v>0.3</v>
      </c>
      <c r="T106">
        <v>1</v>
      </c>
      <c r="U106">
        <v>5</v>
      </c>
      <c r="V106" t="s">
        <v>1</v>
      </c>
      <c r="W106" t="s">
        <v>64</v>
      </c>
      <c r="X106" t="s">
        <v>0</v>
      </c>
    </row>
    <row r="107" spans="1:24" x14ac:dyDescent="0.25">
      <c r="A107" t="s">
        <v>80</v>
      </c>
      <c r="B107" s="37">
        <v>45420.375</v>
      </c>
      <c r="C107">
        <v>72.900000000000006</v>
      </c>
      <c r="D107">
        <v>72.900000000000006</v>
      </c>
      <c r="E107">
        <v>67</v>
      </c>
      <c r="F107">
        <v>81.66</v>
      </c>
      <c r="G107">
        <v>0</v>
      </c>
      <c r="H107">
        <v>6</v>
      </c>
      <c r="I107" t="s">
        <v>0</v>
      </c>
      <c r="J107">
        <v>0</v>
      </c>
      <c r="K107">
        <v>0</v>
      </c>
      <c r="L107">
        <v>8.1</v>
      </c>
      <c r="M107">
        <v>5.8</v>
      </c>
      <c r="N107">
        <v>250</v>
      </c>
      <c r="O107">
        <v>1004</v>
      </c>
      <c r="P107">
        <v>55</v>
      </c>
      <c r="Q107">
        <v>10.1</v>
      </c>
      <c r="R107">
        <v>415</v>
      </c>
      <c r="S107">
        <v>1.5</v>
      </c>
      <c r="T107">
        <v>4</v>
      </c>
      <c r="U107">
        <v>10</v>
      </c>
      <c r="V107" t="s">
        <v>1</v>
      </c>
      <c r="W107" t="s">
        <v>64</v>
      </c>
      <c r="X107" t="s">
        <v>0</v>
      </c>
    </row>
    <row r="108" spans="1:24" x14ac:dyDescent="0.25">
      <c r="A108" t="s">
        <v>80</v>
      </c>
      <c r="B108" s="37">
        <v>45420.416666666664</v>
      </c>
      <c r="C108">
        <v>76</v>
      </c>
      <c r="D108">
        <v>76</v>
      </c>
      <c r="E108">
        <v>67</v>
      </c>
      <c r="F108">
        <v>73.709999999999994</v>
      </c>
      <c r="G108">
        <v>0</v>
      </c>
      <c r="H108">
        <v>6</v>
      </c>
      <c r="I108" t="s">
        <v>0</v>
      </c>
      <c r="J108">
        <v>0</v>
      </c>
      <c r="K108">
        <v>0</v>
      </c>
      <c r="L108">
        <v>10.3</v>
      </c>
      <c r="M108">
        <v>6.9</v>
      </c>
      <c r="N108">
        <v>270</v>
      </c>
      <c r="O108">
        <v>1004</v>
      </c>
      <c r="P108">
        <v>33</v>
      </c>
      <c r="Q108">
        <v>10.1</v>
      </c>
      <c r="R108">
        <v>589</v>
      </c>
      <c r="S108">
        <v>2.1</v>
      </c>
      <c r="T108">
        <v>6</v>
      </c>
      <c r="U108">
        <v>30</v>
      </c>
      <c r="V108" t="s">
        <v>1</v>
      </c>
      <c r="W108" t="s">
        <v>64</v>
      </c>
      <c r="X108" t="s">
        <v>0</v>
      </c>
    </row>
    <row r="109" spans="1:24" x14ac:dyDescent="0.25">
      <c r="A109" t="s">
        <v>80</v>
      </c>
      <c r="B109" s="37">
        <v>45420.458333333336</v>
      </c>
      <c r="C109">
        <v>80</v>
      </c>
      <c r="D109">
        <v>80</v>
      </c>
      <c r="E109">
        <v>65.900000000000006</v>
      </c>
      <c r="F109">
        <v>62.31</v>
      </c>
      <c r="G109">
        <v>0</v>
      </c>
      <c r="H109">
        <v>6</v>
      </c>
      <c r="I109" t="s">
        <v>0</v>
      </c>
      <c r="J109">
        <v>0</v>
      </c>
      <c r="K109">
        <v>0</v>
      </c>
      <c r="L109">
        <v>13.9</v>
      </c>
      <c r="M109">
        <v>9.1999999999999993</v>
      </c>
      <c r="N109">
        <v>280</v>
      </c>
      <c r="O109">
        <v>1005</v>
      </c>
      <c r="P109">
        <v>38</v>
      </c>
      <c r="Q109">
        <v>10.1</v>
      </c>
      <c r="R109">
        <v>688</v>
      </c>
      <c r="S109">
        <v>2.5</v>
      </c>
      <c r="T109">
        <v>7</v>
      </c>
      <c r="U109">
        <v>30</v>
      </c>
      <c r="V109" t="s">
        <v>1</v>
      </c>
      <c r="W109" t="s">
        <v>64</v>
      </c>
      <c r="X109" t="s">
        <v>0</v>
      </c>
    </row>
    <row r="110" spans="1:24" x14ac:dyDescent="0.25">
      <c r="A110" t="s">
        <v>80</v>
      </c>
      <c r="B110" s="37">
        <v>45420.5</v>
      </c>
      <c r="C110">
        <v>81.900000000000006</v>
      </c>
      <c r="D110">
        <v>83.4</v>
      </c>
      <c r="E110">
        <v>63.9</v>
      </c>
      <c r="F110">
        <v>54.52</v>
      </c>
      <c r="G110">
        <v>0</v>
      </c>
      <c r="H110">
        <v>6</v>
      </c>
      <c r="I110" t="s">
        <v>0</v>
      </c>
      <c r="J110">
        <v>0</v>
      </c>
      <c r="K110">
        <v>0</v>
      </c>
      <c r="L110">
        <v>13.9</v>
      </c>
      <c r="M110">
        <v>9.1999999999999993</v>
      </c>
      <c r="N110">
        <v>280</v>
      </c>
      <c r="O110">
        <v>1006</v>
      </c>
      <c r="P110">
        <v>25</v>
      </c>
      <c r="Q110">
        <v>10.1</v>
      </c>
      <c r="R110">
        <v>742</v>
      </c>
      <c r="S110">
        <v>2.7</v>
      </c>
      <c r="T110">
        <v>7</v>
      </c>
      <c r="U110">
        <v>30</v>
      </c>
      <c r="V110" t="s">
        <v>1</v>
      </c>
      <c r="W110" t="s">
        <v>64</v>
      </c>
      <c r="X110" t="s">
        <v>0</v>
      </c>
    </row>
    <row r="111" spans="1:24" x14ac:dyDescent="0.25">
      <c r="A111" t="s">
        <v>80</v>
      </c>
      <c r="B111" s="37">
        <v>45420.541666666664</v>
      </c>
      <c r="C111">
        <v>83.9</v>
      </c>
      <c r="D111">
        <v>84.6</v>
      </c>
      <c r="E111">
        <v>62</v>
      </c>
      <c r="F111">
        <v>47.7</v>
      </c>
      <c r="G111">
        <v>0</v>
      </c>
      <c r="H111">
        <v>6</v>
      </c>
      <c r="I111" t="s">
        <v>0</v>
      </c>
      <c r="J111">
        <v>0</v>
      </c>
      <c r="K111">
        <v>0</v>
      </c>
      <c r="L111">
        <v>15</v>
      </c>
      <c r="M111">
        <v>10.3</v>
      </c>
      <c r="N111">
        <v>280</v>
      </c>
      <c r="O111">
        <v>1005</v>
      </c>
      <c r="P111">
        <v>13</v>
      </c>
      <c r="Q111">
        <v>10.1</v>
      </c>
      <c r="R111">
        <v>855</v>
      </c>
      <c r="S111">
        <v>3.1</v>
      </c>
      <c r="T111">
        <v>9</v>
      </c>
      <c r="U111">
        <v>30</v>
      </c>
      <c r="V111" t="s">
        <v>2</v>
      </c>
      <c r="W111" t="s">
        <v>65</v>
      </c>
      <c r="X111" t="s">
        <v>0</v>
      </c>
    </row>
    <row r="112" spans="1:24" x14ac:dyDescent="0.25">
      <c r="A112" t="s">
        <v>80</v>
      </c>
      <c r="B112" s="37">
        <v>45420.583333333336</v>
      </c>
      <c r="C112">
        <v>85</v>
      </c>
      <c r="D112">
        <v>84.9</v>
      </c>
      <c r="E112">
        <v>60</v>
      </c>
      <c r="F112">
        <v>42.96</v>
      </c>
      <c r="G112">
        <v>0</v>
      </c>
      <c r="H112">
        <v>17</v>
      </c>
      <c r="I112" t="s">
        <v>0</v>
      </c>
      <c r="J112">
        <v>0</v>
      </c>
      <c r="K112">
        <v>0</v>
      </c>
      <c r="L112">
        <v>15</v>
      </c>
      <c r="M112">
        <v>10.3</v>
      </c>
      <c r="N112">
        <v>280</v>
      </c>
      <c r="O112">
        <v>1005</v>
      </c>
      <c r="P112">
        <v>23</v>
      </c>
      <c r="Q112">
        <v>10.1</v>
      </c>
      <c r="R112">
        <v>800</v>
      </c>
      <c r="S112">
        <v>2.9</v>
      </c>
      <c r="T112">
        <v>8</v>
      </c>
      <c r="U112">
        <v>30</v>
      </c>
      <c r="V112" t="s">
        <v>1</v>
      </c>
      <c r="W112" t="s">
        <v>64</v>
      </c>
      <c r="X112" t="s">
        <v>0</v>
      </c>
    </row>
    <row r="113" spans="1:24" x14ac:dyDescent="0.25">
      <c r="A113" t="s">
        <v>80</v>
      </c>
      <c r="B113" s="37">
        <v>45420.625</v>
      </c>
      <c r="C113">
        <v>85</v>
      </c>
      <c r="D113">
        <v>84.6</v>
      </c>
      <c r="E113">
        <v>58.9</v>
      </c>
      <c r="F113">
        <v>41.33</v>
      </c>
      <c r="G113">
        <v>0</v>
      </c>
      <c r="H113">
        <v>17</v>
      </c>
      <c r="I113" t="s">
        <v>0</v>
      </c>
      <c r="J113">
        <v>0</v>
      </c>
      <c r="K113">
        <v>0</v>
      </c>
      <c r="L113">
        <v>13.9</v>
      </c>
      <c r="M113">
        <v>10.3</v>
      </c>
      <c r="N113">
        <v>280</v>
      </c>
      <c r="O113">
        <v>1005</v>
      </c>
      <c r="P113">
        <v>21</v>
      </c>
      <c r="Q113">
        <v>10.1</v>
      </c>
      <c r="R113">
        <v>700</v>
      </c>
      <c r="S113">
        <v>2.5</v>
      </c>
      <c r="T113">
        <v>7</v>
      </c>
      <c r="U113">
        <v>30</v>
      </c>
      <c r="V113" t="s">
        <v>1</v>
      </c>
      <c r="W113" t="s">
        <v>64</v>
      </c>
      <c r="X113" t="s">
        <v>0</v>
      </c>
    </row>
    <row r="114" spans="1:24" x14ac:dyDescent="0.25">
      <c r="A114" t="s">
        <v>80</v>
      </c>
      <c r="B114" s="37">
        <v>45420.666666666664</v>
      </c>
      <c r="C114">
        <v>85.9</v>
      </c>
      <c r="D114">
        <v>85.1</v>
      </c>
      <c r="E114">
        <v>58</v>
      </c>
      <c r="F114">
        <v>38.880000000000003</v>
      </c>
      <c r="G114">
        <v>0</v>
      </c>
      <c r="H114">
        <v>17</v>
      </c>
      <c r="I114" t="s">
        <v>0</v>
      </c>
      <c r="J114">
        <v>0</v>
      </c>
      <c r="K114">
        <v>0</v>
      </c>
      <c r="L114">
        <v>13.9</v>
      </c>
      <c r="M114">
        <v>9.1999999999999993</v>
      </c>
      <c r="N114">
        <v>280</v>
      </c>
      <c r="O114">
        <v>1004</v>
      </c>
      <c r="P114">
        <v>21</v>
      </c>
      <c r="Q114">
        <v>10.1</v>
      </c>
      <c r="R114">
        <v>573</v>
      </c>
      <c r="S114">
        <v>2.1</v>
      </c>
      <c r="T114">
        <v>6</v>
      </c>
      <c r="U114">
        <v>30</v>
      </c>
      <c r="V114" t="s">
        <v>1</v>
      </c>
      <c r="W114" t="s">
        <v>64</v>
      </c>
      <c r="X114" t="s">
        <v>0</v>
      </c>
    </row>
    <row r="115" spans="1:24" x14ac:dyDescent="0.25">
      <c r="A115" t="s">
        <v>80</v>
      </c>
      <c r="B115" s="37">
        <v>45420.708333333336</v>
      </c>
      <c r="C115">
        <v>85.9</v>
      </c>
      <c r="D115">
        <v>84.8</v>
      </c>
      <c r="E115">
        <v>56.9</v>
      </c>
      <c r="F115">
        <v>37.4</v>
      </c>
      <c r="G115">
        <v>0</v>
      </c>
      <c r="H115">
        <v>17</v>
      </c>
      <c r="I115" t="s">
        <v>0</v>
      </c>
      <c r="J115">
        <v>0</v>
      </c>
      <c r="K115">
        <v>0</v>
      </c>
      <c r="L115">
        <v>11.4</v>
      </c>
      <c r="M115">
        <v>8.1</v>
      </c>
      <c r="N115">
        <v>290</v>
      </c>
      <c r="O115">
        <v>1004</v>
      </c>
      <c r="P115">
        <v>18</v>
      </c>
      <c r="Q115">
        <v>10.1</v>
      </c>
      <c r="R115">
        <v>558</v>
      </c>
      <c r="S115">
        <v>2</v>
      </c>
      <c r="T115">
        <v>6</v>
      </c>
      <c r="U115">
        <v>10</v>
      </c>
      <c r="V115" t="s">
        <v>2</v>
      </c>
      <c r="W115" t="s">
        <v>65</v>
      </c>
      <c r="X115" t="s">
        <v>0</v>
      </c>
    </row>
    <row r="116" spans="1:24" x14ac:dyDescent="0.25">
      <c r="A116" t="s">
        <v>80</v>
      </c>
      <c r="B116" s="37">
        <v>45420.75</v>
      </c>
      <c r="C116">
        <v>85</v>
      </c>
      <c r="D116">
        <v>84.3</v>
      </c>
      <c r="E116">
        <v>58</v>
      </c>
      <c r="F116">
        <v>40.020000000000003</v>
      </c>
      <c r="G116">
        <v>0</v>
      </c>
      <c r="H116">
        <v>17</v>
      </c>
      <c r="I116" t="s">
        <v>0</v>
      </c>
      <c r="J116">
        <v>0</v>
      </c>
      <c r="K116">
        <v>0</v>
      </c>
      <c r="L116">
        <v>11.4</v>
      </c>
      <c r="M116">
        <v>6.9</v>
      </c>
      <c r="N116">
        <v>290</v>
      </c>
      <c r="O116">
        <v>1005</v>
      </c>
      <c r="P116">
        <v>12</v>
      </c>
      <c r="Q116">
        <v>10.1</v>
      </c>
      <c r="R116">
        <v>414</v>
      </c>
      <c r="S116">
        <v>1.5</v>
      </c>
      <c r="T116">
        <v>4</v>
      </c>
      <c r="U116">
        <v>10</v>
      </c>
      <c r="V116" t="s">
        <v>2</v>
      </c>
      <c r="W116" t="s">
        <v>65</v>
      </c>
      <c r="X116" t="s">
        <v>0</v>
      </c>
    </row>
    <row r="117" spans="1:24" x14ac:dyDescent="0.25">
      <c r="A117" t="s">
        <v>80</v>
      </c>
      <c r="B117" s="37">
        <v>45420.791666666664</v>
      </c>
      <c r="C117">
        <v>81.900000000000006</v>
      </c>
      <c r="D117">
        <v>81.900000000000006</v>
      </c>
      <c r="E117">
        <v>58</v>
      </c>
      <c r="F117">
        <v>44.17</v>
      </c>
      <c r="G117">
        <v>0</v>
      </c>
      <c r="H117">
        <v>17</v>
      </c>
      <c r="I117" t="s">
        <v>0</v>
      </c>
      <c r="J117">
        <v>0</v>
      </c>
      <c r="K117">
        <v>0</v>
      </c>
      <c r="L117">
        <v>10.3</v>
      </c>
      <c r="M117">
        <v>6.9</v>
      </c>
      <c r="N117">
        <v>290</v>
      </c>
      <c r="O117">
        <v>1005</v>
      </c>
      <c r="P117">
        <v>17</v>
      </c>
      <c r="Q117">
        <v>10.1</v>
      </c>
      <c r="R117">
        <v>246</v>
      </c>
      <c r="S117">
        <v>0.9</v>
      </c>
      <c r="T117">
        <v>2</v>
      </c>
      <c r="U117">
        <v>10</v>
      </c>
      <c r="V117" t="s">
        <v>2</v>
      </c>
      <c r="W117" t="s">
        <v>65</v>
      </c>
      <c r="X117" t="s">
        <v>0</v>
      </c>
    </row>
    <row r="118" spans="1:24" x14ac:dyDescent="0.25">
      <c r="A118" t="s">
        <v>80</v>
      </c>
      <c r="B118" s="37">
        <v>45420.833333333336</v>
      </c>
      <c r="C118">
        <v>79.099999999999994</v>
      </c>
      <c r="D118">
        <v>79.099999999999994</v>
      </c>
      <c r="E118">
        <v>58</v>
      </c>
      <c r="F118">
        <v>48.53</v>
      </c>
      <c r="G118">
        <v>0</v>
      </c>
      <c r="H118">
        <v>16</v>
      </c>
      <c r="I118" t="s">
        <v>0</v>
      </c>
      <c r="J118">
        <v>0</v>
      </c>
      <c r="K118">
        <v>0</v>
      </c>
      <c r="L118">
        <v>8.1</v>
      </c>
      <c r="M118">
        <v>5.8</v>
      </c>
      <c r="N118">
        <v>280</v>
      </c>
      <c r="O118">
        <v>1005</v>
      </c>
      <c r="P118">
        <v>21</v>
      </c>
      <c r="Q118">
        <v>10.1</v>
      </c>
      <c r="R118">
        <v>118</v>
      </c>
      <c r="S118">
        <v>0.4</v>
      </c>
      <c r="T118">
        <v>1</v>
      </c>
      <c r="U118">
        <v>10</v>
      </c>
      <c r="V118" t="s">
        <v>1</v>
      </c>
      <c r="W118" t="s">
        <v>64</v>
      </c>
      <c r="X118" t="s">
        <v>0</v>
      </c>
    </row>
    <row r="119" spans="1:24" x14ac:dyDescent="0.25">
      <c r="A119" t="s">
        <v>80</v>
      </c>
      <c r="B119" s="37">
        <v>45420.875</v>
      </c>
      <c r="C119">
        <v>76</v>
      </c>
      <c r="D119">
        <v>76</v>
      </c>
      <c r="E119">
        <v>58.9</v>
      </c>
      <c r="F119">
        <v>55.45</v>
      </c>
      <c r="G119">
        <v>0</v>
      </c>
      <c r="H119">
        <v>16</v>
      </c>
      <c r="I119" t="s">
        <v>0</v>
      </c>
      <c r="J119">
        <v>0</v>
      </c>
      <c r="K119">
        <v>0</v>
      </c>
      <c r="L119">
        <v>8.1</v>
      </c>
      <c r="M119">
        <v>4.7</v>
      </c>
      <c r="N119">
        <v>320</v>
      </c>
      <c r="O119">
        <v>1005</v>
      </c>
      <c r="P119">
        <v>60</v>
      </c>
      <c r="Q119">
        <v>10.1</v>
      </c>
      <c r="R119">
        <v>0</v>
      </c>
      <c r="S119">
        <v>0</v>
      </c>
      <c r="T119">
        <v>0</v>
      </c>
      <c r="U119">
        <v>10</v>
      </c>
      <c r="V119" t="s">
        <v>1</v>
      </c>
      <c r="W119" t="s">
        <v>106</v>
      </c>
      <c r="X119" t="s">
        <v>0</v>
      </c>
    </row>
    <row r="120" spans="1:24" x14ac:dyDescent="0.25">
      <c r="A120" t="s">
        <v>80</v>
      </c>
      <c r="B120" s="37">
        <v>45420.916666666664</v>
      </c>
      <c r="C120">
        <v>72.900000000000006</v>
      </c>
      <c r="D120">
        <v>72.900000000000006</v>
      </c>
      <c r="E120">
        <v>58.9</v>
      </c>
      <c r="F120">
        <v>61.43</v>
      </c>
      <c r="G120">
        <v>0</v>
      </c>
      <c r="H120">
        <v>16</v>
      </c>
      <c r="I120" t="s">
        <v>0</v>
      </c>
      <c r="J120">
        <v>0</v>
      </c>
      <c r="K120">
        <v>0</v>
      </c>
      <c r="L120">
        <v>6.9</v>
      </c>
      <c r="M120">
        <v>4.7</v>
      </c>
      <c r="N120">
        <v>300</v>
      </c>
      <c r="O120">
        <v>1005</v>
      </c>
      <c r="P120">
        <v>55</v>
      </c>
      <c r="Q120">
        <v>10.1</v>
      </c>
      <c r="R120">
        <v>0</v>
      </c>
      <c r="S120">
        <v>0</v>
      </c>
      <c r="T120">
        <v>0</v>
      </c>
      <c r="U120">
        <v>10</v>
      </c>
      <c r="V120" t="s">
        <v>1</v>
      </c>
      <c r="W120" t="s">
        <v>106</v>
      </c>
      <c r="X120" t="s">
        <v>0</v>
      </c>
    </row>
    <row r="121" spans="1:24" x14ac:dyDescent="0.25">
      <c r="A121" t="s">
        <v>80</v>
      </c>
      <c r="B121" s="37">
        <v>45420.958333333336</v>
      </c>
      <c r="C121">
        <v>71</v>
      </c>
      <c r="D121">
        <v>71</v>
      </c>
      <c r="E121">
        <v>58.9</v>
      </c>
      <c r="F121">
        <v>65.69</v>
      </c>
      <c r="G121">
        <v>0</v>
      </c>
      <c r="H121">
        <v>16</v>
      </c>
      <c r="I121" t="s">
        <v>0</v>
      </c>
      <c r="J121">
        <v>0</v>
      </c>
      <c r="K121">
        <v>0</v>
      </c>
      <c r="L121">
        <v>5.8</v>
      </c>
      <c r="M121">
        <v>4.7</v>
      </c>
      <c r="N121">
        <v>280</v>
      </c>
      <c r="O121">
        <v>1006</v>
      </c>
      <c r="P121">
        <v>50</v>
      </c>
      <c r="Q121">
        <v>10.1</v>
      </c>
      <c r="R121">
        <v>0</v>
      </c>
      <c r="S121">
        <v>0</v>
      </c>
      <c r="T121">
        <v>0</v>
      </c>
      <c r="U121">
        <v>10</v>
      </c>
      <c r="V121" t="s">
        <v>1</v>
      </c>
      <c r="W121" t="s">
        <v>106</v>
      </c>
      <c r="X121" t="s">
        <v>0</v>
      </c>
    </row>
    <row r="122" spans="1:24" x14ac:dyDescent="0.25">
      <c r="A122" t="s">
        <v>80</v>
      </c>
      <c r="B122" s="37">
        <v>45421</v>
      </c>
      <c r="C122">
        <v>70.099999999999994</v>
      </c>
      <c r="D122">
        <v>70.099999999999994</v>
      </c>
      <c r="E122">
        <v>58.9</v>
      </c>
      <c r="F122">
        <v>67.73</v>
      </c>
      <c r="G122">
        <v>0</v>
      </c>
      <c r="H122">
        <v>16</v>
      </c>
      <c r="I122" t="s">
        <v>0</v>
      </c>
      <c r="J122">
        <v>0</v>
      </c>
      <c r="K122">
        <v>0</v>
      </c>
      <c r="L122">
        <v>5.8</v>
      </c>
      <c r="M122">
        <v>4.7</v>
      </c>
      <c r="N122">
        <v>270</v>
      </c>
      <c r="O122">
        <v>1007</v>
      </c>
      <c r="P122">
        <v>55</v>
      </c>
      <c r="Q122">
        <v>10.1</v>
      </c>
      <c r="R122">
        <v>0</v>
      </c>
      <c r="S122">
        <v>0</v>
      </c>
      <c r="T122">
        <v>0</v>
      </c>
      <c r="U122">
        <v>10</v>
      </c>
      <c r="V122" t="s">
        <v>1</v>
      </c>
      <c r="W122" t="s">
        <v>106</v>
      </c>
      <c r="X122" t="s">
        <v>0</v>
      </c>
    </row>
    <row r="123" spans="1:24" x14ac:dyDescent="0.25">
      <c r="A123" t="s">
        <v>80</v>
      </c>
      <c r="B123" s="37">
        <v>45421.041666666664</v>
      </c>
      <c r="C123">
        <v>69</v>
      </c>
      <c r="D123">
        <v>69</v>
      </c>
      <c r="E123">
        <v>58.9</v>
      </c>
      <c r="F123">
        <v>70.28</v>
      </c>
      <c r="G123">
        <v>0</v>
      </c>
      <c r="H123">
        <v>16</v>
      </c>
      <c r="I123" t="s">
        <v>0</v>
      </c>
      <c r="J123">
        <v>0</v>
      </c>
      <c r="K123">
        <v>0</v>
      </c>
      <c r="L123">
        <v>6.9</v>
      </c>
      <c r="M123">
        <v>3.4</v>
      </c>
      <c r="N123">
        <v>240</v>
      </c>
      <c r="O123">
        <v>1005</v>
      </c>
      <c r="P123">
        <v>65</v>
      </c>
      <c r="Q123">
        <v>10.1</v>
      </c>
      <c r="R123">
        <v>0</v>
      </c>
      <c r="S123">
        <v>0</v>
      </c>
      <c r="T123">
        <v>0</v>
      </c>
      <c r="U123">
        <v>10</v>
      </c>
      <c r="V123" t="s">
        <v>1</v>
      </c>
      <c r="W123" t="s">
        <v>106</v>
      </c>
      <c r="X123" t="s">
        <v>0</v>
      </c>
    </row>
    <row r="124" spans="1:24" x14ac:dyDescent="0.25">
      <c r="A124" t="s">
        <v>80</v>
      </c>
      <c r="B124" s="37">
        <v>45421.083333333336</v>
      </c>
      <c r="C124">
        <v>67.900000000000006</v>
      </c>
      <c r="D124">
        <v>67.900000000000006</v>
      </c>
      <c r="E124">
        <v>58.9</v>
      </c>
      <c r="F124">
        <v>72.930000000000007</v>
      </c>
      <c r="G124">
        <v>0</v>
      </c>
      <c r="H124">
        <v>49</v>
      </c>
      <c r="I124" t="s">
        <v>76</v>
      </c>
      <c r="J124">
        <v>0</v>
      </c>
      <c r="K124">
        <v>0</v>
      </c>
      <c r="L124">
        <v>6.9</v>
      </c>
      <c r="M124">
        <v>3.4</v>
      </c>
      <c r="N124">
        <v>230</v>
      </c>
      <c r="O124">
        <v>1004</v>
      </c>
      <c r="P124">
        <v>70</v>
      </c>
      <c r="Q124">
        <v>10.1</v>
      </c>
      <c r="R124">
        <v>0</v>
      </c>
      <c r="S124">
        <v>0</v>
      </c>
      <c r="T124">
        <v>0</v>
      </c>
      <c r="U124">
        <v>10</v>
      </c>
      <c r="V124" t="s">
        <v>77</v>
      </c>
      <c r="W124" t="s">
        <v>76</v>
      </c>
      <c r="X124" t="s">
        <v>0</v>
      </c>
    </row>
    <row r="125" spans="1:24" x14ac:dyDescent="0.25">
      <c r="A125" t="s">
        <v>80</v>
      </c>
      <c r="B125" s="37">
        <v>45421.125</v>
      </c>
      <c r="C125">
        <v>67</v>
      </c>
      <c r="D125">
        <v>67</v>
      </c>
      <c r="E125">
        <v>58.9</v>
      </c>
      <c r="F125">
        <v>75.23</v>
      </c>
      <c r="G125">
        <v>0</v>
      </c>
      <c r="H125">
        <v>49</v>
      </c>
      <c r="I125" t="s">
        <v>76</v>
      </c>
      <c r="J125">
        <v>0</v>
      </c>
      <c r="K125">
        <v>0</v>
      </c>
      <c r="L125">
        <v>5.8</v>
      </c>
      <c r="M125">
        <v>3.4</v>
      </c>
      <c r="N125">
        <v>220</v>
      </c>
      <c r="O125">
        <v>1005</v>
      </c>
      <c r="P125">
        <v>73</v>
      </c>
      <c r="Q125">
        <v>10.1</v>
      </c>
      <c r="R125">
        <v>0</v>
      </c>
      <c r="S125">
        <v>0</v>
      </c>
      <c r="T125">
        <v>0</v>
      </c>
      <c r="U125">
        <v>10</v>
      </c>
      <c r="V125" t="s">
        <v>77</v>
      </c>
      <c r="W125" t="s">
        <v>76</v>
      </c>
      <c r="X125" t="s">
        <v>0</v>
      </c>
    </row>
    <row r="126" spans="1:24" x14ac:dyDescent="0.25">
      <c r="A126" t="s">
        <v>80</v>
      </c>
      <c r="B126" s="37">
        <v>45421.166666666664</v>
      </c>
      <c r="C126">
        <v>66.5</v>
      </c>
      <c r="D126">
        <v>66.5</v>
      </c>
      <c r="E126">
        <v>58.9</v>
      </c>
      <c r="F126">
        <v>76.650000000000006</v>
      </c>
      <c r="G126">
        <v>0</v>
      </c>
      <c r="H126">
        <v>49</v>
      </c>
      <c r="I126" t="s">
        <v>76</v>
      </c>
      <c r="J126">
        <v>0</v>
      </c>
      <c r="K126">
        <v>0</v>
      </c>
      <c r="L126">
        <v>5.4</v>
      </c>
      <c r="M126">
        <v>3.4</v>
      </c>
      <c r="N126">
        <v>200</v>
      </c>
      <c r="O126">
        <v>1004</v>
      </c>
      <c r="P126">
        <v>77.5</v>
      </c>
      <c r="Q126">
        <v>10.1</v>
      </c>
      <c r="R126">
        <v>0</v>
      </c>
      <c r="S126">
        <v>0</v>
      </c>
      <c r="T126">
        <v>0</v>
      </c>
      <c r="U126">
        <v>10</v>
      </c>
      <c r="V126" t="s">
        <v>77</v>
      </c>
      <c r="W126" t="s">
        <v>76</v>
      </c>
      <c r="X126" t="s">
        <v>0</v>
      </c>
    </row>
    <row r="127" spans="1:24" x14ac:dyDescent="0.25">
      <c r="A127" t="s">
        <v>80</v>
      </c>
      <c r="B127" s="37">
        <v>45421.208333333336</v>
      </c>
      <c r="C127">
        <v>65.900000000000006</v>
      </c>
      <c r="D127">
        <v>65.900000000000006</v>
      </c>
      <c r="E127">
        <v>58.9</v>
      </c>
      <c r="F127">
        <v>78.09</v>
      </c>
      <c r="G127">
        <v>1.2E-2</v>
      </c>
      <c r="H127">
        <v>49</v>
      </c>
      <c r="I127" t="s">
        <v>76</v>
      </c>
      <c r="J127">
        <v>0</v>
      </c>
      <c r="K127">
        <v>0</v>
      </c>
      <c r="L127">
        <v>4.7</v>
      </c>
      <c r="M127">
        <v>3.4</v>
      </c>
      <c r="N127">
        <v>180</v>
      </c>
      <c r="O127">
        <v>1004</v>
      </c>
      <c r="P127">
        <v>82</v>
      </c>
      <c r="Q127">
        <v>10.1</v>
      </c>
      <c r="R127">
        <v>0</v>
      </c>
      <c r="S127">
        <v>0</v>
      </c>
      <c r="T127">
        <v>0</v>
      </c>
      <c r="U127">
        <v>10</v>
      </c>
      <c r="V127" t="s">
        <v>77</v>
      </c>
      <c r="W127" t="s">
        <v>76</v>
      </c>
      <c r="X127" t="s">
        <v>0</v>
      </c>
    </row>
    <row r="128" spans="1:24" x14ac:dyDescent="0.25">
      <c r="A128" t="s">
        <v>80</v>
      </c>
      <c r="B128" s="37">
        <v>45421.25</v>
      </c>
      <c r="C128">
        <v>66.3</v>
      </c>
      <c r="D128">
        <v>66.3</v>
      </c>
      <c r="E128">
        <v>59.6</v>
      </c>
      <c r="F128">
        <v>79.13</v>
      </c>
      <c r="G128">
        <v>0</v>
      </c>
      <c r="H128">
        <v>70</v>
      </c>
      <c r="I128" t="s">
        <v>76</v>
      </c>
      <c r="J128">
        <v>0</v>
      </c>
      <c r="K128">
        <v>0</v>
      </c>
      <c r="L128">
        <v>5.4</v>
      </c>
      <c r="M128">
        <v>4.3</v>
      </c>
      <c r="N128">
        <v>186.7</v>
      </c>
      <c r="O128">
        <v>1005</v>
      </c>
      <c r="P128">
        <v>85.3</v>
      </c>
      <c r="Q128">
        <v>10.1</v>
      </c>
      <c r="R128">
        <v>44</v>
      </c>
      <c r="S128">
        <v>0.2</v>
      </c>
      <c r="T128">
        <v>0</v>
      </c>
      <c r="U128">
        <v>10</v>
      </c>
      <c r="V128" t="s">
        <v>77</v>
      </c>
      <c r="W128" t="s">
        <v>76</v>
      </c>
      <c r="X128" t="s">
        <v>0</v>
      </c>
    </row>
    <row r="129" spans="1:24" x14ac:dyDescent="0.25">
      <c r="A129" t="s">
        <v>80</v>
      </c>
      <c r="B129" s="37">
        <v>45421.291666666664</v>
      </c>
      <c r="C129">
        <v>66.599999999999994</v>
      </c>
      <c r="D129">
        <v>66.599999999999994</v>
      </c>
      <c r="E129">
        <v>60.3</v>
      </c>
      <c r="F129">
        <v>80.180000000000007</v>
      </c>
      <c r="G129">
        <v>0</v>
      </c>
      <c r="H129">
        <v>70</v>
      </c>
      <c r="I129" t="s">
        <v>76</v>
      </c>
      <c r="J129">
        <v>0</v>
      </c>
      <c r="K129">
        <v>0</v>
      </c>
      <c r="L129">
        <v>6.3</v>
      </c>
      <c r="M129">
        <v>4.9000000000000004</v>
      </c>
      <c r="N129">
        <v>193.3</v>
      </c>
      <c r="O129">
        <v>1005</v>
      </c>
      <c r="P129">
        <v>88.7</v>
      </c>
      <c r="Q129">
        <v>10.1</v>
      </c>
      <c r="R129">
        <v>87</v>
      </c>
      <c r="S129">
        <v>0.3</v>
      </c>
      <c r="T129">
        <v>1</v>
      </c>
      <c r="U129">
        <v>10</v>
      </c>
      <c r="V129" t="s">
        <v>77</v>
      </c>
      <c r="W129" t="s">
        <v>76</v>
      </c>
      <c r="X129" t="s">
        <v>0</v>
      </c>
    </row>
    <row r="130" spans="1:24" x14ac:dyDescent="0.25">
      <c r="A130" t="s">
        <v>80</v>
      </c>
      <c r="B130" s="37">
        <v>45421.333333333336</v>
      </c>
      <c r="C130">
        <v>67</v>
      </c>
      <c r="D130">
        <v>67</v>
      </c>
      <c r="E130">
        <v>61.1</v>
      </c>
      <c r="F130">
        <v>81.239999999999995</v>
      </c>
      <c r="G130">
        <v>7.0999999999999994E-2</v>
      </c>
      <c r="H130">
        <v>70</v>
      </c>
      <c r="I130" t="s">
        <v>76</v>
      </c>
      <c r="J130">
        <v>0</v>
      </c>
      <c r="K130">
        <v>0</v>
      </c>
      <c r="L130">
        <v>6.9</v>
      </c>
      <c r="M130">
        <v>5.8</v>
      </c>
      <c r="N130">
        <v>200</v>
      </c>
      <c r="O130">
        <v>1002</v>
      </c>
      <c r="P130">
        <v>92</v>
      </c>
      <c r="Q130">
        <v>10.1</v>
      </c>
      <c r="R130">
        <v>131</v>
      </c>
      <c r="S130">
        <v>0.5</v>
      </c>
      <c r="T130">
        <v>1</v>
      </c>
      <c r="U130">
        <v>5</v>
      </c>
      <c r="V130" t="s">
        <v>78</v>
      </c>
      <c r="W130" t="s">
        <v>76</v>
      </c>
      <c r="X130" t="s">
        <v>0</v>
      </c>
    </row>
    <row r="131" spans="1:24" x14ac:dyDescent="0.25">
      <c r="A131" t="s">
        <v>80</v>
      </c>
      <c r="B131" s="37">
        <v>45421.375</v>
      </c>
      <c r="C131">
        <v>68.3</v>
      </c>
      <c r="D131">
        <v>68.3</v>
      </c>
      <c r="E131">
        <v>61.8</v>
      </c>
      <c r="F131">
        <v>79.790000000000006</v>
      </c>
      <c r="G131">
        <v>0</v>
      </c>
      <c r="H131">
        <v>70</v>
      </c>
      <c r="I131" t="s">
        <v>76</v>
      </c>
      <c r="J131">
        <v>0</v>
      </c>
      <c r="K131">
        <v>0</v>
      </c>
      <c r="L131">
        <v>8.9</v>
      </c>
      <c r="M131">
        <v>6.5</v>
      </c>
      <c r="N131">
        <v>193.3</v>
      </c>
      <c r="O131">
        <v>1003</v>
      </c>
      <c r="P131">
        <v>91.3</v>
      </c>
      <c r="Q131">
        <v>10.1</v>
      </c>
      <c r="R131">
        <v>247</v>
      </c>
      <c r="S131">
        <v>0.9</v>
      </c>
      <c r="T131">
        <v>2</v>
      </c>
      <c r="U131">
        <v>3</v>
      </c>
      <c r="V131" t="s">
        <v>78</v>
      </c>
      <c r="W131" t="s">
        <v>76</v>
      </c>
      <c r="X131" t="s">
        <v>0</v>
      </c>
    </row>
    <row r="132" spans="1:24" x14ac:dyDescent="0.25">
      <c r="A132" t="s">
        <v>80</v>
      </c>
      <c r="B132" s="37">
        <v>45421.416666666664</v>
      </c>
      <c r="C132">
        <v>69.7</v>
      </c>
      <c r="D132">
        <v>69.7</v>
      </c>
      <c r="E132">
        <v>62.3</v>
      </c>
      <c r="F132">
        <v>77.42</v>
      </c>
      <c r="G132">
        <v>0</v>
      </c>
      <c r="H132">
        <v>70</v>
      </c>
      <c r="I132" t="s">
        <v>76</v>
      </c>
      <c r="J132">
        <v>0</v>
      </c>
      <c r="K132">
        <v>0</v>
      </c>
      <c r="L132">
        <v>10.7</v>
      </c>
      <c r="M132">
        <v>7.4</v>
      </c>
      <c r="N132">
        <v>186.7</v>
      </c>
      <c r="O132">
        <v>1001</v>
      </c>
      <c r="P132">
        <v>90.7</v>
      </c>
      <c r="Q132">
        <v>10.1</v>
      </c>
      <c r="R132">
        <v>363</v>
      </c>
      <c r="S132">
        <v>1.3</v>
      </c>
      <c r="T132">
        <v>4</v>
      </c>
      <c r="U132">
        <v>5</v>
      </c>
      <c r="V132" t="s">
        <v>78</v>
      </c>
      <c r="W132" t="s">
        <v>76</v>
      </c>
      <c r="X132" t="s">
        <v>0</v>
      </c>
    </row>
    <row r="133" spans="1:24" x14ac:dyDescent="0.25">
      <c r="A133" t="s">
        <v>80</v>
      </c>
      <c r="B133" s="37">
        <v>45421.458333333336</v>
      </c>
      <c r="C133">
        <v>71</v>
      </c>
      <c r="D133">
        <v>71</v>
      </c>
      <c r="E133">
        <v>63.1</v>
      </c>
      <c r="F133">
        <v>76.069999999999993</v>
      </c>
      <c r="G133">
        <v>0.02</v>
      </c>
      <c r="H133">
        <v>70</v>
      </c>
      <c r="I133" t="s">
        <v>76</v>
      </c>
      <c r="J133">
        <v>0</v>
      </c>
      <c r="K133">
        <v>0</v>
      </c>
      <c r="L133">
        <v>12.8</v>
      </c>
      <c r="M133">
        <v>8.1</v>
      </c>
      <c r="N133">
        <v>180</v>
      </c>
      <c r="O133">
        <v>1000</v>
      </c>
      <c r="P133">
        <v>90</v>
      </c>
      <c r="Q133">
        <v>10.1</v>
      </c>
      <c r="R133">
        <v>479</v>
      </c>
      <c r="S133">
        <v>1.7</v>
      </c>
      <c r="T133">
        <v>5</v>
      </c>
      <c r="U133">
        <v>3</v>
      </c>
      <c r="V133" t="s">
        <v>77</v>
      </c>
      <c r="W133" t="s">
        <v>76</v>
      </c>
      <c r="X133" t="s">
        <v>0</v>
      </c>
    </row>
    <row r="134" spans="1:24" x14ac:dyDescent="0.25">
      <c r="A134" t="s">
        <v>80</v>
      </c>
      <c r="B134" s="37">
        <v>45421.5</v>
      </c>
      <c r="C134">
        <v>72.099999999999994</v>
      </c>
      <c r="D134">
        <v>72.099999999999994</v>
      </c>
      <c r="E134">
        <v>63.1</v>
      </c>
      <c r="F134">
        <v>73.33</v>
      </c>
      <c r="G134">
        <v>0</v>
      </c>
      <c r="H134">
        <v>87</v>
      </c>
      <c r="I134" t="s">
        <v>76</v>
      </c>
      <c r="J134">
        <v>0</v>
      </c>
      <c r="K134">
        <v>0</v>
      </c>
      <c r="L134">
        <v>14.3</v>
      </c>
      <c r="M134">
        <v>8.6999999999999993</v>
      </c>
      <c r="N134">
        <v>193.3</v>
      </c>
      <c r="O134">
        <v>999</v>
      </c>
      <c r="P134">
        <v>87</v>
      </c>
      <c r="Q134">
        <v>10.1</v>
      </c>
      <c r="R134">
        <v>516</v>
      </c>
      <c r="S134">
        <v>1.9</v>
      </c>
      <c r="T134">
        <v>5</v>
      </c>
      <c r="U134">
        <v>3</v>
      </c>
      <c r="V134" t="s">
        <v>77</v>
      </c>
      <c r="W134" t="s">
        <v>76</v>
      </c>
      <c r="X134" t="s">
        <v>0</v>
      </c>
    </row>
    <row r="135" spans="1:24" x14ac:dyDescent="0.25">
      <c r="A135" t="s">
        <v>80</v>
      </c>
      <c r="B135" s="37">
        <v>45421.541666666664</v>
      </c>
      <c r="C135">
        <v>72.900000000000006</v>
      </c>
      <c r="D135">
        <v>72.900000000000006</v>
      </c>
      <c r="E135">
        <v>63.1</v>
      </c>
      <c r="F135">
        <v>71.14</v>
      </c>
      <c r="G135">
        <v>0</v>
      </c>
      <c r="H135">
        <v>87</v>
      </c>
      <c r="I135" t="s">
        <v>76</v>
      </c>
      <c r="J135">
        <v>0</v>
      </c>
      <c r="K135">
        <v>0</v>
      </c>
      <c r="L135">
        <v>15.7</v>
      </c>
      <c r="M135">
        <v>9.6</v>
      </c>
      <c r="N135">
        <v>206.7</v>
      </c>
      <c r="O135">
        <v>998</v>
      </c>
      <c r="P135">
        <v>84</v>
      </c>
      <c r="Q135">
        <v>10.1</v>
      </c>
      <c r="R135">
        <v>553</v>
      </c>
      <c r="S135">
        <v>2</v>
      </c>
      <c r="T135">
        <v>6</v>
      </c>
      <c r="U135">
        <v>10</v>
      </c>
      <c r="V135" t="s">
        <v>77</v>
      </c>
      <c r="W135" t="s">
        <v>76</v>
      </c>
      <c r="X135" t="s">
        <v>0</v>
      </c>
    </row>
    <row r="136" spans="1:24" x14ac:dyDescent="0.25">
      <c r="A136" t="s">
        <v>80</v>
      </c>
      <c r="B136" s="37">
        <v>45421.583333333336</v>
      </c>
      <c r="C136">
        <v>74</v>
      </c>
      <c r="D136">
        <v>74</v>
      </c>
      <c r="E136">
        <v>63.1</v>
      </c>
      <c r="F136">
        <v>68.599999999999994</v>
      </c>
      <c r="G136">
        <v>0.20899999999999999</v>
      </c>
      <c r="H136">
        <v>87</v>
      </c>
      <c r="I136" t="s">
        <v>76</v>
      </c>
      <c r="J136">
        <v>0</v>
      </c>
      <c r="K136">
        <v>0</v>
      </c>
      <c r="L136">
        <v>17.2</v>
      </c>
      <c r="M136">
        <v>10.3</v>
      </c>
      <c r="N136">
        <v>220</v>
      </c>
      <c r="O136">
        <v>997</v>
      </c>
      <c r="P136">
        <v>81</v>
      </c>
      <c r="Q136">
        <v>10.1</v>
      </c>
      <c r="R136">
        <v>590</v>
      </c>
      <c r="S136">
        <v>2.1</v>
      </c>
      <c r="T136">
        <v>6</v>
      </c>
      <c r="U136">
        <v>30</v>
      </c>
      <c r="V136" t="s">
        <v>77</v>
      </c>
      <c r="W136" t="s">
        <v>76</v>
      </c>
      <c r="X136" t="s">
        <v>0</v>
      </c>
    </row>
    <row r="137" spans="1:24" x14ac:dyDescent="0.25">
      <c r="A137" t="s">
        <v>80</v>
      </c>
      <c r="B137" s="37">
        <v>45421.625</v>
      </c>
      <c r="C137">
        <v>73.7</v>
      </c>
      <c r="D137">
        <v>73.7</v>
      </c>
      <c r="E137">
        <v>63.1</v>
      </c>
      <c r="F137">
        <v>69.44</v>
      </c>
      <c r="G137">
        <v>0</v>
      </c>
      <c r="H137">
        <v>87</v>
      </c>
      <c r="I137" t="s">
        <v>76</v>
      </c>
      <c r="J137">
        <v>0</v>
      </c>
      <c r="K137">
        <v>0</v>
      </c>
      <c r="L137">
        <v>16.600000000000001</v>
      </c>
      <c r="M137">
        <v>10.3</v>
      </c>
      <c r="N137">
        <v>223.3</v>
      </c>
      <c r="O137">
        <v>996</v>
      </c>
      <c r="P137">
        <v>78.7</v>
      </c>
      <c r="Q137">
        <v>10.1</v>
      </c>
      <c r="R137">
        <v>486</v>
      </c>
      <c r="S137">
        <v>1.7</v>
      </c>
      <c r="T137">
        <v>5</v>
      </c>
      <c r="U137">
        <v>30</v>
      </c>
      <c r="V137" t="s">
        <v>77</v>
      </c>
      <c r="W137" t="s">
        <v>76</v>
      </c>
      <c r="X137" t="s">
        <v>0</v>
      </c>
    </row>
    <row r="138" spans="1:24" x14ac:dyDescent="0.25">
      <c r="A138" t="s">
        <v>80</v>
      </c>
      <c r="B138" s="37">
        <v>45421.666666666664</v>
      </c>
      <c r="C138">
        <v>73.3</v>
      </c>
      <c r="D138">
        <v>73.3</v>
      </c>
      <c r="E138">
        <v>63.1</v>
      </c>
      <c r="F138">
        <v>70.28</v>
      </c>
      <c r="G138">
        <v>0</v>
      </c>
      <c r="H138">
        <v>87</v>
      </c>
      <c r="I138" t="s">
        <v>76</v>
      </c>
      <c r="J138">
        <v>0</v>
      </c>
      <c r="K138">
        <v>0</v>
      </c>
      <c r="L138">
        <v>15.7</v>
      </c>
      <c r="M138">
        <v>10.3</v>
      </c>
      <c r="N138">
        <v>226.7</v>
      </c>
      <c r="O138">
        <v>995</v>
      </c>
      <c r="P138">
        <v>76.3</v>
      </c>
      <c r="Q138">
        <v>10.1</v>
      </c>
      <c r="R138">
        <v>381</v>
      </c>
      <c r="S138">
        <v>1.4</v>
      </c>
      <c r="T138">
        <v>4</v>
      </c>
      <c r="U138">
        <v>10</v>
      </c>
      <c r="V138" t="s">
        <v>77</v>
      </c>
      <c r="W138" t="s">
        <v>76</v>
      </c>
      <c r="X138" t="s">
        <v>0</v>
      </c>
    </row>
    <row r="139" spans="1:24" x14ac:dyDescent="0.25">
      <c r="A139" t="s">
        <v>80</v>
      </c>
      <c r="B139" s="37">
        <v>45421.708333333336</v>
      </c>
      <c r="C139">
        <v>72.900000000000006</v>
      </c>
      <c r="D139">
        <v>72.900000000000006</v>
      </c>
      <c r="E139">
        <v>63.1</v>
      </c>
      <c r="F139">
        <v>71.14</v>
      </c>
      <c r="G139">
        <v>0.02</v>
      </c>
      <c r="H139">
        <v>87</v>
      </c>
      <c r="I139" t="s">
        <v>76</v>
      </c>
      <c r="J139">
        <v>0</v>
      </c>
      <c r="K139">
        <v>0</v>
      </c>
      <c r="L139">
        <v>15</v>
      </c>
      <c r="M139">
        <v>10.3</v>
      </c>
      <c r="N139">
        <v>230</v>
      </c>
      <c r="O139">
        <v>995</v>
      </c>
      <c r="P139">
        <v>74</v>
      </c>
      <c r="Q139">
        <v>10.1</v>
      </c>
      <c r="R139">
        <v>277</v>
      </c>
      <c r="S139">
        <v>1</v>
      </c>
      <c r="T139">
        <v>3</v>
      </c>
      <c r="U139">
        <v>10</v>
      </c>
      <c r="V139" t="s">
        <v>77</v>
      </c>
      <c r="W139" t="s">
        <v>76</v>
      </c>
      <c r="X139" t="s">
        <v>0</v>
      </c>
    </row>
    <row r="140" spans="1:24" x14ac:dyDescent="0.25">
      <c r="A140" t="s">
        <v>80</v>
      </c>
      <c r="B140" s="37">
        <v>45421.75</v>
      </c>
      <c r="C140">
        <v>72.900000000000006</v>
      </c>
      <c r="D140">
        <v>72.900000000000006</v>
      </c>
      <c r="E140">
        <v>62.7</v>
      </c>
      <c r="F140">
        <v>70.239999999999995</v>
      </c>
      <c r="G140">
        <v>0</v>
      </c>
      <c r="H140">
        <v>40</v>
      </c>
      <c r="I140" t="s">
        <v>0</v>
      </c>
      <c r="J140">
        <v>0</v>
      </c>
      <c r="K140">
        <v>0</v>
      </c>
      <c r="L140">
        <v>14.3</v>
      </c>
      <c r="M140">
        <v>9.8000000000000007</v>
      </c>
      <c r="N140">
        <v>240</v>
      </c>
      <c r="O140">
        <v>996</v>
      </c>
      <c r="P140">
        <v>66.3</v>
      </c>
      <c r="Q140">
        <v>10.1</v>
      </c>
      <c r="R140">
        <v>234</v>
      </c>
      <c r="S140">
        <v>0.8</v>
      </c>
      <c r="T140">
        <v>2</v>
      </c>
      <c r="U140">
        <v>3</v>
      </c>
      <c r="V140" t="s">
        <v>1</v>
      </c>
      <c r="W140" t="s">
        <v>64</v>
      </c>
      <c r="X140" t="s">
        <v>0</v>
      </c>
    </row>
    <row r="141" spans="1:24" x14ac:dyDescent="0.25">
      <c r="A141" t="s">
        <v>80</v>
      </c>
      <c r="B141" s="37">
        <v>45421.791666666664</v>
      </c>
      <c r="C141">
        <v>72.900000000000006</v>
      </c>
      <c r="D141">
        <v>72.900000000000006</v>
      </c>
      <c r="E141">
        <v>62.3</v>
      </c>
      <c r="F141">
        <v>69.36</v>
      </c>
      <c r="G141">
        <v>0</v>
      </c>
      <c r="H141">
        <v>40</v>
      </c>
      <c r="I141" t="s">
        <v>0</v>
      </c>
      <c r="J141">
        <v>0</v>
      </c>
      <c r="K141">
        <v>0</v>
      </c>
      <c r="L141">
        <v>13.4</v>
      </c>
      <c r="M141">
        <v>9.6</v>
      </c>
      <c r="N141">
        <v>250</v>
      </c>
      <c r="O141">
        <v>996</v>
      </c>
      <c r="P141">
        <v>58.7</v>
      </c>
      <c r="Q141">
        <v>10.1</v>
      </c>
      <c r="R141">
        <v>191</v>
      </c>
      <c r="S141">
        <v>0.7</v>
      </c>
      <c r="T141">
        <v>2</v>
      </c>
      <c r="U141">
        <v>10</v>
      </c>
      <c r="V141" t="s">
        <v>1</v>
      </c>
      <c r="W141" t="s">
        <v>64</v>
      </c>
      <c r="X141" t="s">
        <v>0</v>
      </c>
    </row>
    <row r="142" spans="1:24" x14ac:dyDescent="0.25">
      <c r="A142" t="s">
        <v>80</v>
      </c>
      <c r="B142" s="37">
        <v>45421.833333333336</v>
      </c>
      <c r="C142">
        <v>72.900000000000006</v>
      </c>
      <c r="D142">
        <v>72.900000000000006</v>
      </c>
      <c r="E142">
        <v>62</v>
      </c>
      <c r="F142">
        <v>68.48</v>
      </c>
      <c r="G142">
        <v>7.9000000000000001E-2</v>
      </c>
      <c r="H142">
        <v>40</v>
      </c>
      <c r="I142" t="s">
        <v>76</v>
      </c>
      <c r="J142">
        <v>0</v>
      </c>
      <c r="K142">
        <v>0</v>
      </c>
      <c r="L142">
        <v>12.8</v>
      </c>
      <c r="M142">
        <v>9.1999999999999993</v>
      </c>
      <c r="N142">
        <v>260</v>
      </c>
      <c r="O142">
        <v>1002</v>
      </c>
      <c r="P142">
        <v>51</v>
      </c>
      <c r="Q142">
        <v>10.1</v>
      </c>
      <c r="R142">
        <v>148</v>
      </c>
      <c r="S142">
        <v>0.5</v>
      </c>
      <c r="T142">
        <v>1</v>
      </c>
      <c r="U142">
        <v>10</v>
      </c>
      <c r="V142" t="s">
        <v>1</v>
      </c>
      <c r="W142" t="s">
        <v>64</v>
      </c>
      <c r="X142" t="s">
        <v>0</v>
      </c>
    </row>
    <row r="143" spans="1:24" x14ac:dyDescent="0.25">
      <c r="A143" t="s">
        <v>80</v>
      </c>
      <c r="B143" s="37">
        <v>45421.875</v>
      </c>
      <c r="C143">
        <v>69.5</v>
      </c>
      <c r="D143">
        <v>69.5</v>
      </c>
      <c r="E143">
        <v>60.3</v>
      </c>
      <c r="F143">
        <v>72.62</v>
      </c>
      <c r="G143">
        <v>0</v>
      </c>
      <c r="H143">
        <v>83</v>
      </c>
      <c r="I143" t="s">
        <v>76</v>
      </c>
      <c r="J143">
        <v>0</v>
      </c>
      <c r="K143">
        <v>0</v>
      </c>
      <c r="L143">
        <v>12.3</v>
      </c>
      <c r="M143">
        <v>8.1</v>
      </c>
      <c r="N143">
        <v>316.7</v>
      </c>
      <c r="O143">
        <v>1002</v>
      </c>
      <c r="P143">
        <v>45.7</v>
      </c>
      <c r="Q143">
        <v>10.1</v>
      </c>
      <c r="R143">
        <v>99</v>
      </c>
      <c r="S143">
        <v>0.4</v>
      </c>
      <c r="T143">
        <v>0</v>
      </c>
      <c r="U143">
        <v>10</v>
      </c>
      <c r="V143" t="s">
        <v>77</v>
      </c>
      <c r="W143" t="s">
        <v>76</v>
      </c>
      <c r="X143" t="s">
        <v>0</v>
      </c>
    </row>
    <row r="144" spans="1:24" x14ac:dyDescent="0.25">
      <c r="A144" t="s">
        <v>80</v>
      </c>
      <c r="B144" s="37">
        <v>45421.916666666664</v>
      </c>
      <c r="C144">
        <v>67.599999999999994</v>
      </c>
      <c r="D144">
        <v>67.599999999999994</v>
      </c>
      <c r="E144">
        <v>59.8</v>
      </c>
      <c r="F144">
        <v>76.25</v>
      </c>
      <c r="G144">
        <v>0</v>
      </c>
      <c r="H144">
        <v>83</v>
      </c>
      <c r="I144" t="s">
        <v>76</v>
      </c>
      <c r="J144">
        <v>0</v>
      </c>
      <c r="K144">
        <v>0</v>
      </c>
      <c r="L144">
        <v>12.1</v>
      </c>
      <c r="M144">
        <v>8.1</v>
      </c>
      <c r="N144">
        <v>313.3</v>
      </c>
      <c r="O144">
        <v>1003</v>
      </c>
      <c r="P144">
        <v>45.3</v>
      </c>
      <c r="Q144">
        <v>10.1</v>
      </c>
      <c r="R144">
        <v>49</v>
      </c>
      <c r="S144">
        <v>0.2</v>
      </c>
      <c r="T144">
        <v>0</v>
      </c>
      <c r="U144">
        <v>10</v>
      </c>
      <c r="V144" t="s">
        <v>77</v>
      </c>
      <c r="W144" t="s">
        <v>76</v>
      </c>
      <c r="X144" t="s">
        <v>0</v>
      </c>
    </row>
    <row r="145" spans="1:24" x14ac:dyDescent="0.25">
      <c r="A145" t="s">
        <v>80</v>
      </c>
      <c r="B145" s="37">
        <v>45421.958333333336</v>
      </c>
      <c r="C145">
        <v>65.7</v>
      </c>
      <c r="D145">
        <v>65.7</v>
      </c>
      <c r="E145">
        <v>59.3</v>
      </c>
      <c r="F145">
        <v>79.599999999999994</v>
      </c>
      <c r="G145">
        <v>0.02</v>
      </c>
      <c r="H145">
        <v>83</v>
      </c>
      <c r="I145" t="s">
        <v>76</v>
      </c>
      <c r="J145">
        <v>0</v>
      </c>
      <c r="K145">
        <v>0</v>
      </c>
      <c r="L145">
        <v>11.6</v>
      </c>
      <c r="M145">
        <v>8.1</v>
      </c>
      <c r="N145">
        <v>310</v>
      </c>
      <c r="O145">
        <v>1003</v>
      </c>
      <c r="P145">
        <v>45</v>
      </c>
      <c r="Q145">
        <v>10.1</v>
      </c>
      <c r="R145">
        <v>0</v>
      </c>
      <c r="S145">
        <v>0</v>
      </c>
      <c r="T145">
        <v>0</v>
      </c>
      <c r="U145">
        <v>10</v>
      </c>
      <c r="V145" t="s">
        <v>77</v>
      </c>
      <c r="W145" t="s">
        <v>76</v>
      </c>
      <c r="X145" t="s">
        <v>0</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493FD-7185-41A9-87F8-55258539CC5F}">
  <sheetPr codeName="Sheet4"/>
  <dimension ref="B1:L32"/>
  <sheetViews>
    <sheetView topLeftCell="A11" workbookViewId="0">
      <selection activeCell="F17" sqref="F17:K20"/>
    </sheetView>
  </sheetViews>
  <sheetFormatPr defaultRowHeight="15" x14ac:dyDescent="0.25"/>
  <cols>
    <col min="2" max="2" width="58.28515625" customWidth="1"/>
    <col min="3" max="3" width="77.140625" style="3" customWidth="1"/>
    <col min="4" max="4" width="67.140625" style="2" customWidth="1"/>
  </cols>
  <sheetData>
    <row r="1" spans="2:11" ht="15.75" thickTop="1" x14ac:dyDescent="0.25">
      <c r="B1" s="89"/>
      <c r="C1" s="90"/>
      <c r="D1" s="91"/>
    </row>
    <row r="2" spans="2:11" ht="15" customHeight="1" x14ac:dyDescent="0.25">
      <c r="B2" s="92"/>
      <c r="C2" s="93"/>
      <c r="D2" s="94"/>
      <c r="F2" s="95" t="s">
        <v>14</v>
      </c>
      <c r="G2" s="95"/>
      <c r="H2" s="95"/>
      <c r="I2" s="95"/>
      <c r="J2" s="95"/>
      <c r="K2" s="95"/>
    </row>
    <row r="3" spans="2:11" x14ac:dyDescent="0.25">
      <c r="B3" s="92"/>
      <c r="C3" s="93"/>
      <c r="D3" s="94"/>
      <c r="F3" s="95"/>
      <c r="G3" s="95"/>
      <c r="H3" s="95"/>
      <c r="I3" s="95"/>
      <c r="J3" s="95"/>
      <c r="K3" s="95"/>
    </row>
    <row r="4" spans="2:11" ht="15" customHeight="1" x14ac:dyDescent="0.25">
      <c r="B4" s="92"/>
      <c r="C4" s="93"/>
      <c r="D4" s="94"/>
      <c r="F4" s="100" t="s">
        <v>93</v>
      </c>
      <c r="G4" s="100"/>
      <c r="H4" s="100"/>
      <c r="I4" s="100"/>
      <c r="J4" s="100"/>
      <c r="K4" s="100"/>
    </row>
    <row r="5" spans="2:11" x14ac:dyDescent="0.25">
      <c r="B5" s="92"/>
      <c r="C5" s="93"/>
      <c r="D5" s="94"/>
      <c r="F5" s="100"/>
      <c r="G5" s="100"/>
      <c r="H5" s="100"/>
      <c r="I5" s="100"/>
      <c r="J5" s="100"/>
      <c r="K5" s="100"/>
    </row>
    <row r="6" spans="2:11" ht="21" x14ac:dyDescent="0.35">
      <c r="B6" s="97" t="s">
        <v>120</v>
      </c>
      <c r="C6" s="98"/>
      <c r="D6" s="99"/>
      <c r="F6" s="100"/>
      <c r="G6" s="100"/>
      <c r="H6" s="100"/>
      <c r="I6" s="100"/>
      <c r="J6" s="100"/>
      <c r="K6" s="100"/>
    </row>
    <row r="7" spans="2:11" x14ac:dyDescent="0.25">
      <c r="B7" s="5"/>
      <c r="C7" s="4"/>
      <c r="D7" s="6"/>
      <c r="F7" s="100"/>
      <c r="G7" s="100"/>
      <c r="H7" s="100"/>
      <c r="I7" s="100"/>
      <c r="J7" s="100"/>
      <c r="K7" s="100"/>
    </row>
    <row r="8" spans="2:11" ht="21" x14ac:dyDescent="0.35">
      <c r="B8" s="10" t="s">
        <v>7</v>
      </c>
      <c r="C8" s="11" t="s">
        <v>5</v>
      </c>
      <c r="D8" s="12" t="s">
        <v>8</v>
      </c>
      <c r="F8" s="100"/>
      <c r="G8" s="100"/>
      <c r="H8" s="100"/>
      <c r="I8" s="100"/>
      <c r="J8" s="100"/>
      <c r="K8" s="100"/>
    </row>
    <row r="9" spans="2:11" ht="45" x14ac:dyDescent="0.25">
      <c r="B9" s="7" t="s">
        <v>3</v>
      </c>
      <c r="C9" s="36" t="s">
        <v>89</v>
      </c>
      <c r="D9" s="8" t="s">
        <v>6</v>
      </c>
      <c r="F9" s="100"/>
      <c r="G9" s="100"/>
      <c r="H9" s="100"/>
      <c r="I9" s="100"/>
      <c r="J9" s="100"/>
      <c r="K9" s="100"/>
    </row>
    <row r="10" spans="2:11" ht="45" x14ac:dyDescent="0.25">
      <c r="B10" s="7" t="s">
        <v>97</v>
      </c>
      <c r="C10" s="36" t="s">
        <v>91</v>
      </c>
      <c r="D10" s="8" t="s">
        <v>6</v>
      </c>
      <c r="F10" s="100"/>
      <c r="G10" s="100"/>
      <c r="H10" s="100"/>
      <c r="I10" s="100"/>
      <c r="J10" s="100"/>
      <c r="K10" s="100"/>
    </row>
    <row r="11" spans="2:11" x14ac:dyDescent="0.25">
      <c r="F11" s="100"/>
      <c r="G11" s="100"/>
      <c r="H11" s="100"/>
      <c r="I11" s="100"/>
      <c r="J11" s="100"/>
      <c r="K11" s="100"/>
    </row>
    <row r="12" spans="2:11" x14ac:dyDescent="0.25">
      <c r="B12" s="5"/>
      <c r="C12" s="4"/>
      <c r="D12" s="6"/>
      <c r="F12" s="100"/>
      <c r="G12" s="100"/>
      <c r="H12" s="100"/>
      <c r="I12" s="100"/>
      <c r="J12" s="100"/>
      <c r="K12" s="100"/>
    </row>
    <row r="13" spans="2:11" ht="21" x14ac:dyDescent="0.35">
      <c r="B13" s="10" t="s">
        <v>11</v>
      </c>
      <c r="C13" s="11" t="s">
        <v>5</v>
      </c>
      <c r="D13" s="12" t="s">
        <v>8</v>
      </c>
      <c r="F13" s="100"/>
      <c r="G13" s="100"/>
      <c r="H13" s="100"/>
      <c r="I13" s="100"/>
      <c r="J13" s="100"/>
      <c r="K13" s="100"/>
    </row>
    <row r="14" spans="2:11" ht="60" x14ac:dyDescent="0.25">
      <c r="B14" s="7" t="s">
        <v>12</v>
      </c>
      <c r="C14" s="9" t="str">
        <f>_xlfn.TEXTJOIN("|", TRUE, MYLOCATIONSTABLE)</f>
        <v>Duluth, MN|Herndon, VA</v>
      </c>
      <c r="D14" s="30" t="s">
        <v>15</v>
      </c>
      <c r="F14" s="100"/>
      <c r="G14" s="100"/>
      <c r="H14" s="100"/>
      <c r="I14" s="100"/>
      <c r="J14" s="100"/>
      <c r="K14" s="100"/>
    </row>
    <row r="15" spans="2:11" ht="116.25" customHeight="1" x14ac:dyDescent="0.25">
      <c r="B15" s="7" t="s">
        <v>27</v>
      </c>
      <c r="C15" s="35" t="str">
        <f>_xlfn.CONCAT(FORECASTBASE,"&amp;include=days&amp;unitGroup=",UOM,"&amp;locations=",WxLOCATIONS, "&amp;key=", VCKEY,"&amp;contentType=csv")</f>
        <v>https://weather.visualcrossing.com/VisualCrossingWebServices/rest/services/timelinemulti/?&amp;include=days&amp;unitGroup=us&amp;locations=Duluth, MN|Herndon, VA&amp;key=&lt;INSERT YOUR KEY HERE&gt;&amp;contentType=csv</v>
      </c>
      <c r="D15" s="30" t="s">
        <v>29</v>
      </c>
      <c r="F15" s="38"/>
      <c r="G15" s="38"/>
      <c r="H15" s="38"/>
      <c r="I15" s="38"/>
      <c r="J15" s="38"/>
      <c r="K15" s="38"/>
    </row>
    <row r="16" spans="2:11" ht="136.5" customHeight="1" x14ac:dyDescent="0.4">
      <c r="B16" s="7" t="s">
        <v>92</v>
      </c>
      <c r="C16" s="35" t="str">
        <f>_xlfn.CONCAT(HOURLYFORECASTBASE,"&amp;include=hours&amp;unitGroup=",UOM,"&amp;locations=",WxLOCATIONS, "&amp;key=", VCKEY,"&amp;contentType=csv")</f>
        <v>https://weather.visualcrossing.com/VisualCrossingWebServices/rest/services/timelinemulti/?&amp;datestart=next2days&amp;include=hours&amp;unitGroup=us&amp;locations=Duluth, MN|Herndon, VA&amp;key=&lt;INSERT YOUR KEY HERE&gt;&amp;contentType=csv</v>
      </c>
      <c r="D16" s="30" t="s">
        <v>29</v>
      </c>
      <c r="F16" s="101" t="s">
        <v>104</v>
      </c>
      <c r="G16" s="101"/>
      <c r="H16" s="101"/>
      <c r="I16" s="101"/>
      <c r="J16" s="101"/>
      <c r="K16" s="101"/>
    </row>
    <row r="17" spans="2:12" ht="153" customHeight="1" x14ac:dyDescent="0.25">
      <c r="B17" s="7" t="s">
        <v>94</v>
      </c>
      <c r="C17" s="35" t="str">
        <f>_xlfn.CONCAT(FORECASTBASE,"&amp;include=days&amp;unitGroup=",UOM,"&amp;locations=",SUBSTITUTE(WxLOCATIONS,"|","%7C"), "&amp;key=", VCKEY,"&amp;contentType=csv")</f>
        <v>https://weather.visualcrossing.com/VisualCrossingWebServices/rest/services/timelinemulti/?&amp;include=days&amp;unitGroup=us&amp;locations=Duluth, MN%7CHerndon, VA&amp;key=&lt;INSERT YOUR KEY HERE&gt;&amp;contentType=csv</v>
      </c>
      <c r="D17" s="30" t="s">
        <v>96</v>
      </c>
      <c r="F17" s="95" t="s">
        <v>124</v>
      </c>
      <c r="G17" s="95"/>
      <c r="H17" s="95"/>
      <c r="I17" s="95"/>
      <c r="J17" s="95"/>
      <c r="K17" s="95"/>
    </row>
    <row r="18" spans="2:12" ht="130.5" customHeight="1" x14ac:dyDescent="0.25">
      <c r="B18" s="7" t="s">
        <v>95</v>
      </c>
      <c r="C18" s="35" t="str">
        <f>_xlfn.CONCAT(HOURLYFORECASTBASE,"&amp;include=hours&amp;unitGroup=",UOM,"&amp;locations=",SUBSTITUTE(WxLOCATIONS,"|","%7C"), "&amp;key=", VCKEY,"&amp;contentType=csv")</f>
        <v>https://weather.visualcrossing.com/VisualCrossingWebServices/rest/services/timelinemulti/?&amp;datestart=next2days&amp;include=hours&amp;unitGroup=us&amp;locations=Duluth, MN%7CHerndon, VA&amp;key=&lt;INSERT YOUR KEY HERE&gt;&amp;contentType=csv</v>
      </c>
      <c r="D18" s="30" t="s">
        <v>96</v>
      </c>
      <c r="F18" s="95"/>
      <c r="G18" s="95"/>
      <c r="H18" s="95"/>
      <c r="I18" s="95"/>
      <c r="J18" s="95"/>
      <c r="K18" s="95"/>
    </row>
    <row r="19" spans="2:12" x14ac:dyDescent="0.25">
      <c r="B19" s="5"/>
      <c r="C19" s="4"/>
      <c r="D19" s="6"/>
      <c r="F19" s="95"/>
      <c r="G19" s="95"/>
      <c r="H19" s="95"/>
      <c r="I19" s="95"/>
      <c r="J19" s="95"/>
      <c r="K19" s="95"/>
    </row>
    <row r="20" spans="2:12" ht="15.75" thickBot="1" x14ac:dyDescent="0.3">
      <c r="B20" s="13"/>
      <c r="C20" s="14"/>
      <c r="D20" s="15"/>
      <c r="F20" s="95"/>
      <c r="G20" s="95"/>
      <c r="H20" s="95"/>
      <c r="I20" s="95"/>
      <c r="J20" s="95"/>
      <c r="K20" s="95"/>
    </row>
    <row r="21" spans="2:12" ht="15.75" thickTop="1" x14ac:dyDescent="0.25">
      <c r="F21" s="38"/>
      <c r="G21" s="38"/>
      <c r="H21" s="38"/>
      <c r="I21" s="38"/>
      <c r="J21" s="38"/>
      <c r="K21" s="38"/>
    </row>
    <row r="22" spans="2:12" x14ac:dyDescent="0.25">
      <c r="F22" s="38"/>
      <c r="G22" s="38"/>
      <c r="H22" s="38"/>
      <c r="I22" s="38"/>
      <c r="J22" s="38"/>
      <c r="K22" s="38"/>
    </row>
    <row r="23" spans="2:12" ht="21" x14ac:dyDescent="0.25">
      <c r="B23" s="11" t="s">
        <v>28</v>
      </c>
      <c r="C23"/>
      <c r="D23"/>
      <c r="F23" s="38"/>
      <c r="G23" s="38"/>
      <c r="H23" s="38"/>
      <c r="I23" s="38"/>
      <c r="J23" s="38"/>
      <c r="K23" s="38"/>
    </row>
    <row r="24" spans="2:12" ht="18.75" x14ac:dyDescent="0.3">
      <c r="B24" s="29" t="s">
        <v>10</v>
      </c>
      <c r="C24"/>
      <c r="D24"/>
      <c r="F24" s="38"/>
      <c r="G24" s="38"/>
      <c r="H24" s="38"/>
      <c r="I24" s="38"/>
      <c r="J24" s="38"/>
      <c r="K24" s="38"/>
    </row>
    <row r="25" spans="2:12" ht="18.75" x14ac:dyDescent="0.3">
      <c r="B25" s="29" t="s">
        <v>16</v>
      </c>
      <c r="C25"/>
      <c r="D25"/>
      <c r="F25" s="38"/>
      <c r="G25" s="38"/>
      <c r="H25" s="38"/>
      <c r="I25" s="38"/>
      <c r="J25" s="38"/>
      <c r="K25" s="38"/>
    </row>
    <row r="26" spans="2:12" ht="18.75" x14ac:dyDescent="0.3">
      <c r="B26" s="29" t="s">
        <v>17</v>
      </c>
      <c r="C26"/>
      <c r="D26"/>
      <c r="F26" s="38"/>
      <c r="G26" s="38"/>
      <c r="H26" s="38"/>
      <c r="I26" s="38"/>
      <c r="J26" s="38"/>
      <c r="K26" s="38"/>
    </row>
    <row r="27" spans="2:12" x14ac:dyDescent="0.25">
      <c r="F27" s="38"/>
      <c r="G27" s="38"/>
      <c r="H27" s="38"/>
      <c r="I27" s="38"/>
      <c r="J27" s="38"/>
      <c r="K27" s="38"/>
    </row>
    <row r="32" spans="2:12" x14ac:dyDescent="0.25">
      <c r="G32" s="96"/>
      <c r="H32" s="96"/>
      <c r="I32" s="96"/>
      <c r="J32" s="96"/>
      <c r="K32" s="96"/>
      <c r="L32" s="96"/>
    </row>
  </sheetData>
  <mergeCells count="7">
    <mergeCell ref="B1:D5"/>
    <mergeCell ref="F2:K3"/>
    <mergeCell ref="G32:L32"/>
    <mergeCell ref="B6:D6"/>
    <mergeCell ref="F4:K14"/>
    <mergeCell ref="F16:K16"/>
    <mergeCell ref="F17:K20"/>
  </mergeCells>
  <hyperlinks>
    <hyperlink ref="C9" r:id="rId1" xr:uid="{ACCE8456-8DDB-4C87-9752-AF7AA0AF3140}"/>
    <hyperlink ref="C10" r:id="rId2" xr:uid="{ED62A83A-5ED9-4226-9073-EFA0859CC229}"/>
  </hyperlinks>
  <pageMargins left="0.7" right="0.7" top="0.75" bottom="0.75" header="0.3" footer="0.3"/>
  <pageSetup orientation="portrait" verticalDpi="0"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51A88-2217-469A-B569-A766A266B699}">
  <sheetPr codeName="Sheet5"/>
  <dimension ref="A1"/>
  <sheetViews>
    <sheetView workbookViewId="0"/>
  </sheetViews>
  <sheetFormatPr defaultRowHeight="15" x14ac:dyDescent="0.25"/>
  <sheetData/>
  <pageMargins left="0.7" right="0.7" top="0.75" bottom="0.75" header="0.3" footer="0.3"/>
  <pageSetup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R e l a t i o n s h i p A u t o D e t e c t i o n E n a b l e d " > < C u s t o m C o n t e n t > < ! [ C D A T A [ T r u e ] ] > < / C u s t o m C o n t e n t > < / G e m i n i > 
</file>

<file path=customXml/item2.xml>��< ? x m l   v e r s i o n = " 1 . 0 "   e n c o d i n g = " U T F - 1 6 " ? > < G e m i n i   x m l n s = " h t t p : / / g e m i n i / p i v o t c u s t o m i z a t i o n / I s S a n d b o x E m b e d d e d " > < C u s t o m C o n t e n t > < ! [ C D A T A [ y e s ] ] > < / C u s t o m C o n t e n t > < / G e m i n i > 
</file>

<file path=customXml/item3.xml>��< ? x m l   v e r s i o n = " 1 . 0 "   e n c o d i n g = " U T F - 1 6 " ? > < G e m i n i   x m l n s = " h t t p : / / g e m i n i / p i v o t c u s t o m i z a t i o n / P o w e r P i v o t V e r s i o n " > < C u s t o m C o n t e n t > < ! [ C D A T A [ 2 0 1 5 . 1 3 0 . 1 6 0 5 . 1 5 5 0 ] ] > < / C u s t o m C o n t e n t > < / G e m i n i > 
</file>

<file path=customXml/item4.xml>��< ? x m l   v e r s i o n = " 1 . 0 "   e n c o d i n g = " U T F - 1 6 " ? > < G e m i n i   x m l n s = " h t t p : / / g e m i n i / p i v o t c u s t o m i z a t i o n / S a n d b o x N o n E m p t y " > < C u s t o m C o n t e n t > < ! [ C D A T A [ 1 ] ] > < / 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 2 0 2 4 - 0 1 - 3 1 T 1 5 : 3 4 : 0 5 . 4 3 2 3 0 6 3 - 0 5 : 0 0 < / L a s t P r o c e s s e d T i m e > < / D a t a M o d e l i n g S a n d b o x . S e r i a l i z e d S a n d b o x E r r o r C a c h e > ] ] > < / C u s t o m C o n t e n t > < / G e m i n i > 
</file>

<file path=customXml/item6.xml>��< ? x m l   v e r s i o n = " 1 . 0 "   e n c o d i n g = " u t f - 1 6 " ? > < D a t a M a s h u p   s q m i d = " f 8 c e 0 2 1 7 - 4 a 2 7 - 4 b 7 4 - 9 d 8 c - f c a 8 4 c 8 c a 6 2 1 "   x m l n s = " h t t p : / / s c h e m a s . m i c r o s o f t . c o m / D a t a M a s h u p " > A A A A A D c F A A B Q S w M E F A A C A A g A s Z O n W A 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s Z O n 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G T p 1 j 9 Y C S S M Q I A A H k J A A A T A B w A R m 9 y b X V s Y X M v U 2 V j d G l v b j E u b S C i G A A o o B Q A A A A A A A A A A A A A A A A A A A A A A A A A A A D t l M t u 2 k A U h v d I v M P I 2 R j J Q r B o N 5 U X C K h S q U r C J U I R Y j H 2 H P C I u V h z M V C U d + + Y M Y l C h y q L d g c b 7 P n O 5 d c Z n 1 9 D b q g U a O b / + 9 / a r X Z L F 1 g B Q X f R a P D j 5 w v 6 / j g d D w e z O Z o 8 j 6 c v E U o R A 9 N u I f d b 7 C c W 1 C E d 7 3 N g 3 a F V C o R Z S L X N p N z G n e P y A X N I o 3 M F X 2 D 1 u h x K Y V z k 6 t i r n 5 n l o r 9 K f M k p 3 o 2 w w e k C s m 4 T p u O m T 6 e J Q T N p V Q 5 O y V B X 3 Z H M L X d h c Z O a L E f A K K c G V B o l U T I W u S R U b N K v X 3 q 9 f o I m V h q Y m Q O D 9 P 2 x + y A F r M 4 N n p T k j p B 7 w A S U d o 2 M O q A 5 z l x g w x o U e y k J W j b n A 8 Z m O W Z Y 6 d Q o 6 0 o i a Q p Q O 6 q h k d 3 0 u I u G B R Y b N + j 5 o Y R 6 r L 7 + X G G h 1 1 J x P 5 g a 6 v h C U H I 8 R g Q b M J R D l C D j Y t D 5 / T V B x 8 g A L 8 9 A W J 6 B O h 2 v A Z h m d A s B R m A X O C 0 s p 4 S a Q w C V C n I a 6 u J B q W Q W g F r I U J / 6 m E B p i g D b U U E 2 V p s r S J c A 5 A o j V I W a A W Z Q A X N C t b Y q N I 2 c S U t y W U E o v 6 K a Z p S F x 6 K l u 3 y F C c X 1 R l 0 L A A F q E 0 q 3 l Z M N + 6 B q p w Y U 1 d s A r C + c 4 1 D a i d C Q k L e v I Z z 4 j o P Z / p a v j U h b 4 Z S G P 0 7 H N J h L 9 M s t 4 A l z K U V Z Y H 1 5 L a 8 d t z h U B L f n r 7 4 V P 9 F K G r 9 e a A r r z g c P e / O S K 3 7 X b p 1 7 + s i P r e 4 f n 6 f / x C N 9 o Z t T 3 p z y 5 p T / z S k / b y G X e / 1 p D w k b w h 8 m 8 h t Q S w E C L Q A U A A I A C A C x k 6 d Y D t w T v 6 Q A A A D 2 A A A A E g A A A A A A A A A A A A A A A A A A A A A A Q 2 9 u Z m l n L 1 B h Y 2 t h Z 2 U u e G 1 s U E s B A i 0 A F A A C A A g A s Z O n W A / K 6 a u k A A A A 6 Q A A A B M A A A A A A A A A A A A A A A A A 8 A A A A F t D b 2 5 0 Z W 5 0 X 1 R 5 c G V z X S 5 4 b W x Q S w E C L Q A U A A I A C A C x k 6 d Y / W A k k j E C A A B 5 C Q A A E w A A A A A A A A A A A A A A A A D h A Q A A R m 9 y b X V s Y X M v U 2 V j d G l v b j E u b V B L B Q Y A A A A A A w A D A M I A A A B f B A A A A A A R 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m Y W x z Z T w v R m l y Z X d h b G x F b m F i b G V k P j w v U G V y b W l z c 2 l v b k x p c 3 Q + w m o A A A A A A A C g a 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B Q U F B Q T 0 9 I i A v P j w v U 3 R h Y m x l R W 5 0 c m l l c z 4 8 L 0 l 0 Z W 0 + P E l 0 Z W 0 + P E l 0 Z W 1 M b 2 N h d G l v b j 4 8 S X R l b V R 5 c G U + R m 9 y b X V s Y T w v S X R l b V R 5 c G U + P E l 0 Z W 1 Q Y X R o P l N l Y 3 R p b 2 4 x L 0 R B S U x Z J T I w R k 9 S R U N B U 1 Q l M j B R V U V S W T w v S X R l b V B h d G g + P C 9 J d G V t T G 9 j Y X R p b 2 4 + P F N 0 Y W J s Z U V u d H J p Z X M + P E V u d H J 5 I F R 5 c G U 9 I k l z U H J p d m F 0 Z S I g V m F s d W U 9 I m w w I i A v P j x F b n R y e S B U e X B l P S J R d W V y e U l E I i B W Y W x 1 Z T 0 i c z d i M z V h N G E 3 L W F m M D Y t N D B i Y S 0 5 O D Z j L T c y Y m N h N m V j Z G M 3 Z 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R E F J T F l f R k 9 S R U N B U 1 R f U V V F U l k i I C 8 + P E V u d H J 5 I F R 5 c G U 9 I k Z p b G x l Z E N v b X B s Z X R l U m V z d W x 0 V G 9 X b 3 J r c 2 h l Z X Q i I F Z h b H V l P S J s M S I g L z 4 8 R W 5 0 c n k g V H l w Z T 0 i U m V s Y X R p b 2 5 z a G l w S W 5 m b 0 N v b n R h a W 5 l c i I g V m F s d W U 9 I n N 7 J n F 1 b 3 Q 7 Y 2 9 s d W 1 u Q 2 9 1 b n Q m c X V v d D s 6 M z M s J n F 1 b 3 Q 7 a 2 V 5 Q 2 9 s d W 1 u T m F t Z X M m c X V v d D s 6 W 1 0 s J n F 1 b 3 Q 7 c X V l c n l S Z W x h d G l v b n N o a X B z J n F 1 b 3 Q 7 O l t d L C Z x d W 9 0 O 2 N v b H V t b k l k Z W 5 0 a X R p Z X M m c X V v d D s 6 W y Z x d W 9 0 O 1 N l Y 3 R p b 2 4 x L 0 R B S U x Z I E Z P U k V D Q V N U I F F V R V J Z L 0 F 1 d G 9 S Z W 1 v d m V k Q 2 9 s d W 1 u c z E u e 2 5 h b W U s M H 0 m c X V v d D s s J n F 1 b 3 Q 7 U 2 V j d G l v b j E v R E F J T F k g R k 9 S R U N B U 1 Q g U V V F U l k v Q X V 0 b 1 J l b W 9 2 Z W R D b 2 x 1 b W 5 z M S 5 7 Z G F 0 Z X R p b W U s M X 0 m c X V v d D s s J n F 1 b 3 Q 7 U 2 V j d G l v b j E v R E F J T F k g R k 9 S R U N B U 1 Q g U V V F U l k v Q X V 0 b 1 J l b W 9 2 Z W R D b 2 x 1 b W 5 z M S 5 7 d G V t c G 1 h e C w y f S Z x d W 9 0 O y w m c X V v d D t T Z W N 0 a W 9 u M S 9 E Q U l M W S B G T 1 J F Q 0 F T V C B R V U V S W S 9 B d X R v U m V t b 3 Z l Z E N v b H V t b n M x L n t 0 Z W 1 w b W l u L D N 9 J n F 1 b 3 Q 7 L C Z x d W 9 0 O 1 N l Y 3 R p b 2 4 x L 0 R B S U x Z I E Z P U k V D Q V N U I F F V R V J Z L 0 F 1 d G 9 S Z W 1 v d m V k Q 2 9 s d W 1 u c z E u e 3 R l b X A s N H 0 m c X V v d D s s J n F 1 b 3 Q 7 U 2 V j d G l v b j E v R E F J T F k g R k 9 S R U N B U 1 Q g U V V F U l k v Q X V 0 b 1 J l b W 9 2 Z W R D b 2 x 1 b W 5 z M S 5 7 Z m V l b H N s a W t l b W F 4 L D V 9 J n F 1 b 3 Q 7 L C Z x d W 9 0 O 1 N l Y 3 R p b 2 4 x L 0 R B S U x Z I E Z P U k V D Q V N U I F F V R V J Z L 0 F 1 d G 9 S Z W 1 v d m V k Q 2 9 s d W 1 u c z E u e 2 Z l Z W x z b G l r Z W 1 p b i w 2 f S Z x d W 9 0 O y w m c X V v d D t T Z W N 0 a W 9 u M S 9 E Q U l M W S B G T 1 J F Q 0 F T V C B R V U V S W S 9 B d X R v U m V t b 3 Z l Z E N v b H V t b n M x L n t m Z W V s c 2 x p a 2 U s N 3 0 m c X V v d D s s J n F 1 b 3 Q 7 U 2 V j d G l v b j E v R E F J T F k g R k 9 S R U N B U 1 Q g U V V F U l k v Q X V 0 b 1 J l b W 9 2 Z W R D b 2 x 1 b W 5 z M S 5 7 Z G V 3 L D h 9 J n F 1 b 3 Q 7 L C Z x d W 9 0 O 1 N l Y 3 R p b 2 4 x L 0 R B S U x Z I E Z P U k V D Q V N U I F F V R V J Z L 0 F 1 d G 9 S Z W 1 v d m V k Q 2 9 s d W 1 u c z E u e 2 h 1 b W l k a X R 5 L D l 9 J n F 1 b 3 Q 7 L C Z x d W 9 0 O 1 N l Y 3 R p b 2 4 x L 0 R B S U x Z I E Z P U k V D Q V N U I F F V R V J Z L 0 F 1 d G 9 S Z W 1 v d m V k Q 2 9 s d W 1 u c z E u e 3 B y Z W N p c C w x M H 0 m c X V v d D s s J n F 1 b 3 Q 7 U 2 V j d G l v b j E v R E F J T F k g R k 9 S R U N B U 1 Q g U V V F U l k v Q X V 0 b 1 J l b W 9 2 Z W R D b 2 x 1 b W 5 z M S 5 7 c H J l Y 2 l w c H J v Y i w x M X 0 m c X V v d D s s J n F 1 b 3 Q 7 U 2 V j d G l v b j E v R E F J T F k g R k 9 S R U N B U 1 Q g U V V F U l k v Q X V 0 b 1 J l b W 9 2 Z W R D b 2 x 1 b W 5 z M S 5 7 c H J l Y 2 l w Y 2 9 2 Z X I s M T J 9 J n F 1 b 3 Q 7 L C Z x d W 9 0 O 1 N l Y 3 R p b 2 4 x L 0 R B S U x Z I E Z P U k V D Q V N U I F F V R V J Z L 0 F 1 d G 9 S Z W 1 v d m V k Q 2 9 s d W 1 u c z E u e 3 B y Z W N p c H R 5 c G U s M T N 9 J n F 1 b 3 Q 7 L C Z x d W 9 0 O 1 N l Y 3 R p b 2 4 x L 0 R B S U x Z I E Z P U k V D Q V N U I F F V R V J Z L 0 F 1 d G 9 S Z W 1 v d m V k Q 2 9 s d W 1 u c z E u e 3 N u b 3 c s M T R 9 J n F 1 b 3 Q 7 L C Z x d W 9 0 O 1 N l Y 3 R p b 2 4 x L 0 R B S U x Z I E Z P U k V D Q V N U I F F V R V J Z L 0 F 1 d G 9 S Z W 1 v d m V k Q 2 9 s d W 1 u c z E u e 3 N u b 3 d k Z X B 0 a C w x N X 0 m c X V v d D s s J n F 1 b 3 Q 7 U 2 V j d G l v b j E v R E F J T F k g R k 9 S R U N B U 1 Q g U V V F U l k v Q X V 0 b 1 J l b W 9 2 Z W R D b 2 x 1 b W 5 z M S 5 7 d 2 l u Z G d 1 c 3 Q s M T Z 9 J n F 1 b 3 Q 7 L C Z x d W 9 0 O 1 N l Y 3 R p b 2 4 x L 0 R B S U x Z I E Z P U k V D Q V N U I F F V R V J Z L 0 F 1 d G 9 S Z W 1 v d m V k Q 2 9 s d W 1 u c z E u e 3 d p b m R z c G V l Z C w x N 3 0 m c X V v d D s s J n F 1 b 3 Q 7 U 2 V j d G l v b j E v R E F J T F k g R k 9 S R U N B U 1 Q g U V V F U l k v Q X V 0 b 1 J l b W 9 2 Z W R D b 2 x 1 b W 5 z M S 5 7 d 2 l u Z G R p c i w x O H 0 m c X V v d D s s J n F 1 b 3 Q 7 U 2 V j d G l v b j E v R E F J T F k g R k 9 S R U N B U 1 Q g U V V F U l k v Q X V 0 b 1 J l b W 9 2 Z W R D b 2 x 1 b W 5 z M S 5 7 c 2 V h b G V 2 Z W x w c m V z c 3 V y Z S w x O X 0 m c X V v d D s s J n F 1 b 3 Q 7 U 2 V j d G l v b j E v R E F J T F k g R k 9 S R U N B U 1 Q g U V V F U l k v Q X V 0 b 1 J l b W 9 2 Z W R D b 2 x 1 b W 5 z M S 5 7 Y 2 x v d W R j b 3 Z l c i w y M H 0 m c X V v d D s s J n F 1 b 3 Q 7 U 2 V j d G l v b j E v R E F J T F k g R k 9 S R U N B U 1 Q g U V V F U l k v Q X V 0 b 1 J l b W 9 2 Z W R D b 2 x 1 b W 5 z M S 5 7 d m l z a W J p b G l 0 e S w y M X 0 m c X V v d D s s J n F 1 b 3 Q 7 U 2 V j d G l v b j E v R E F J T F k g R k 9 S R U N B U 1 Q g U V V F U l k v Q X V 0 b 1 J l b W 9 2 Z W R D b 2 x 1 b W 5 z M S 5 7 c 2 9 s Y X J y Y W R p Y X R p b 2 4 s M j J 9 J n F 1 b 3 Q 7 L C Z x d W 9 0 O 1 N l Y 3 R p b 2 4 x L 0 R B S U x Z I E Z P U k V D Q V N U I F F V R V J Z L 0 F 1 d G 9 S Z W 1 v d m V k Q 2 9 s d W 1 u c z E u e 3 N v b G F y Z W 5 l c m d 5 L D I z f S Z x d W 9 0 O y w m c X V v d D t T Z W N 0 a W 9 u M S 9 E Q U l M W S B G T 1 J F Q 0 F T V C B R V U V S W S 9 B d X R v U m V t b 3 Z l Z E N v b H V t b n M x L n t 1 d m l u Z G V 4 L D I 0 f S Z x d W 9 0 O y w m c X V v d D t T Z W N 0 a W 9 u M S 9 E Q U l M W S B G T 1 J F Q 0 F T V C B R V U V S W S 9 B d X R v U m V t b 3 Z l Z E N v b H V t b n M x L n t z Z X Z l c m V y a X N r L D I 1 f S Z x d W 9 0 O y w m c X V v d D t T Z W N 0 a W 9 u M S 9 E Q U l M W S B G T 1 J F Q 0 F T V C B R V U V S W S 9 B d X R v U m V t b 3 Z l Z E N v b H V t b n M x L n t z d W 5 y a X N l L D I 2 f S Z x d W 9 0 O y w m c X V v d D t T Z W N 0 a W 9 u M S 9 E Q U l M W S B G T 1 J F Q 0 F T V C B R V U V S W S 9 B d X R v U m V t b 3 Z l Z E N v b H V t b n M x L n t z d W 5 z Z X Q s M j d 9 J n F 1 b 3 Q 7 L C Z x d W 9 0 O 1 N l Y 3 R p b 2 4 x L 0 R B S U x Z I E Z P U k V D Q V N U I F F V R V J Z L 0 F 1 d G 9 S Z W 1 v d m V k Q 2 9 s d W 1 u c z E u e 2 1 v b 2 5 w a G F z Z S w y O H 0 m c X V v d D s s J n F 1 b 3 Q 7 U 2 V j d G l v b j E v R E F J T F k g R k 9 S R U N B U 1 Q g U V V F U l k v Q X V 0 b 1 J l b W 9 2 Z W R D b 2 x 1 b W 5 z M S 5 7 Y 2 9 u Z G l 0 a W 9 u c y w y O X 0 m c X V v d D s s J n F 1 b 3 Q 7 U 2 V j d G l v b j E v R E F J T F k g R k 9 S R U N B U 1 Q g U V V F U l k v Q X V 0 b 1 J l b W 9 2 Z W R D b 2 x 1 b W 5 z M S 5 7 Z G V z Y 3 J p c H R p b 2 4 s M z B 9 J n F 1 b 3 Q 7 L C Z x d W 9 0 O 1 N l Y 3 R p b 2 4 x L 0 R B S U x Z I E Z P U k V D Q V N U I F F V R V J Z L 0 F 1 d G 9 S Z W 1 v d m V k Q 2 9 s d W 1 u c z E u e 2 l j b 2 4 s M z F 9 J n F 1 b 3 Q 7 L C Z x d W 9 0 O 1 N l Y 3 R p b 2 4 x L 0 R B S U x Z I E Z P U k V D Q V N U I F F V R V J Z L 0 F 1 d G 9 S Z W 1 v d m V k Q 2 9 s d W 1 u c z E u e 3 N 0 Y X R p b 2 5 z L D M y f S Z x d W 9 0 O 1 0 s J n F 1 b 3 Q 7 Q 2 9 s d W 1 u Q 2 9 1 b n Q m c X V v d D s 6 M z M s J n F 1 b 3 Q 7 S 2 V 5 Q 2 9 s d W 1 u T m F t Z X M m c X V v d D s 6 W 1 0 s J n F 1 b 3 Q 7 Q 2 9 s d W 1 u S W R l b n R p d G l l c y Z x d W 9 0 O z p b J n F 1 b 3 Q 7 U 2 V j d G l v b j E v R E F J T F k g R k 9 S R U N B U 1 Q g U V V F U l k v Q X V 0 b 1 J l b W 9 2 Z W R D b 2 x 1 b W 5 z M S 5 7 b m F t Z S w w f S Z x d W 9 0 O y w m c X V v d D t T Z W N 0 a W 9 u M S 9 E Q U l M W S B G T 1 J F Q 0 F T V C B R V U V S W S 9 B d X R v U m V t b 3 Z l Z E N v b H V t b n M x L n t k Y X R l d G l t Z S w x f S Z x d W 9 0 O y w m c X V v d D t T Z W N 0 a W 9 u M S 9 E Q U l M W S B G T 1 J F Q 0 F T V C B R V U V S W S 9 B d X R v U m V t b 3 Z l Z E N v b H V t b n M x L n t 0 Z W 1 w b W F 4 L D J 9 J n F 1 b 3 Q 7 L C Z x d W 9 0 O 1 N l Y 3 R p b 2 4 x L 0 R B S U x Z I E Z P U k V D Q V N U I F F V R V J Z L 0 F 1 d G 9 S Z W 1 v d m V k Q 2 9 s d W 1 u c z E u e 3 R l b X B t a W 4 s M 3 0 m c X V v d D s s J n F 1 b 3 Q 7 U 2 V j d G l v b j E v R E F J T F k g R k 9 S R U N B U 1 Q g U V V F U l k v Q X V 0 b 1 J l b W 9 2 Z W R D b 2 x 1 b W 5 z M S 5 7 d G V t c C w 0 f S Z x d W 9 0 O y w m c X V v d D t T Z W N 0 a W 9 u M S 9 E Q U l M W S B G T 1 J F Q 0 F T V C B R V U V S W S 9 B d X R v U m V t b 3 Z l Z E N v b H V t b n M x L n t m Z W V s c 2 x p a 2 V t Y X g s N X 0 m c X V v d D s s J n F 1 b 3 Q 7 U 2 V j d G l v b j E v R E F J T F k g R k 9 S R U N B U 1 Q g U V V F U l k v Q X V 0 b 1 J l b W 9 2 Z W R D b 2 x 1 b W 5 z M S 5 7 Z m V l b H N s a W t l b W l u L D Z 9 J n F 1 b 3 Q 7 L C Z x d W 9 0 O 1 N l Y 3 R p b 2 4 x L 0 R B S U x Z I E Z P U k V D Q V N U I F F V R V J Z L 0 F 1 d G 9 S Z W 1 v d m V k Q 2 9 s d W 1 u c z E u e 2 Z l Z W x z b G l r Z S w 3 f S Z x d W 9 0 O y w m c X V v d D t T Z W N 0 a W 9 u M S 9 E Q U l M W S B G T 1 J F Q 0 F T V C B R V U V S W S 9 B d X R v U m V t b 3 Z l Z E N v b H V t b n M x L n t k Z X c s O H 0 m c X V v d D s s J n F 1 b 3 Q 7 U 2 V j d G l v b j E v R E F J T F k g R k 9 S R U N B U 1 Q g U V V F U l k v Q X V 0 b 1 J l b W 9 2 Z W R D b 2 x 1 b W 5 z M S 5 7 a H V t a W R p d H k s O X 0 m c X V v d D s s J n F 1 b 3 Q 7 U 2 V j d G l v b j E v R E F J T F k g R k 9 S R U N B U 1 Q g U V V F U l k v Q X V 0 b 1 J l b W 9 2 Z W R D b 2 x 1 b W 5 z M S 5 7 c H J l Y 2 l w L D E w f S Z x d W 9 0 O y w m c X V v d D t T Z W N 0 a W 9 u M S 9 E Q U l M W S B G T 1 J F Q 0 F T V C B R V U V S W S 9 B d X R v U m V t b 3 Z l Z E N v b H V t b n M x L n t w c m V j a X B w c m 9 i L D E x f S Z x d W 9 0 O y w m c X V v d D t T Z W N 0 a W 9 u M S 9 E Q U l M W S B G T 1 J F Q 0 F T V C B R V U V S W S 9 B d X R v U m V t b 3 Z l Z E N v b H V t b n M x L n t w c m V j a X B j b 3 Z l c i w x M n 0 m c X V v d D s s J n F 1 b 3 Q 7 U 2 V j d G l v b j E v R E F J T F k g R k 9 S R U N B U 1 Q g U V V F U l k v Q X V 0 b 1 J l b W 9 2 Z W R D b 2 x 1 b W 5 z M S 5 7 c H J l Y 2 l w d H l w Z S w x M 3 0 m c X V v d D s s J n F 1 b 3 Q 7 U 2 V j d G l v b j E v R E F J T F k g R k 9 S R U N B U 1 Q g U V V F U l k v Q X V 0 b 1 J l b W 9 2 Z W R D b 2 x 1 b W 5 z M S 5 7 c 2 5 v d y w x N H 0 m c X V v d D s s J n F 1 b 3 Q 7 U 2 V j d G l v b j E v R E F J T F k g R k 9 S R U N B U 1 Q g U V V F U l k v Q X V 0 b 1 J l b W 9 2 Z W R D b 2 x 1 b W 5 z M S 5 7 c 2 5 v d 2 R l c H R o L D E 1 f S Z x d W 9 0 O y w m c X V v d D t T Z W N 0 a W 9 u M S 9 E Q U l M W S B G T 1 J F Q 0 F T V C B R V U V S W S 9 B d X R v U m V t b 3 Z l Z E N v b H V t b n M x L n t 3 a W 5 k Z 3 V z d C w x N n 0 m c X V v d D s s J n F 1 b 3 Q 7 U 2 V j d G l v b j E v R E F J T F k g R k 9 S R U N B U 1 Q g U V V F U l k v Q X V 0 b 1 J l b W 9 2 Z W R D b 2 x 1 b W 5 z M S 5 7 d 2 l u Z H N w Z W V k L D E 3 f S Z x d W 9 0 O y w m c X V v d D t T Z W N 0 a W 9 u M S 9 E Q U l M W S B G T 1 J F Q 0 F T V C B R V U V S W S 9 B d X R v U m V t b 3 Z l Z E N v b H V t b n M x L n t 3 a W 5 k Z G l y L D E 4 f S Z x d W 9 0 O y w m c X V v d D t T Z W N 0 a W 9 u M S 9 E Q U l M W S B G T 1 J F Q 0 F T V C B R V U V S W S 9 B d X R v U m V t b 3 Z l Z E N v b H V t b n M x L n t z Z W F s Z X Z l b H B y Z X N z d X J l L D E 5 f S Z x d W 9 0 O y w m c X V v d D t T Z W N 0 a W 9 u M S 9 E Q U l M W S B G T 1 J F Q 0 F T V C B R V U V S W S 9 B d X R v U m V t b 3 Z l Z E N v b H V t b n M x L n t j b G 9 1 Z G N v d m V y L D I w f S Z x d W 9 0 O y w m c X V v d D t T Z W N 0 a W 9 u M S 9 E Q U l M W S B G T 1 J F Q 0 F T V C B R V U V S W S 9 B d X R v U m V t b 3 Z l Z E N v b H V t b n M x L n t 2 a X N p Y m l s a X R 5 L D I x f S Z x d W 9 0 O y w m c X V v d D t T Z W N 0 a W 9 u M S 9 E Q U l M W S B G T 1 J F Q 0 F T V C B R V U V S W S 9 B d X R v U m V t b 3 Z l Z E N v b H V t b n M x L n t z b 2 x h c n J h Z G l h d G l v b i w y M n 0 m c X V v d D s s J n F 1 b 3 Q 7 U 2 V j d G l v b j E v R E F J T F k g R k 9 S R U N B U 1 Q g U V V F U l k v Q X V 0 b 1 J l b W 9 2 Z W R D b 2 x 1 b W 5 z M S 5 7 c 2 9 s Y X J l b m V y Z 3 k s M j N 9 J n F 1 b 3 Q 7 L C Z x d W 9 0 O 1 N l Y 3 R p b 2 4 x L 0 R B S U x Z I E Z P U k V D Q V N U I F F V R V J Z L 0 F 1 d G 9 S Z W 1 v d m V k Q 2 9 s d W 1 u c z E u e 3 V 2 a W 5 k Z X g s M j R 9 J n F 1 b 3 Q 7 L C Z x d W 9 0 O 1 N l Y 3 R p b 2 4 x L 0 R B S U x Z I E Z P U k V D Q V N U I F F V R V J Z L 0 F 1 d G 9 S Z W 1 v d m V k Q 2 9 s d W 1 u c z E u e 3 N l d m V y Z X J p c 2 s s M j V 9 J n F 1 b 3 Q 7 L C Z x d W 9 0 O 1 N l Y 3 R p b 2 4 x L 0 R B S U x Z I E Z P U k V D Q V N U I F F V R V J Z L 0 F 1 d G 9 S Z W 1 v d m V k Q 2 9 s d W 1 u c z E u e 3 N 1 b n J p c 2 U s M j Z 9 J n F 1 b 3 Q 7 L C Z x d W 9 0 O 1 N l Y 3 R p b 2 4 x L 0 R B S U x Z I E Z P U k V D Q V N U I F F V R V J Z L 0 F 1 d G 9 S Z W 1 v d m V k Q 2 9 s d W 1 u c z E u e 3 N 1 b n N l d C w y N 3 0 m c X V v d D s s J n F 1 b 3 Q 7 U 2 V j d G l v b j E v R E F J T F k g R k 9 S R U N B U 1 Q g U V V F U l k v Q X V 0 b 1 J l b W 9 2 Z W R D b 2 x 1 b W 5 z M S 5 7 b W 9 v b n B o Y X N l L D I 4 f S Z x d W 9 0 O y w m c X V v d D t T Z W N 0 a W 9 u M S 9 E Q U l M W S B G T 1 J F Q 0 F T V C B R V U V S W S 9 B d X R v U m V t b 3 Z l Z E N v b H V t b n M x L n t j b 2 5 k a X R p b 2 5 z L D I 5 f S Z x d W 9 0 O y w m c X V v d D t T Z W N 0 a W 9 u M S 9 E Q U l M W S B G T 1 J F Q 0 F T V C B R V U V S W S 9 B d X R v U m V t b 3 Z l Z E N v b H V t b n M x L n t k Z X N j c m l w d G l v b i w z M H 0 m c X V v d D s s J n F 1 b 3 Q 7 U 2 V j d G l v b j E v R E F J T F k g R k 9 S R U N B U 1 Q g U V V F U l k v Q X V 0 b 1 J l b W 9 2 Z W R D b 2 x 1 b W 5 z M S 5 7 a W N v b i w z M X 0 m c X V v d D s s J n F 1 b 3 Q 7 U 2 V j d G l v b j E v R E F J T F k g R k 9 S R U N B U 1 Q g U V V F U l k v Q X V 0 b 1 J l b W 9 2 Z W R D b 2 x 1 b W 5 z M S 5 7 c 3 R h d G l v b n M s M z J 9 J n F 1 b 3 Q 7 X S w m c X V v d D t S Z W x h d G l v b n N o a X B J b m Z v J n F 1 b 3 Q 7 O l t d f S I g L z 4 8 R W 5 0 c n k g V H l w Z T 0 i R m l s b F N 0 Y X R 1 c y I g V m F s d W U 9 I n N D b 2 1 w b G V 0 Z S I g L z 4 8 R W 5 0 c n k g V H l w Z T 0 i R m l s b E N v b H V t b k 5 h b W V z I i B W Y W x 1 Z T 0 i c 1 s m c X V v d D t u Y W 1 l J n F 1 b 3 Q 7 L C Z x d W 9 0 O 2 R h d G V 0 a W 1 l J n F 1 b 3 Q 7 L C Z x d W 9 0 O 3 R l b X B t Y X g m c X V v d D s s J n F 1 b 3 Q 7 d G V t c G 1 p b i Z x d W 9 0 O y w m c X V v d D t 0 Z W 1 w J n F 1 b 3 Q 7 L C Z x d W 9 0 O 2 Z l Z W x z b G l r Z W 1 h e C Z x d W 9 0 O y w m c X V v d D t m Z W V s c 2 x p a 2 V t a W 4 m c X V v d D s s J n F 1 b 3 Q 7 Z m V l b H N s a W t l J n F 1 b 3 Q 7 L C Z x d W 9 0 O 2 R l d y Z x d W 9 0 O y w m c X V v d D t o d W 1 p Z G l 0 e S Z x d W 9 0 O y w m c X V v d D t w c m V j a X A m c X V v d D s s J n F 1 b 3 Q 7 c H J l Y 2 l w c H J v Y i Z x d W 9 0 O y w m c X V v d D t w c m V j a X B j b 3 Z l c i Z x d W 9 0 O y w m c X V v d D t w c m V j a X B 0 e X B l J n F 1 b 3 Q 7 L C Z x d W 9 0 O 3 N u b 3 c m c X V v d D s s J n F 1 b 3 Q 7 c 2 5 v d 2 R l c H R o J n F 1 b 3 Q 7 L C Z x d W 9 0 O 3 d p b m R n d X N 0 J n F 1 b 3 Q 7 L C Z x d W 9 0 O 3 d p b m R z c G V l Z C Z x d W 9 0 O y w m c X V v d D t 3 a W 5 k Z G l y J n F 1 b 3 Q 7 L C Z x d W 9 0 O 3 N l Y W x l d m V s c H J l c 3 N 1 c m U m c X V v d D s s J n F 1 b 3 Q 7 Y 2 x v d W R j b 3 Z l c i Z x d W 9 0 O y w m c X V v d D t 2 a X N p Y m l s a X R 5 J n F 1 b 3 Q 7 L C Z x d W 9 0 O 3 N v b G F y c m F k a W F 0 a W 9 u J n F 1 b 3 Q 7 L C Z x d W 9 0 O 3 N v b G F y Z W 5 l c m d 5 J n F 1 b 3 Q 7 L C Z x d W 9 0 O 3 V 2 a W 5 k Z X g m c X V v d D s s J n F 1 b 3 Q 7 c 2 V 2 Z X J l c m l z a y Z x d W 9 0 O y w m c X V v d D t z d W 5 y a X N l J n F 1 b 3 Q 7 L C Z x d W 9 0 O 3 N 1 b n N l d C Z x d W 9 0 O y w m c X V v d D t t b 2 9 u c G h h c 2 U m c X V v d D s s J n F 1 b 3 Q 7 Y 2 9 u Z G l 0 a W 9 u c y Z x d W 9 0 O y w m c X V v d D t k Z X N j c m l w d G l v b i Z x d W 9 0 O y w m c X V v d D t p Y 2 9 u J n F 1 b 3 Q 7 L C Z x d W 9 0 O 3 N 0 Y X R p b 2 5 z J n F 1 b 3 Q 7 X S I g L z 4 8 R W 5 0 c n k g V H l w Z T 0 i R m l s b E N v b H V t b l R 5 c G V z I i B W Y W x 1 Z T 0 i c 0 J n Y 0 Z C U V V G Q l F V R k J R V U Z C U V l G Q l F V R k J R V U Z C U V V G Q l F V S E N B V U d C Z 1 l H I i A v P j x F b n R y e S B U e X B l P S J G a W x s T G F z d F V w Z G F 0 Z W Q i I F Z h b H V l P S J k M j A y N C 0 w N S 0 w N 1 Q y M j o y O T o z N C 4 3 N D U y N T k w W i I g L z 4 8 R W 5 0 c n k g V H l w Z T 0 i R m l s b E V y c m 9 y Q 2 9 1 b n Q i I F Z h b H V l P S J s M C I g L z 4 8 R W 5 0 c n k g V H l w Z T 0 i R m l s b E V y c m 9 y Q 2 9 k Z S I g V m F s d W U 9 I n N V b m t u b 3 d u I i A v P j x F b n R y e S B U e X B l P S J G a W x s Q 2 9 1 b n Q i I F Z h b H V l P S J s M T Y i I C 8 + P E V u d H J 5 I F R 5 c G U 9 I k F k Z G V k V G 9 E Y X R h T W 9 k Z W w i I F Z h b H V l P S J s M C I g L z 4 8 R W 5 0 c n k g V H l w Z T 0 i U m V j b 3 Z l c n l U Y X J n Z X R T a G V l d C I g V m F s d W U 9 I n N S Q V d E Q U l M W U Z P U k V D Q V N U R E F U Q S I g L z 4 8 R W 5 0 c n k g V H l w Z T 0 i U m V j b 3 Z l c n l U Y X J n Z X R D b 2 x 1 b W 4 i I F Z h b H V l P S J s M S I g L z 4 8 R W 5 0 c n k g V H l w Z T 0 i U m V j b 3 Z l c n l U Y X J n Z X R S b 3 c i I F Z h b H V l P S J s M S I g L z 4 8 L 1 N 0 Y W J s Z U V u d H J p Z X M + P C 9 J d G V t P j x J d G V t P j x J d G V t T G 9 j Y X R p b 2 4 + P E l 0 Z W 1 U e X B l P k Z v c m 1 1 b G E 8 L 0 l 0 Z W 1 U e X B l P j x J d G V t U G F 0 a D 5 T Z W N 0 a W 9 u M S 9 E Q U l M W S U y M E Z P U k V D Q V N U J T I w U V V F U l k v V 3 h R d W V y e T w v S X R l b V B h d G g + P C 9 J d G V t T G 9 j Y X R p b 2 4 + P F N 0 Y W J s Z U V u d H J p Z X M g L z 4 8 L 0 l 0 Z W 0 + P E l 0 Z W 0 + P E l 0 Z W 1 M b 2 N h d G l v b j 4 8 S X R l b V R 5 c G U + R m 9 y b X V s Y T w v S X R l b V R 5 c G U + P E l 0 Z W 1 Q Y X R o P l N l Y 3 R p b 2 4 x L 0 R B S U x Z J T I w R k 9 S R U N B U 1 Q l M j B R V U V S W S 9 S Y X d E Y X R h P C 9 J d G V t U G F 0 a D 4 8 L 0 l 0 Z W 1 M b 2 N h d G l v b j 4 8 U 3 R h Y m x l R W 5 0 c m l l c y A v P j w v S X R l b T 4 8 S X R l b T 4 8 S X R l b U x v Y 2 F 0 a W 9 u P j x J d G V t V H l w Z T 5 G b 3 J t d W x h P C 9 J d G V t V H l w Z T 4 8 S X R l b V B h d G g + U 2 V j d G l v b j E v R E F J T F k l M j B G T 1 J F Q 0 F T V C U y M F F V R V J Z L 1 N v d X J j Z T w v S X R l b V B h d G g + P C 9 J d G V t T G 9 j Y X R p b 2 4 + P F N 0 Y W J s Z U V u d H J p Z X M g L z 4 8 L 0 l 0 Z W 0 + P E l 0 Z W 0 + P E l 0 Z W 1 M b 2 N h d G l v b j 4 8 S X R l b V R 5 c G U + R m 9 y b X V s Y T w v S X R l b V R 5 c G U + P E l 0 Z W 1 Q Y X R o P l N l Y 3 R p b 2 4 x L 0 R B S U x Z J T I w R k 9 S R U N B U 1 Q l M j B R V U V S W S 9 Q c m 9 t b 3 R l Z E h l Y W R l c n M 8 L 0 l 0 Z W 1 Q Y X R o P j w v S X R l b U x v Y 2 F 0 a W 9 u P j x T d G F i b G V F b n R y a W V z I C 8 + P C 9 J d G V t P j x J d G V t P j x J d G V t T G 9 j Y X R p b 2 4 + P E l 0 Z W 1 U e X B l P k Z v c m 1 1 b G E 8 L 0 l 0 Z W 1 U e X B l P j x J d G V t U G F 0 a D 5 T Z W N 0 a W 9 u M S 9 E Q U l M W S U y M E Z P U k V D Q V N U J T I w U V V F U l k v Q 2 h h b m d l Z C U y M F R 5 c G U 8 L 0 l 0 Z W 1 Q Y X R o P j w v S X R l b U x v Y 2 F 0 a W 9 u P j x T d G F i b G V F b n R y a W V z I C 8 + P C 9 J d G V t P j x J d G V t P j x J d G V t T G 9 j Y X R p b 2 4 + P E l 0 Z W 1 U e X B l P k Z v c m 1 1 b G E 8 L 0 l 0 Z W 1 U e X B l P j x J d G V t U G F 0 a D 5 T Z W N 0 a W 9 u M S 9 E Q U l M W S U y M E Z P U k V D Q V N U J T I w K F B p d m 9 0 J T I w V G F i b G U l M j B S Z W Y p P C 9 J d G V t U G F 0 a D 4 8 L 0 l 0 Z W 1 M b 2 N h d G l v b j 4 8 U 3 R h Y m x l R W 5 0 c m l l c z 4 8 R W 5 0 c n k g V H l w Z T 0 i U X V l c n l J R C I g V m F s d W U 9 I n N l N j R l N W U 5 M y 0 5 Z D Q 2 L T Q w Z W Q t Y T N i Z C 0 z Z G I 3 Z j E 2 O D d m N D I i I C 8 + P E V u d H J 5 I F R 5 c G U 9 I k Z p b G x F b m F i b G V k I i B W Y W x 1 Z T 0 i b D A i I C 8 + P E V u d H J 5 I F R 5 c G U 9 I k Z p b G x P Y m p l Y 3 R U e X B l I i B W Y W x 1 Z T 0 i c 1 B p d m 9 0 V G F i b G U i I C 8 + P E V u d H J 5 I F R 5 c G U 9 I k Z p b G x U b 0 R h d G F N b 2 R l b E V u Y W J s Z W Q i I F Z h b H V l P S J s M C I g L 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R E F J T F l f R k 9 S R U N B U 1 R f Q 0 F M R U 5 E Q V I h U G l 2 b 3 R U Y W J s Z T E i I C 8 + P E V u d H J 5 I F R 5 c G U 9 I k Z p b G x l Z E N v b X B s Z X R l U m V z d W x 0 V G 9 X b 3 J r c 2 h l Z X Q i I F Z h b H V l P S J s M C I g L z 4 8 R W 5 0 c n k g V H l w Z T 0 i U m V s Y X R p b 2 5 z a G l w S W 5 m b 0 N v b n R h a W 5 l c i I g V m F s d W U 9 I n N 7 J n F 1 b 3 Q 7 Y 2 9 s d W 1 u Q 2 9 1 b n Q m c X V v d D s 6 M z M s J n F 1 b 3 Q 7 a 2 V 5 Q 2 9 s d W 1 u T m F t Z X M m c X V v d D s 6 W 1 0 s J n F 1 b 3 Q 7 c X V l c n l S Z W x h d G l v b n N o a X B z J n F 1 b 3 Q 7 O l t d L C Z x d W 9 0 O 2 N v b H V t b k l k Z W 5 0 a X R p Z X M m c X V v d D s 6 W y Z x d W 9 0 O 1 N l Y 3 R p b 2 4 x L 0 R B S U x Z I E Z P U k V D Q V N U I F F V R V J Z L 1 B y b 2 1 v d G V k S G V h Z G V y c y 5 7 b m F t Z S w w f S Z x d W 9 0 O y w m c X V v d D t T Z W N 0 a W 9 u M S 9 E Q U l M W S B G T 1 J F Q 0 F T V C B R V U V S W S 9 D a G F u Z 2 V k I F R 5 c G U u e 2 R h d G V 0 a W 1 l L D F 9 J n F 1 b 3 Q 7 L C Z x d W 9 0 O 1 N l Y 3 R p b 2 4 x L 0 R B S U x Z I E Z P U k V D Q V N U I F F V R V J Z L 0 N o Y W 5 n Z W Q g V H l w Z S 5 7 d G V t c G 1 h e C w y f S Z x d W 9 0 O y w m c X V v d D t T Z W N 0 a W 9 u M S 9 E Q U l M W S B G T 1 J F Q 0 F T V C B R V U V S W S 9 D a G F u Z 2 V k I F R 5 c G U u e 3 R l b X B t a W 4 s M 3 0 m c X V v d D s s J n F 1 b 3 Q 7 U 2 V j d G l v b j E v R E F J T F k g R k 9 S R U N B U 1 Q g U V V F U l k v Q 2 h h b m d l Z C B U e X B l L n t 0 Z W 1 w L D R 9 J n F 1 b 3 Q 7 L C Z x d W 9 0 O 1 N l Y 3 R p b 2 4 x L 0 R B S U x Z I E Z P U k V D Q V N U I F F V R V J Z L 0 N o Y W 5 n Z W Q g V H l w Z S 5 7 Z m V l b H N s a W t l b W F 4 L D V 9 J n F 1 b 3 Q 7 L C Z x d W 9 0 O 1 N l Y 3 R p b 2 4 x L 0 R B S U x Z I E Z P U k V D Q V N U I F F V R V J Z L 0 N o Y W 5 n Z W Q g V H l w Z S 5 7 Z m V l b H N s a W t l b W l u L D Z 9 J n F 1 b 3 Q 7 L C Z x d W 9 0 O 1 N l Y 3 R p b 2 4 x L 0 R B S U x Z I E Z P U k V D Q V N U I F F V R V J Z L 0 N o Y W 5 n Z W Q g V H l w Z S 5 7 Z m V l b H N s a W t l L D d 9 J n F 1 b 3 Q 7 L C Z x d W 9 0 O 1 N l Y 3 R p b 2 4 x L 0 R B S U x Z I E Z P U k V D Q V N U I F F V R V J Z L 0 N o Y W 5 n Z W Q g V H l w Z S 5 7 Z G V 3 L D h 9 J n F 1 b 3 Q 7 L C Z x d W 9 0 O 1 N l Y 3 R p b 2 4 x L 0 R B S U x Z I E Z P U k V D Q V N U I F F V R V J Z L 0 N o Y W 5 n Z W Q g V H l w Z S 5 7 a H V t a W R p d H k s O X 0 m c X V v d D s s J n F 1 b 3 Q 7 U 2 V j d G l v b j E v R E F J T F k g R k 9 S R U N B U 1 Q g U V V F U l k v Q 2 h h b m d l Z C B U e X B l L n t w c m V j a X A s M T B 9 J n F 1 b 3 Q 7 L C Z x d W 9 0 O 1 N l Y 3 R p b 2 4 x L 0 R B S U x Z I E Z P U k V D Q V N U I F F V R V J Z L 0 N o Y W 5 n Z W Q g V H l w Z S 5 7 c H J l Y 2 l w c H J v Y i w x M X 0 m c X V v d D s s J n F 1 b 3 Q 7 U 2 V j d G l v b j E v R E F J T F k g R k 9 S R U N B U 1 Q g U V V F U l k v Q 2 h h b m d l Z C B U e X B l L n t w c m V j a X B j b 3 Z l c i w x M n 0 m c X V v d D s s J n F 1 b 3 Q 7 U 2 V j d G l v b j E v R E F J T F k g R k 9 S R U N B U 1 Q g U V V F U l k v U H J v b W 9 0 Z W R I Z W F k Z X J z L n t w c m V j a X B 0 e X B l L D E z f S Z x d W 9 0 O y w m c X V v d D t T Z W N 0 a W 9 u M S 9 E Q U l M W S B G T 1 J F Q 0 F T V C B R V U V S W S 9 D a G F u Z 2 V k I F R 5 c G U u e 3 N u b 3 c s M T R 9 J n F 1 b 3 Q 7 L C Z x d W 9 0 O 1 N l Y 3 R p b 2 4 x L 0 R B S U x Z I E Z P U k V D Q V N U I F F V R V J Z L 0 N o Y W 5 n Z W Q g V H l w Z S 5 7 c 2 5 v d 2 R l c H R o L D E 1 f S Z x d W 9 0 O y w m c X V v d D t T Z W N 0 a W 9 u M S 9 E Q U l M W S B G T 1 J F Q 0 F T V C B R V U V S W S 9 D a G F u Z 2 V k I F R 5 c G U u e 3 d p b m R n d X N 0 L D E 2 f S Z x d W 9 0 O y w m c X V v d D t T Z W N 0 a W 9 u M S 9 E Q U l M W S B G T 1 J F Q 0 F T V C B R V U V S W S 9 D a G F u Z 2 V k I F R 5 c G U u e 3 d p b m R z c G V l Z C w x N 3 0 m c X V v d D s s J n F 1 b 3 Q 7 U 2 V j d G l v b j E v R E F J T F k g R k 9 S R U N B U 1 Q g U V V F U l k v Q 2 h h b m d l Z C B U e X B l L n t 3 a W 5 k Z G l y L D E 4 f S Z x d W 9 0 O y w m c X V v d D t T Z W N 0 a W 9 u M S 9 E Q U l M W S B G T 1 J F Q 0 F T V C B R V U V S W S 9 D a G F u Z 2 V k I F R 5 c G U u e 3 N l Y W x l d m V s c H J l c 3 N 1 c m U s M T l 9 J n F 1 b 3 Q 7 L C Z x d W 9 0 O 1 N l Y 3 R p b 2 4 x L 0 R B S U x Z I E Z P U k V D Q V N U I F F V R V J Z L 0 N o Y W 5 n Z W Q g V H l w Z S 5 7 Y 2 x v d W R j b 3 Z l c i w y M H 0 m c X V v d D s s J n F 1 b 3 Q 7 U 2 V j d G l v b j E v R E F J T F k g R k 9 S R U N B U 1 Q g U V V F U l k v Q 2 h h b m d l Z C B U e X B l L n t 2 a X N p Y m l s a X R 5 L D I x f S Z x d W 9 0 O y w m c X V v d D t T Z W N 0 a W 9 u M S 9 E Q U l M W S B G T 1 J F Q 0 F T V C B R V U V S W S 9 D a G F u Z 2 V k I F R 5 c G U u e 3 N v b G F y c m F k a W F 0 a W 9 u L D I y f S Z x d W 9 0 O y w m c X V v d D t T Z W N 0 a W 9 u M S 9 E Q U l M W S B G T 1 J F Q 0 F T V C B R V U V S W S 9 D a G F u Z 2 V k I F R 5 c G U u e 3 N v b G F y Z W 5 l c m d 5 L D I z f S Z x d W 9 0 O y w m c X V v d D t T Z W N 0 a W 9 u M S 9 E Q U l M W S B G T 1 J F Q 0 F T V C B R V U V S W S 9 D a G F u Z 2 V k I F R 5 c G U u e 3 V 2 a W 5 k Z X g s M j R 9 J n F 1 b 3 Q 7 L C Z x d W 9 0 O 1 N l Y 3 R p b 2 4 x L 0 R B S U x Z I E Z P U k V D Q V N U I F F V R V J Z L 0 N o Y W 5 n Z W Q g V H l w Z S 5 7 c 2 V 2 Z X J l c m l z a y w y N X 0 m c X V v d D s s J n F 1 b 3 Q 7 U 2 V j d G l v b j E v R E F J T F k g R k 9 S R U N B U 1 Q g U V V F U l k v Q 2 h h b m d l Z C B U e X B l L n t z d W 5 y a X N l L D I 2 f S Z x d W 9 0 O y w m c X V v d D t T Z W N 0 a W 9 u M S 9 E Q U l M W S B G T 1 J F Q 0 F T V C B R V U V S W S 9 D a G F u Z 2 V k I F R 5 c G U u e 3 N 1 b n N l d C w y N 3 0 m c X V v d D s s J n F 1 b 3 Q 7 U 2 V j d G l v b j E v R E F J T F k g R k 9 S R U N B U 1 Q g U V V F U l k v Q 2 h h b m d l Z C B U e X B l L n t t b 2 9 u c G h h c 2 U s M j h 9 J n F 1 b 3 Q 7 L C Z x d W 9 0 O 1 N l Y 3 R p b 2 4 x L 0 R B S U x Z I E Z P U k V D Q V N U I F F V R V J Z L 1 B y b 2 1 v d G V k S G V h Z G V y c y 5 7 Y 2 9 u Z G l 0 a W 9 u c y w y O X 0 m c X V v d D s s J n F 1 b 3 Q 7 U 2 V j d G l v b j E v R E F J T F k g R k 9 S R U N B U 1 Q g U V V F U l k v U H J v b W 9 0 Z W R I Z W F k Z X J z L n t k Z X N j c m l w d G l v b i w z M H 0 m c X V v d D s s J n F 1 b 3 Q 7 U 2 V j d G l v b j E v R E F J T F k g R k 9 S R U N B U 1 Q g U V V F U l k v U H J v b W 9 0 Z W R I Z W F k Z X J z L n t p Y 2 9 u L D M x f S Z x d W 9 0 O y w m c X V v d D t T Z W N 0 a W 9 u M S 9 E Q U l M W S B G T 1 J F Q 0 F T V C B R V U V S W S 9 Q c m 9 t b 3 R l Z E h l Y W R l c n M u e 3 N 0 Y X R p b 2 5 z L D M y f S Z x d W 9 0 O 1 0 s J n F 1 b 3 Q 7 Q 2 9 s d W 1 u Q 2 9 1 b n Q m c X V v d D s 6 M z M s J n F 1 b 3 Q 7 S 2 V 5 Q 2 9 s d W 1 u T m F t Z X M m c X V v d D s 6 W 1 0 s J n F 1 b 3 Q 7 Q 2 9 s d W 1 u S W R l b n R p d G l l c y Z x d W 9 0 O z p b J n F 1 b 3 Q 7 U 2 V j d G l v b j E v R E F J T F k g R k 9 S R U N B U 1 Q g U V V F U l k v U H J v b W 9 0 Z W R I Z W F k Z X J z L n t u Y W 1 l L D B 9 J n F 1 b 3 Q 7 L C Z x d W 9 0 O 1 N l Y 3 R p b 2 4 x L 0 R B S U x Z I E Z P U k V D Q V N U I F F V R V J Z L 0 N o Y W 5 n Z W Q g V H l w Z S 5 7 Z G F 0 Z X R p b W U s M X 0 m c X V v d D s s J n F 1 b 3 Q 7 U 2 V j d G l v b j E v R E F J T F k g R k 9 S R U N B U 1 Q g U V V F U l k v Q 2 h h b m d l Z C B U e X B l L n t 0 Z W 1 w b W F 4 L D J 9 J n F 1 b 3 Q 7 L C Z x d W 9 0 O 1 N l Y 3 R p b 2 4 x L 0 R B S U x Z I E Z P U k V D Q V N U I F F V R V J Z L 0 N o Y W 5 n Z W Q g V H l w Z S 5 7 d G V t c G 1 p b i w z f S Z x d W 9 0 O y w m c X V v d D t T Z W N 0 a W 9 u M S 9 E Q U l M W S B G T 1 J F Q 0 F T V C B R V U V S W S 9 D a G F u Z 2 V k I F R 5 c G U u e 3 R l b X A s N H 0 m c X V v d D s s J n F 1 b 3 Q 7 U 2 V j d G l v b j E v R E F J T F k g R k 9 S R U N B U 1 Q g U V V F U l k v Q 2 h h b m d l Z C B U e X B l L n t m Z W V s c 2 x p a 2 V t Y X g s N X 0 m c X V v d D s s J n F 1 b 3 Q 7 U 2 V j d G l v b j E v R E F J T F k g R k 9 S R U N B U 1 Q g U V V F U l k v Q 2 h h b m d l Z C B U e X B l L n t m Z W V s c 2 x p a 2 V t a W 4 s N n 0 m c X V v d D s s J n F 1 b 3 Q 7 U 2 V j d G l v b j E v R E F J T F k g R k 9 S R U N B U 1 Q g U V V F U l k v Q 2 h h b m d l Z C B U e X B l L n t m Z W V s c 2 x p a 2 U s N 3 0 m c X V v d D s s J n F 1 b 3 Q 7 U 2 V j d G l v b j E v R E F J T F k g R k 9 S R U N B U 1 Q g U V V F U l k v Q 2 h h b m d l Z C B U e X B l L n t k Z X c s O H 0 m c X V v d D s s J n F 1 b 3 Q 7 U 2 V j d G l v b j E v R E F J T F k g R k 9 S R U N B U 1 Q g U V V F U l k v Q 2 h h b m d l Z C B U e X B l L n t o d W 1 p Z G l 0 e S w 5 f S Z x d W 9 0 O y w m c X V v d D t T Z W N 0 a W 9 u M S 9 E Q U l M W S B G T 1 J F Q 0 F T V C B R V U V S W S 9 D a G F u Z 2 V k I F R 5 c G U u e 3 B y Z W N p c C w x M H 0 m c X V v d D s s J n F 1 b 3 Q 7 U 2 V j d G l v b j E v R E F J T F k g R k 9 S R U N B U 1 Q g U V V F U l k v Q 2 h h b m d l Z C B U e X B l L n t w c m V j a X B w c m 9 i L D E x f S Z x d W 9 0 O y w m c X V v d D t T Z W N 0 a W 9 u M S 9 E Q U l M W S B G T 1 J F Q 0 F T V C B R V U V S W S 9 D a G F u Z 2 V k I F R 5 c G U u e 3 B y Z W N p c G N v d m V y L D E y f S Z x d W 9 0 O y w m c X V v d D t T Z W N 0 a W 9 u M S 9 E Q U l M W S B G T 1 J F Q 0 F T V C B R V U V S W S 9 Q c m 9 t b 3 R l Z E h l Y W R l c n M u e 3 B y Z W N p c H R 5 c G U s M T N 9 J n F 1 b 3 Q 7 L C Z x d W 9 0 O 1 N l Y 3 R p b 2 4 x L 0 R B S U x Z I E Z P U k V D Q V N U I F F V R V J Z L 0 N o Y W 5 n Z W Q g V H l w Z S 5 7 c 2 5 v d y w x N H 0 m c X V v d D s s J n F 1 b 3 Q 7 U 2 V j d G l v b j E v R E F J T F k g R k 9 S R U N B U 1 Q g U V V F U l k v Q 2 h h b m d l Z C B U e X B l L n t z b m 9 3 Z G V w d G g s M T V 9 J n F 1 b 3 Q 7 L C Z x d W 9 0 O 1 N l Y 3 R p b 2 4 x L 0 R B S U x Z I E Z P U k V D Q V N U I F F V R V J Z L 0 N o Y W 5 n Z W Q g V H l w Z S 5 7 d 2 l u Z G d 1 c 3 Q s M T Z 9 J n F 1 b 3 Q 7 L C Z x d W 9 0 O 1 N l Y 3 R p b 2 4 x L 0 R B S U x Z I E Z P U k V D Q V N U I F F V R V J Z L 0 N o Y W 5 n Z W Q g V H l w Z S 5 7 d 2 l u Z H N w Z W V k L D E 3 f S Z x d W 9 0 O y w m c X V v d D t T Z W N 0 a W 9 u M S 9 E Q U l M W S B G T 1 J F Q 0 F T V C B R V U V S W S 9 D a G F u Z 2 V k I F R 5 c G U u e 3 d p b m R k a X I s M T h 9 J n F 1 b 3 Q 7 L C Z x d W 9 0 O 1 N l Y 3 R p b 2 4 x L 0 R B S U x Z I E Z P U k V D Q V N U I F F V R V J Z L 0 N o Y W 5 n Z W Q g V H l w Z S 5 7 c 2 V h b G V 2 Z W x w c m V z c 3 V y Z S w x O X 0 m c X V v d D s s J n F 1 b 3 Q 7 U 2 V j d G l v b j E v R E F J T F k g R k 9 S R U N B U 1 Q g U V V F U l k v Q 2 h h b m d l Z C B U e X B l L n t j b G 9 1 Z G N v d m V y L D I w f S Z x d W 9 0 O y w m c X V v d D t T Z W N 0 a W 9 u M S 9 E Q U l M W S B G T 1 J F Q 0 F T V C B R V U V S W S 9 D a G F u Z 2 V k I F R 5 c G U u e 3 Z p c 2 l i a W x p d H k s M j F 9 J n F 1 b 3 Q 7 L C Z x d W 9 0 O 1 N l Y 3 R p b 2 4 x L 0 R B S U x Z I E Z P U k V D Q V N U I F F V R V J Z L 0 N o Y W 5 n Z W Q g V H l w Z S 5 7 c 2 9 s Y X J y Y W R p Y X R p b 2 4 s M j J 9 J n F 1 b 3 Q 7 L C Z x d W 9 0 O 1 N l Y 3 R p b 2 4 x L 0 R B S U x Z I E Z P U k V D Q V N U I F F V R V J Z L 0 N o Y W 5 n Z W Q g V H l w Z S 5 7 c 2 9 s Y X J l b m V y Z 3 k s M j N 9 J n F 1 b 3 Q 7 L C Z x d W 9 0 O 1 N l Y 3 R p b 2 4 x L 0 R B S U x Z I E Z P U k V D Q V N U I F F V R V J Z L 0 N o Y W 5 n Z W Q g V H l w Z S 5 7 d X Z p b m R l e C w y N H 0 m c X V v d D s s J n F 1 b 3 Q 7 U 2 V j d G l v b j E v R E F J T F k g R k 9 S R U N B U 1 Q g U V V F U l k v Q 2 h h b m d l Z C B U e X B l L n t z Z X Z l c m V y a X N r L D I 1 f S Z x d W 9 0 O y w m c X V v d D t T Z W N 0 a W 9 u M S 9 E Q U l M W S B G T 1 J F Q 0 F T V C B R V U V S W S 9 D a G F u Z 2 V k I F R 5 c G U u e 3 N 1 b n J p c 2 U s M j Z 9 J n F 1 b 3 Q 7 L C Z x d W 9 0 O 1 N l Y 3 R p b 2 4 x L 0 R B S U x Z I E Z P U k V D Q V N U I F F V R V J Z L 0 N o Y W 5 n Z W Q g V H l w Z S 5 7 c 3 V u c 2 V 0 L D I 3 f S Z x d W 9 0 O y w m c X V v d D t T Z W N 0 a W 9 u M S 9 E Q U l M W S B G T 1 J F Q 0 F T V C B R V U V S W S 9 D a G F u Z 2 V k I F R 5 c G U u e 2 1 v b 2 5 w a G F z Z S w y O H 0 m c X V v d D s s J n F 1 b 3 Q 7 U 2 V j d G l v b j E v R E F J T F k g R k 9 S R U N B U 1 Q g U V V F U l k v U H J v b W 9 0 Z W R I Z W F k Z X J z L n t j b 2 5 k a X R p b 2 5 z L D I 5 f S Z x d W 9 0 O y w m c X V v d D t T Z W N 0 a W 9 u M S 9 E Q U l M W S B G T 1 J F Q 0 F T V C B R V U V S W S 9 Q c m 9 t b 3 R l Z E h l Y W R l c n M u e 2 R l c 2 N y a X B 0 a W 9 u L D M w f S Z x d W 9 0 O y w m c X V v d D t T Z W N 0 a W 9 u M S 9 E Q U l M W S B G T 1 J F Q 0 F T V C B R V U V S W S 9 Q c m 9 t b 3 R l Z E h l Y W R l c n M u e 2 l j b 2 4 s M z F 9 J n F 1 b 3 Q 7 L C Z x d W 9 0 O 1 N l Y 3 R p b 2 4 x L 0 R B S U x Z I E Z P U k V D Q V N U I F F V R V J Z L 1 B y b 2 1 v d G V k S G V h Z G V y c y 5 7 c 3 R h d G l v b n M s M z J 9 J n F 1 b 3 Q 7 X S w m c X V v d D t S Z W x h d G l v b n N o a X B J b m Z v J n F 1 b 3 Q 7 O l t d f S I g L z 4 8 R W 5 0 c n k g V H l w Z T 0 i R m l s b F N 0 Y X R 1 c y I g V m F s d W U 9 I n N D b 2 1 w b G V 0 Z S I g L z 4 8 R W 5 0 c n k g V H l w Z T 0 i R m l s b E N v b H V t b k 5 h b W V z I i B W Y W x 1 Z T 0 i c 1 s m c X V v d D t u Y W 1 l J n F 1 b 3 Q 7 L C Z x d W 9 0 O 2 R h d G V 0 a W 1 l J n F 1 b 3 Q 7 L C Z x d W 9 0 O 3 R l b X B t Y X g m c X V v d D s s J n F 1 b 3 Q 7 d G V t c G 1 p b i Z x d W 9 0 O y w m c X V v d D t 0 Z W 1 w J n F 1 b 3 Q 7 L C Z x d W 9 0 O 2 Z l Z W x z b G l r Z W 1 h e C Z x d W 9 0 O y w m c X V v d D t m Z W V s c 2 x p a 2 V t a W 4 m c X V v d D s s J n F 1 b 3 Q 7 Z m V l b H N s a W t l J n F 1 b 3 Q 7 L C Z x d W 9 0 O 2 R l d y Z x d W 9 0 O y w m c X V v d D t o d W 1 p Z G l 0 e S Z x d W 9 0 O y w m c X V v d D t w c m V j a X A m c X V v d D s s J n F 1 b 3 Q 7 c H J l Y 2 l w c H J v Y i Z x d W 9 0 O y w m c X V v d D t w c m V j a X B j b 3 Z l c i Z x d W 9 0 O y w m c X V v d D t w c m V j a X B 0 e X B l J n F 1 b 3 Q 7 L C Z x d W 9 0 O 3 N u b 3 c m c X V v d D s s J n F 1 b 3 Q 7 c 2 5 v d 2 R l c H R o J n F 1 b 3 Q 7 L C Z x d W 9 0 O 3 d p b m R n d X N 0 J n F 1 b 3 Q 7 L C Z x d W 9 0 O 3 d p b m R z c G V l Z C Z x d W 9 0 O y w m c X V v d D t 3 a W 5 k Z G l y J n F 1 b 3 Q 7 L C Z x d W 9 0 O 3 N l Y W x l d m V s c H J l c 3 N 1 c m U m c X V v d D s s J n F 1 b 3 Q 7 Y 2 x v d W R j b 3 Z l c i Z x d W 9 0 O y w m c X V v d D t 2 a X N p Y m l s a X R 5 J n F 1 b 3 Q 7 L C Z x d W 9 0 O 3 N v b G F y c m F k a W F 0 a W 9 u J n F 1 b 3 Q 7 L C Z x d W 9 0 O 3 N v b G F y Z W 5 l c m d 5 J n F 1 b 3 Q 7 L C Z x d W 9 0 O 3 V 2 a W 5 k Z X g m c X V v d D s s J n F 1 b 3 Q 7 c 2 V 2 Z X J l c m l z a y Z x d W 9 0 O y w m c X V v d D t z d W 5 y a X N l J n F 1 b 3 Q 7 L C Z x d W 9 0 O 3 N 1 b n N l d C Z x d W 9 0 O y w m c X V v d D t t b 2 9 u c G h h c 2 U m c X V v d D s s J n F 1 b 3 Q 7 Y 2 9 u Z G l 0 a W 9 u c y Z x d W 9 0 O y w m c X V v d D t k Z X N j c m l w d G l v b i Z x d W 9 0 O y w m c X V v d D t p Y 2 9 u J n F 1 b 3 Q 7 L C Z x d W 9 0 O 3 N 0 Y X R p b 2 5 z J n F 1 b 3 Q 7 X S I g L z 4 8 R W 5 0 c n k g V H l w Z T 0 i R m l s b E N v b H V t b l R 5 c G V z I i B W Y W x 1 Z T 0 i c 0 J n Y 0 Z C U V V G Q l F V R k J R V U Z C U V l G Q l F V R k J R V U Z C U V V G Q l F V S E N B V U d C Z 1 l H I i A v P j x F b n R y e S B U e X B l P S J G a W x s T G F z d F V w Z G F 0 Z W Q i I F Z h b H V l P S J k M j A y N C 0 w N S 0 w N 1 Q y M j o y O T o z N C 4 3 N T k w N D U y W i I g L z 4 8 R W 5 0 c n k g V H l w Z T 0 i R m l s b E V y c m 9 y Q 2 9 1 b n Q i I F Z h b H V l P S J s M C I g L z 4 8 R W 5 0 c n k g V H l w Z T 0 i R m l s b E V y c m 9 y Q 2 9 k Z S I g V m F s d W U 9 I n N V b m t u b 3 d u I i A v P j x F b n R y e S B U e X B l P S J G a W x s Q 2 9 1 b n Q i I F Z h b H V l P S J s M T Y i I C 8 + P E V u d H J 5 I F R 5 c G U 9 I k F k Z G V k V G 9 E Y X R h T W 9 k Z W w i I F Z h b H V l P S J s M C I g L z 4 8 L 1 N 0 Y W J s Z U V u d H J p Z X M + P C 9 J d G V t P j x J d G V t P j x J d G V t T G 9 j Y X R p b 2 4 + P E l 0 Z W 1 U e X B l P k Z v c m 1 1 b G E 8 L 0 l 0 Z W 1 U e X B l P j x J d G V t U G F 0 a D 5 T Z W N 0 a W 9 u M S 9 E Q U l M W S U y M E Z P U k V D Q V N U J T I w K F B p d m 9 0 J T I w V G F i b G U l M j B S Z W Y p L 1 N v d X J j Z T w v S X R l b V B h d G g + P C 9 J d G V t T G 9 j Y X R p b 2 4 + P F N 0 Y W J s Z U V u d H J p Z X M g L z 4 8 L 0 l 0 Z W 0 + P E l 0 Z W 0 + P E l 0 Z W 1 M b 2 N h d G l v b j 4 8 S X R l b V R 5 c G U + R m 9 y b X V s Y T w v S X R l b V R 5 c G U + P E l 0 Z W 1 Q Y X R o P l N l Y 3 R p b 2 4 x L 0 h P V V J M W S U y M E Z P U k V D Q V N U J T I w U V V F U l k 8 L 0 l 0 Z W 1 Q Y X R o P j w v S X R l b U x v Y 2 F 0 a W 9 u P j x T d G F i b G V F b n R y a W V z P j x F b n R y e S B U e X B l P S J J c 1 B y a X Z h d G U i I F Z h b H V l P S J s M C I g L z 4 8 R W 5 0 c n k g V H l w Z T 0 i U X V l c n l J R C I g V m F s d W U 9 I n N k N 2 I 0 Y 2 M 2 Y S 0 x O T J m L T Q 5 M m M t Y W I x M C 0 3 M 2 I 2 O D M y M G J k N W Q 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h P V V J M W V 9 G T 1 J F Q 0 F T V F 9 R V U V S W S I g L z 4 8 R W 5 0 c n k g V H l w Z T 0 i R m l s b G V k Q 2 9 t c G x l d G V S Z X N 1 b H R U b 1 d v c m t z a G V l d C I g V m F s d W U 9 I m w x I i A v P j x F b n R y e S B U e X B l P S J S Z W x h d G l v b n N o a X B J b m Z v Q 2 9 u d G F p b m V y I i B W Y W x 1 Z T 0 i c 3 s m c X V v d D t j b 2 x 1 b W 5 D b 3 V u d C Z x d W 9 0 O z o y N C w m c X V v d D t r Z X l D b 2 x 1 b W 5 O Y W 1 l c y Z x d W 9 0 O z p b X S w m c X V v d D t x d W V y e V J l b G F 0 a W 9 u c 2 h p c H M m c X V v d D s 6 W 1 0 s J n F 1 b 3 Q 7 Y 2 9 s d W 1 u S W R l b n R p d G l l c y Z x d W 9 0 O z p b J n F 1 b 3 Q 7 U 2 V j d G l v b j E v S E 9 V U k x Z I E Z P U k V D Q V N U I F F V R V J Z L 0 F 1 d G 9 S Z W 1 v d m V k Q 2 9 s d W 1 u c z E u e 2 5 h b W U s M H 0 m c X V v d D s s J n F 1 b 3 Q 7 U 2 V j d G l v b j E v S E 9 V U k x Z I E Z P U k V D Q V N U I F F V R V J Z L 0 F 1 d G 9 S Z W 1 v d m V k Q 2 9 s d W 1 u c z E u e 2 R h d G V 0 a W 1 l L D F 9 J n F 1 b 3 Q 7 L C Z x d W 9 0 O 1 N l Y 3 R p b 2 4 x L 0 h P V V J M W S B G T 1 J F Q 0 F T V C B R V U V S W S 9 B d X R v U m V t b 3 Z l Z E N v b H V t b n M x L n t 0 Z W 1 w L D J 9 J n F 1 b 3 Q 7 L C Z x d W 9 0 O 1 N l Y 3 R p b 2 4 x L 0 h P V V J M W S B G T 1 J F Q 0 F T V C B R V U V S W S 9 B d X R v U m V t b 3 Z l Z E N v b H V t b n M x L n t m Z W V s c 2 x p a 2 U s M 3 0 m c X V v d D s s J n F 1 b 3 Q 7 U 2 V j d G l v b j E v S E 9 V U k x Z I E Z P U k V D Q V N U I F F V R V J Z L 0 F 1 d G 9 S Z W 1 v d m V k Q 2 9 s d W 1 u c z E u e 2 R l d y w 0 f S Z x d W 9 0 O y w m c X V v d D t T Z W N 0 a W 9 u M S 9 I T 1 V S T F k g R k 9 S R U N B U 1 Q g U V V F U l k v Q X V 0 b 1 J l b W 9 2 Z W R D b 2 x 1 b W 5 z M S 5 7 a H V t a W R p d H k s N X 0 m c X V v d D s s J n F 1 b 3 Q 7 U 2 V j d G l v b j E v S E 9 V U k x Z I E Z P U k V D Q V N U I F F V R V J Z L 0 F 1 d G 9 S Z W 1 v d m V k Q 2 9 s d W 1 u c z E u e 3 B y Z W N p c C w 2 f S Z x d W 9 0 O y w m c X V v d D t T Z W N 0 a W 9 u M S 9 I T 1 V S T F k g R k 9 S R U N B U 1 Q g U V V F U l k v Q X V 0 b 1 J l b W 9 2 Z W R D b 2 x 1 b W 5 z M S 5 7 c H J l Y 2 l w c H J v Y i w 3 f S Z x d W 9 0 O y w m c X V v d D t T Z W N 0 a W 9 u M S 9 I T 1 V S T F k g R k 9 S R U N B U 1 Q g U V V F U l k v Q X V 0 b 1 J l b W 9 2 Z W R D b 2 x 1 b W 5 z M S 5 7 c H J l Y 2 l w d H l w Z S w 4 f S Z x d W 9 0 O y w m c X V v d D t T Z W N 0 a W 9 u M S 9 I T 1 V S T F k g R k 9 S R U N B U 1 Q g U V V F U l k v Q X V 0 b 1 J l b W 9 2 Z W R D b 2 x 1 b W 5 z M S 5 7 c 2 5 v d y w 5 f S Z x d W 9 0 O y w m c X V v d D t T Z W N 0 a W 9 u M S 9 I T 1 V S T F k g R k 9 S R U N B U 1 Q g U V V F U l k v Q X V 0 b 1 J l b W 9 2 Z W R D b 2 x 1 b W 5 z M S 5 7 c 2 5 v d 2 R l c H R o L D E w f S Z x d W 9 0 O y w m c X V v d D t T Z W N 0 a W 9 u M S 9 I T 1 V S T F k g R k 9 S R U N B U 1 Q g U V V F U l k v Q X V 0 b 1 J l b W 9 2 Z W R D b 2 x 1 b W 5 z M S 5 7 d 2 l u Z G d 1 c 3 Q s M T F 9 J n F 1 b 3 Q 7 L C Z x d W 9 0 O 1 N l Y 3 R p b 2 4 x L 0 h P V V J M W S B G T 1 J F Q 0 F T V C B R V U V S W S 9 B d X R v U m V t b 3 Z l Z E N v b H V t b n M x L n t 3 a W 5 k c 3 B l Z W Q s M T J 9 J n F 1 b 3 Q 7 L C Z x d W 9 0 O 1 N l Y 3 R p b 2 4 x L 0 h P V V J M W S B G T 1 J F Q 0 F T V C B R V U V S W S 9 B d X R v U m V t b 3 Z l Z E N v b H V t b n M x L n t 3 a W 5 k Z G l y L D E z f S Z x d W 9 0 O y w m c X V v d D t T Z W N 0 a W 9 u M S 9 I T 1 V S T F k g R k 9 S R U N B U 1 Q g U V V F U l k v Q X V 0 b 1 J l b W 9 2 Z W R D b 2 x 1 b W 5 z M S 5 7 c 2 V h b G V 2 Z W x w c m V z c 3 V y Z S w x N H 0 m c X V v d D s s J n F 1 b 3 Q 7 U 2 V j d G l v b j E v S E 9 V U k x Z I E Z P U k V D Q V N U I F F V R V J Z L 0 F 1 d G 9 S Z W 1 v d m V k Q 2 9 s d W 1 u c z E u e 2 N s b 3 V k Y 2 9 2 Z X I s M T V 9 J n F 1 b 3 Q 7 L C Z x d W 9 0 O 1 N l Y 3 R p b 2 4 x L 0 h P V V J M W S B G T 1 J F Q 0 F T V C B R V U V S W S 9 B d X R v U m V t b 3 Z l Z E N v b H V t b n M x L n t 2 a X N p Y m l s a X R 5 L D E 2 f S Z x d W 9 0 O y w m c X V v d D t T Z W N 0 a W 9 u M S 9 I T 1 V S T F k g R k 9 S R U N B U 1 Q g U V V F U l k v Q X V 0 b 1 J l b W 9 2 Z W R D b 2 x 1 b W 5 z M S 5 7 c 2 9 s Y X J y Y W R p Y X R p b 2 4 s M T d 9 J n F 1 b 3 Q 7 L C Z x d W 9 0 O 1 N l Y 3 R p b 2 4 x L 0 h P V V J M W S B G T 1 J F Q 0 F T V C B R V U V S W S 9 B d X R v U m V t b 3 Z l Z E N v b H V t b n M x L n t z b 2 x h c m V u Z X J n e S w x O H 0 m c X V v d D s s J n F 1 b 3 Q 7 U 2 V j d G l v b j E v S E 9 V U k x Z I E Z P U k V D Q V N U I F F V R V J Z L 0 F 1 d G 9 S Z W 1 v d m V k Q 2 9 s d W 1 u c z E u e 3 V 2 a W 5 k Z X g s M T l 9 J n F 1 b 3 Q 7 L C Z x d W 9 0 O 1 N l Y 3 R p b 2 4 x L 0 h P V V J M W S B G T 1 J F Q 0 F T V C B R V U V S W S 9 B d X R v U m V t b 3 Z l Z E N v b H V t b n M x L n t z Z X Z l c m V y a X N r L D I w f S Z x d W 9 0 O y w m c X V v d D t T Z W N 0 a W 9 u M S 9 I T 1 V S T F k g R k 9 S R U N B U 1 Q g U V V F U l k v Q X V 0 b 1 J l b W 9 2 Z W R D b 2 x 1 b W 5 z M S 5 7 Y 2 9 u Z G l 0 a W 9 u c y w y M X 0 m c X V v d D s s J n F 1 b 3 Q 7 U 2 V j d G l v b j E v S E 9 V U k x Z I E Z P U k V D Q V N U I F F V R V J Z L 0 F 1 d G 9 S Z W 1 v d m V k Q 2 9 s d W 1 u c z E u e 2 l j b 2 4 s M j J 9 J n F 1 b 3 Q 7 L C Z x d W 9 0 O 1 N l Y 3 R p b 2 4 x L 0 h P V V J M W S B G T 1 J F Q 0 F T V C B R V U V S W S 9 B d X R v U m V t b 3 Z l Z E N v b H V t b n M x L n t z d G F 0 a W 9 u c y w y M 3 0 m c X V v d D t d L C Z x d W 9 0 O 0 N v b H V t b k N v d W 5 0 J n F 1 b 3 Q 7 O j I 0 L C Z x d W 9 0 O 0 t l e U N v b H V t b k 5 h b W V z J n F 1 b 3 Q 7 O l t d L C Z x d W 9 0 O 0 N v b H V t b k l k Z W 5 0 a X R p Z X M m c X V v d D s 6 W y Z x d W 9 0 O 1 N l Y 3 R p b 2 4 x L 0 h P V V J M W S B G T 1 J F Q 0 F T V C B R V U V S W S 9 B d X R v U m V t b 3 Z l Z E N v b H V t b n M x L n t u Y W 1 l L D B 9 J n F 1 b 3 Q 7 L C Z x d W 9 0 O 1 N l Y 3 R p b 2 4 x L 0 h P V V J M W S B G T 1 J F Q 0 F T V C B R V U V S W S 9 B d X R v U m V t b 3 Z l Z E N v b H V t b n M x L n t k Y X R l d G l t Z S w x f S Z x d W 9 0 O y w m c X V v d D t T Z W N 0 a W 9 u M S 9 I T 1 V S T F k g R k 9 S R U N B U 1 Q g U V V F U l k v Q X V 0 b 1 J l b W 9 2 Z W R D b 2 x 1 b W 5 z M S 5 7 d G V t c C w y f S Z x d W 9 0 O y w m c X V v d D t T Z W N 0 a W 9 u M S 9 I T 1 V S T F k g R k 9 S R U N B U 1 Q g U V V F U l k v Q X V 0 b 1 J l b W 9 2 Z W R D b 2 x 1 b W 5 z M S 5 7 Z m V l b H N s a W t l L D N 9 J n F 1 b 3 Q 7 L C Z x d W 9 0 O 1 N l Y 3 R p b 2 4 x L 0 h P V V J M W S B G T 1 J F Q 0 F T V C B R V U V S W S 9 B d X R v U m V t b 3 Z l Z E N v b H V t b n M x L n t k Z X c s N H 0 m c X V v d D s s J n F 1 b 3 Q 7 U 2 V j d G l v b j E v S E 9 V U k x Z I E Z P U k V D Q V N U I F F V R V J Z L 0 F 1 d G 9 S Z W 1 v d m V k Q 2 9 s d W 1 u c z E u e 2 h 1 b W l k a X R 5 L D V 9 J n F 1 b 3 Q 7 L C Z x d W 9 0 O 1 N l Y 3 R p b 2 4 x L 0 h P V V J M W S B G T 1 J F Q 0 F T V C B R V U V S W S 9 B d X R v U m V t b 3 Z l Z E N v b H V t b n M x L n t w c m V j a X A s N n 0 m c X V v d D s s J n F 1 b 3 Q 7 U 2 V j d G l v b j E v S E 9 V U k x Z I E Z P U k V D Q V N U I F F V R V J Z L 0 F 1 d G 9 S Z W 1 v d m V k Q 2 9 s d W 1 u c z E u e 3 B y Z W N p c H B y b 2 I s N 3 0 m c X V v d D s s J n F 1 b 3 Q 7 U 2 V j d G l v b j E v S E 9 V U k x Z I E Z P U k V D Q V N U I F F V R V J Z L 0 F 1 d G 9 S Z W 1 v d m V k Q 2 9 s d W 1 u c z E u e 3 B y Z W N p c H R 5 c G U s O H 0 m c X V v d D s s J n F 1 b 3 Q 7 U 2 V j d G l v b j E v S E 9 V U k x Z I E Z P U k V D Q V N U I F F V R V J Z L 0 F 1 d G 9 S Z W 1 v d m V k Q 2 9 s d W 1 u c z E u e 3 N u b 3 c s O X 0 m c X V v d D s s J n F 1 b 3 Q 7 U 2 V j d G l v b j E v S E 9 V U k x Z I E Z P U k V D Q V N U I F F V R V J Z L 0 F 1 d G 9 S Z W 1 v d m V k Q 2 9 s d W 1 u c z E u e 3 N u b 3 d k Z X B 0 a C w x M H 0 m c X V v d D s s J n F 1 b 3 Q 7 U 2 V j d G l v b j E v S E 9 V U k x Z I E Z P U k V D Q V N U I F F V R V J Z L 0 F 1 d G 9 S Z W 1 v d m V k Q 2 9 s d W 1 u c z E u e 3 d p b m R n d X N 0 L D E x f S Z x d W 9 0 O y w m c X V v d D t T Z W N 0 a W 9 u M S 9 I T 1 V S T F k g R k 9 S R U N B U 1 Q g U V V F U l k v Q X V 0 b 1 J l b W 9 2 Z W R D b 2 x 1 b W 5 z M S 5 7 d 2 l u Z H N w Z W V k L D E y f S Z x d W 9 0 O y w m c X V v d D t T Z W N 0 a W 9 u M S 9 I T 1 V S T F k g R k 9 S R U N B U 1 Q g U V V F U l k v Q X V 0 b 1 J l b W 9 2 Z W R D b 2 x 1 b W 5 z M S 5 7 d 2 l u Z G R p c i w x M 3 0 m c X V v d D s s J n F 1 b 3 Q 7 U 2 V j d G l v b j E v S E 9 V U k x Z I E Z P U k V D Q V N U I F F V R V J Z L 0 F 1 d G 9 S Z W 1 v d m V k Q 2 9 s d W 1 u c z E u e 3 N l Y W x l d m V s c H J l c 3 N 1 c m U s M T R 9 J n F 1 b 3 Q 7 L C Z x d W 9 0 O 1 N l Y 3 R p b 2 4 x L 0 h P V V J M W S B G T 1 J F Q 0 F T V C B R V U V S W S 9 B d X R v U m V t b 3 Z l Z E N v b H V t b n M x L n t j b G 9 1 Z G N v d m V y L D E 1 f S Z x d W 9 0 O y w m c X V v d D t T Z W N 0 a W 9 u M S 9 I T 1 V S T F k g R k 9 S R U N B U 1 Q g U V V F U l k v Q X V 0 b 1 J l b W 9 2 Z W R D b 2 x 1 b W 5 z M S 5 7 d m l z a W J p b G l 0 e S w x N n 0 m c X V v d D s s J n F 1 b 3 Q 7 U 2 V j d G l v b j E v S E 9 V U k x Z I E Z P U k V D Q V N U I F F V R V J Z L 0 F 1 d G 9 S Z W 1 v d m V k Q 2 9 s d W 1 u c z E u e 3 N v b G F y c m F k a W F 0 a W 9 u L D E 3 f S Z x d W 9 0 O y w m c X V v d D t T Z W N 0 a W 9 u M S 9 I T 1 V S T F k g R k 9 S R U N B U 1 Q g U V V F U l k v Q X V 0 b 1 J l b W 9 2 Z W R D b 2 x 1 b W 5 z M S 5 7 c 2 9 s Y X J l b m V y Z 3 k s M T h 9 J n F 1 b 3 Q 7 L C Z x d W 9 0 O 1 N l Y 3 R p b 2 4 x L 0 h P V V J M W S B G T 1 J F Q 0 F T V C B R V U V S W S 9 B d X R v U m V t b 3 Z l Z E N v b H V t b n M x L n t 1 d m l u Z G V 4 L D E 5 f S Z x d W 9 0 O y w m c X V v d D t T Z W N 0 a W 9 u M S 9 I T 1 V S T F k g R k 9 S R U N B U 1 Q g U V V F U l k v Q X V 0 b 1 J l b W 9 2 Z W R D b 2 x 1 b W 5 z M S 5 7 c 2 V 2 Z X J l c m l z a y w y M H 0 m c X V v d D s s J n F 1 b 3 Q 7 U 2 V j d G l v b j E v S E 9 V U k x Z I E Z P U k V D Q V N U I F F V R V J Z L 0 F 1 d G 9 S Z W 1 v d m V k Q 2 9 s d W 1 u c z E u e 2 N v b m R p d G l v b n M s M j F 9 J n F 1 b 3 Q 7 L C Z x d W 9 0 O 1 N l Y 3 R p b 2 4 x L 0 h P V V J M W S B G T 1 J F Q 0 F T V C B R V U V S W S 9 B d X R v U m V t b 3 Z l Z E N v b H V t b n M x L n t p Y 2 9 u L D I y f S Z x d W 9 0 O y w m c X V v d D t T Z W N 0 a W 9 u M S 9 I T 1 V S T F k g R k 9 S R U N B U 1 Q g U V V F U l k v Q X V 0 b 1 J l b W 9 2 Z W R D b 2 x 1 b W 5 z M S 5 7 c 3 R h d G l v b n M s M j N 9 J n F 1 b 3 Q 7 X S w m c X V v d D t S Z W x h d G l v b n N o a X B J b m Z v J n F 1 b 3 Q 7 O l t d f S I g L z 4 8 R W 5 0 c n k g V H l w Z T 0 i R m l s b F N 0 Y X R 1 c y I g V m F s d W U 9 I n N D b 2 1 w b G V 0 Z S I g L z 4 8 R W 5 0 c n k g V H l w Z T 0 i R m l s b E N v b H V t b k 5 h b W V z I i B W Y W x 1 Z T 0 i c 1 s m c X V v d D t u Y W 1 l J n F 1 b 3 Q 7 L C Z x d W 9 0 O 2 R h d G V 0 a W 1 l J n F 1 b 3 Q 7 L C Z x d W 9 0 O 3 R l b X A m c X V v d D s s J n F 1 b 3 Q 7 Z m V l b H N s a W t l J n F 1 b 3 Q 7 L C Z x d W 9 0 O 2 R l d y Z x d W 9 0 O y w m c X V v d D t o d W 1 p Z G l 0 e S Z x d W 9 0 O y w m c X V v d D t w c m V j a X A m c X V v d D s s J n F 1 b 3 Q 7 c H J l Y 2 l w c H J v Y i Z x d W 9 0 O y w m c X V v d D t w c m V j a X B 0 e X B l J n F 1 b 3 Q 7 L C Z x d W 9 0 O 3 N u b 3 c m c X V v d D s s J n F 1 b 3 Q 7 c 2 5 v d 2 R l c H R o J n F 1 b 3 Q 7 L C Z x d W 9 0 O 3 d p b m R n d X N 0 J n F 1 b 3 Q 7 L C Z x d W 9 0 O 3 d p b m R z c G V l Z C Z x d W 9 0 O y w m c X V v d D t 3 a W 5 k Z G l y J n F 1 b 3 Q 7 L C Z x d W 9 0 O 3 N l Y W x l d m V s c H J l c 3 N 1 c m U m c X V v d D s s J n F 1 b 3 Q 7 Y 2 x v d W R j b 3 Z l c i Z x d W 9 0 O y w m c X V v d D t 2 a X N p Y m l s a X R 5 J n F 1 b 3 Q 7 L C Z x d W 9 0 O 3 N v b G F y c m F k a W F 0 a W 9 u J n F 1 b 3 Q 7 L C Z x d W 9 0 O 3 N v b G F y Z W 5 l c m d 5 J n F 1 b 3 Q 7 L C Z x d W 9 0 O 3 V 2 a W 5 k Z X g m c X V v d D s s J n F 1 b 3 Q 7 c 2 V 2 Z X J l c m l z a y Z x d W 9 0 O y w m c X V v d D t j b 2 5 k a X R p b 2 5 z J n F 1 b 3 Q 7 L C Z x d W 9 0 O 2 l j b 2 4 m c X V v d D s s J n F 1 b 3 Q 7 c 3 R h d G l v b n M m c X V v d D t d I i A v P j x F b n R y e S B U e X B l P S J G a W x s Q 2 9 s d W 1 u V H l w Z X M i I F Z h b H V l P S J z Q m d j R k J R V U Z C U V V H Q l F V R k J R V U Z C U V V G Q l F V R k J n W U c i I C 8 + P E V u d H J 5 I F R 5 c G U 9 I k Z p b G x M Y X N 0 V X B k Y X R l Z C I g V m F s d W U 9 I m Q y M D I 0 L T A 1 L T A 3 V D I y O j I 5 O j M 0 L j Y 3 N z Y 1 O T N a I i A v P j x F b n R y e S B U e X B l P S J G a W x s R X J y b 3 J D b 3 V u d C I g V m F s d W U 9 I m w w I i A v P j x F b n R y e S B U e X B l P S J G a W x s R X J y b 3 J D b 2 R l I i B W Y W x 1 Z T 0 i c 1 V u a 2 5 v d 2 4 i I C 8 + P E V u d H J 5 I F R 5 c G U 9 I k Z p b G x D b 3 V u d C I g V m F s d W U 9 I m w x N D Q i I C 8 + P E V u d H J 5 I F R 5 c G U 9 I k F k Z G V k V G 9 E Y X R h T W 9 k Z W w i I F Z h b H V l P S J s M C I g L z 4 8 L 1 N 0 Y W J s Z U V u d H J p Z X M + P C 9 J d G V t P j x J d G V t P j x J d G V t T G 9 j Y X R p b 2 4 + P E l 0 Z W 1 U e X B l P k Z v c m 1 1 b G E 8 L 0 l 0 Z W 1 U e X B l P j x J d G V t U G F 0 a D 5 T Z W N 0 a W 9 u M S 9 I T 1 V S T F k l M j B G T 1 J F Q 0 F T V C U y M F F V R V J Z L 1 N v d X J j Z T w v S X R l b V B h d G g + P C 9 J d G V t T G 9 j Y X R p b 2 4 + P F N 0 Y W J s Z U V u d H J p Z X M g L z 4 8 L 0 l 0 Z W 0 + P E l 0 Z W 0 + P E l 0 Z W 1 M b 2 N h d G l v b j 4 8 S X R l b V R 5 c G U + R m 9 y b X V s Y T w v S X R l b V R 5 c G U + P E l 0 Z W 1 Q Y X R o P l N l Y 3 R p b 2 4 x L 0 h P V V J M W S U y M E Z P U k V D Q V N U J T I w U V V F U l k v Q 2 h h b m d l Z C U y M F R 5 c G U 8 L 0 l 0 Z W 1 Q Y X R o P j w v S X R l b U x v Y 2 F 0 a W 9 u P j x T d G F i b G V F b n R y a W V z I C 8 + P C 9 J d G V t P j x J d G V t P j x J d G V t T G 9 j Y X R p b 2 4 + P E l 0 Z W 1 U e X B l P k Z v c m 1 1 b G E 8 L 0 l 0 Z W 1 U e X B l P j x J d G V t U G F 0 a D 5 T Z W N 0 a W 9 u M S 9 I T 1 V S T F k l M j B G T 1 J F Q 0 F T V C U y M C h Q a X Z v d C U y M F R h Y m x l J T I w U m V m K T w v S X R l b V B h d G g + P C 9 J d G V t T G 9 j Y X R p b 2 4 + P F N 0 Y W J s Z U V u d H J p Z X M + P E V u d H J 5 I F R 5 c G U 9 I l F 1 Z X J 5 S U Q i I F Z h b H V l P S J z O D I 0 Z T l j N W E t M j Y x N y 0 0 Y 2 J m L T h l Y 2 E t Z D Q 1 Y z Z m Y z k 4 M T E 0 I i A v P j x F b n R y e S B U e X B l P S J G a W x s R W 5 h Y m x l Z C I g V m F s d W U 9 I m w w I i A v P j x F b n R y e S B U e X B l P S J G a W x s T 2 J q Z W N 0 V H l w Z S I g V m F s d W U 9 I n N Q a X Z v d F 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h P V V J M W V 9 G T 1 J F Q 0 F T V F 9 D Q U x F T k R B U i F Q a X Z v d F R h Y m x l M i I g L z 4 8 R W 5 0 c n k g V H l w Z T 0 i R m l s b G V k Q 2 9 t c G x l d G V S Z X N 1 b H R U b 1 d v c m t z a G V l d C I g V m F s d W U 9 I m w w I i A v P j x F b n R y e S B U e X B l P S J B Z G R l Z F R v R G F 0 Y U 1 v Z G V s I i B W Y W x 1 Z T 0 i b D A i I C 8 + P E V u d H J 5 I F R 5 c G U 9 I k Z p b G x D b 3 V u d C I g V m F s d W U 9 I m w x N D Q i I C 8 + P E V u d H J 5 I F R 5 c G U 9 I k Z p b G x F c n J v c k N v Z G U i I F Z h b H V l P S J z V W 5 r b m 9 3 b i I g L z 4 8 R W 5 0 c n k g V H l w Z T 0 i R m l s b E V y c m 9 y Q 2 9 1 b n Q i I F Z h b H V l P S J s M C I g L z 4 8 R W 5 0 c n k g V H l w Z T 0 i R m l s b E x h c 3 R V c G R h d G V k I i B W Y W x 1 Z T 0 i Z D I w M j Q t M D U t M D d U M j I 6 M j k 6 M z Q u N j g 5 O D I w O V o i I C 8 + P E V u d H J 5 I F R 5 c G U 9 I k Z p b G x D b 2 x 1 b W 5 U e X B l c y I g V m F s d W U 9 I n N C Z 2 N G Q l F V R k J R V U d C U V V G Q l F V R k J R V U Z C U V V G Q m d Z R y I g L z 4 8 R W 5 0 c n k g V H l w Z T 0 i R m l s b E N v b H V t b k 5 h b W V z I i B W Y W x 1 Z T 0 i c 1 s m c X V v d D t u Y W 1 l J n F 1 b 3 Q 7 L C Z x d W 9 0 O 2 R h d G V 0 a W 1 l J n F 1 b 3 Q 7 L C Z x d W 9 0 O 3 R l b X A m c X V v d D s s J n F 1 b 3 Q 7 Z m V l b H N s a W t l J n F 1 b 3 Q 7 L C Z x d W 9 0 O 2 R l d y Z x d W 9 0 O y w m c X V v d D t o d W 1 p Z G l 0 e S Z x d W 9 0 O y w m c X V v d D t w c m V j a X A m c X V v d D s s J n F 1 b 3 Q 7 c H J l Y 2 l w c H J v Y i Z x d W 9 0 O y w m c X V v d D t w c m V j a X B 0 e X B l J n F 1 b 3 Q 7 L C Z x d W 9 0 O 3 N u b 3 c m c X V v d D s s J n F 1 b 3 Q 7 c 2 5 v d 2 R l c H R o J n F 1 b 3 Q 7 L C Z x d W 9 0 O 3 d p b m R n d X N 0 J n F 1 b 3 Q 7 L C Z x d W 9 0 O 3 d p b m R z c G V l Z C Z x d W 9 0 O y w m c X V v d D t 3 a W 5 k Z G l y J n F 1 b 3 Q 7 L C Z x d W 9 0 O 3 N l Y W x l d m V s c H J l c 3 N 1 c m U m c X V v d D s s J n F 1 b 3 Q 7 Y 2 x v d W R j b 3 Z l c i Z x d W 9 0 O y w m c X V v d D t 2 a X N p Y m l s a X R 5 J n F 1 b 3 Q 7 L C Z x d W 9 0 O 3 N v b G F y c m F k a W F 0 a W 9 u J n F 1 b 3 Q 7 L C Z x d W 9 0 O 3 N v b G F y Z W 5 l c m d 5 J n F 1 b 3 Q 7 L C Z x d W 9 0 O 3 V 2 a W 5 k Z X g m c X V v d D s s J n F 1 b 3 Q 7 c 2 V 2 Z X J l c m l z a y Z x d W 9 0 O y w m c X V v d D t j b 2 5 k a X R p b 2 5 z J n F 1 b 3 Q 7 L C Z x d W 9 0 O 2 l j b 2 4 m c X V v d D s s J n F 1 b 3 Q 7 c 3 R h d G l v b n M m c X V v d D t d 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j d G l v b j E v S E 9 V U k x Z I E Z P U k V D Q V N U I F F V R V J Z L 1 B y b 2 1 v d G V k S G V h Z G V y c y 5 7 b m F t Z S w w f S Z x d W 9 0 O y w m c X V v d D t T Z W N 0 a W 9 u M S 9 I T 1 V S T F k g R k 9 S R U N B U 1 Q g U V V F U l k v Q 2 h h b m d l Z C B U e X B l L n t k Y X R l d G l t Z S w x f S Z x d W 9 0 O y w m c X V v d D t T Z W N 0 a W 9 u M S 9 I T 1 V S T F k g R k 9 S R U N B U 1 Q g U V V F U l k v Q 2 h h b m d l Z C B U e X B l L n t 0 Z W 1 w L D J 9 J n F 1 b 3 Q 7 L C Z x d W 9 0 O 1 N l Y 3 R p b 2 4 x L 0 h P V V J M W S B G T 1 J F Q 0 F T V C B R V U V S W S 9 D a G F u Z 2 V k I F R 5 c G U u e 2 Z l Z W x z b G l r Z S w z f S Z x d W 9 0 O y w m c X V v d D t T Z W N 0 a W 9 u M S 9 I T 1 V S T F k g R k 9 S R U N B U 1 Q g U V V F U l k v Q 2 h h b m d l Z C B U e X B l L n t k Z X c s N H 0 m c X V v d D s s J n F 1 b 3 Q 7 U 2 V j d G l v b j E v S E 9 V U k x Z I E Z P U k V D Q V N U I F F V R V J Z L 0 N o Y W 5 n Z W Q g V H l w Z S 5 7 a H V t a W R p d H k s N X 0 m c X V v d D s s J n F 1 b 3 Q 7 U 2 V j d G l v b j E v S E 9 V U k x Z I E Z P U k V D Q V N U I F F V R V J Z L 0 N o Y W 5 n Z W Q g V H l w Z S 5 7 c H J l Y 2 l w L D Z 9 J n F 1 b 3 Q 7 L C Z x d W 9 0 O 1 N l Y 3 R p b 2 4 x L 0 h P V V J M W S B G T 1 J F Q 0 F T V C B R V U V S W S 9 D a G F u Z 2 V k I F R 5 c G U u e 3 B y Z W N p c H B y b 2 I s N 3 0 m c X V v d D s s J n F 1 b 3 Q 7 U 2 V j d G l v b j E v S E 9 V U k x Z I E Z P U k V D Q V N U I F F V R V J Z L 1 B y b 2 1 v d G V k S G V h Z G V y c y 5 7 c H J l Y 2 l w d H l w Z S w 4 f S Z x d W 9 0 O y w m c X V v d D t T Z W N 0 a W 9 u M S 9 I T 1 V S T F k g R k 9 S R U N B U 1 Q g U V V F U l k v Q 2 h h b m d l Z C B U e X B l L n t z b m 9 3 L D l 9 J n F 1 b 3 Q 7 L C Z x d W 9 0 O 1 N l Y 3 R p b 2 4 x L 0 h P V V J M W S B G T 1 J F Q 0 F T V C B R V U V S W S 9 D a G F u Z 2 V k I F R 5 c G U u e 3 N u b 3 d k Z X B 0 a C w x M H 0 m c X V v d D s s J n F 1 b 3 Q 7 U 2 V j d G l v b j E v S E 9 V U k x Z I E Z P U k V D Q V N U I F F V R V J Z L 0 N o Y W 5 n Z W Q g V H l w Z S 5 7 d 2 l u Z G d 1 c 3 Q s M T F 9 J n F 1 b 3 Q 7 L C Z x d W 9 0 O 1 N l Y 3 R p b 2 4 x L 0 h P V V J M W S B G T 1 J F Q 0 F T V C B R V U V S W S 9 D a G F u Z 2 V k I F R 5 c G U u e 3 d p b m R z c G V l Z C w x M n 0 m c X V v d D s s J n F 1 b 3 Q 7 U 2 V j d G l v b j E v S E 9 V U k x Z I E Z P U k V D Q V N U I F F V R V J Z L 0 N o Y W 5 n Z W Q g V H l w Z S 5 7 d 2 l u Z G R p c i w x M 3 0 m c X V v d D s s J n F 1 b 3 Q 7 U 2 V j d G l v b j E v S E 9 V U k x Z I E Z P U k V D Q V N U I F F V R V J Z L 0 N o Y W 5 n Z W Q g V H l w Z S 5 7 c 2 V h b G V 2 Z W x w c m V z c 3 V y Z S w x N H 0 m c X V v d D s s J n F 1 b 3 Q 7 U 2 V j d G l v b j E v S E 9 V U k x Z I E Z P U k V D Q V N U I F F V R V J Z L 0 N o Y W 5 n Z W Q g V H l w Z S 5 7 Y 2 x v d W R j b 3 Z l c i w x N X 0 m c X V v d D s s J n F 1 b 3 Q 7 U 2 V j d G l v b j E v S E 9 V U k x Z I E Z P U k V D Q V N U I F F V R V J Z L 0 N o Y W 5 n Z W Q g V H l w Z S 5 7 d m l z a W J p b G l 0 e S w x N n 0 m c X V v d D s s J n F 1 b 3 Q 7 U 2 V j d G l v b j E v S E 9 V U k x Z I E Z P U k V D Q V N U I F F V R V J Z L 0 N o Y W 5 n Z W Q g V H l w Z S 5 7 c 2 9 s Y X J y Y W R p Y X R p b 2 4 s M T d 9 J n F 1 b 3 Q 7 L C Z x d W 9 0 O 1 N l Y 3 R p b 2 4 x L 0 h P V V J M W S B G T 1 J F Q 0 F T V C B R V U V S W S 9 D a G F u Z 2 V k I F R 5 c G U u e 3 N v b G F y Z W 5 l c m d 5 L D E 4 f S Z x d W 9 0 O y w m c X V v d D t T Z W N 0 a W 9 u M S 9 I T 1 V S T F k g R k 9 S R U N B U 1 Q g U V V F U l k v Q 2 h h b m d l Z C B U e X B l L n t 1 d m l u Z G V 4 L D E 5 f S Z x d W 9 0 O y w m c X V v d D t T Z W N 0 a W 9 u M S 9 I T 1 V S T F k g R k 9 S R U N B U 1 Q g U V V F U l k v Q 2 h h b m d l Z C B U e X B l L n t z Z X Z l c m V y a X N r L D I w f S Z x d W 9 0 O y w m c X V v d D t T Z W N 0 a W 9 u M S 9 I T 1 V S T F k g R k 9 S R U N B U 1 Q g U V V F U l k v U H J v b W 9 0 Z W R I Z W F k Z X J z L n t j b 2 5 k a X R p b 2 5 z L D I x f S Z x d W 9 0 O y w m c X V v d D t T Z W N 0 a W 9 u M S 9 I T 1 V S T F k g R k 9 S R U N B U 1 Q g U V V F U l k v U H J v b W 9 0 Z W R I Z W F k Z X J z L n t p Y 2 9 u L D I y f S Z x d W 9 0 O y w m c X V v d D t T Z W N 0 a W 9 u M S 9 I T 1 V S T F k g R k 9 S R U N B U 1 Q g U V V F U l k v U H J v b W 9 0 Z W R I Z W F k Z X J z L n t z d G F 0 a W 9 u c y w y M 3 0 m c X V v d D t d L C Z x d W 9 0 O 0 N v b H V t b k N v d W 5 0 J n F 1 b 3 Q 7 O j I 0 L C Z x d W 9 0 O 0 t l e U N v b H V t b k 5 h b W V z J n F 1 b 3 Q 7 O l t d L C Z x d W 9 0 O 0 N v b H V t b k l k Z W 5 0 a X R p Z X M m c X V v d D s 6 W y Z x d W 9 0 O 1 N l Y 3 R p b 2 4 x L 0 h P V V J M W S B G T 1 J F Q 0 F T V C B R V U V S W S 9 Q c m 9 t b 3 R l Z E h l Y W R l c n M u e 2 5 h b W U s M H 0 m c X V v d D s s J n F 1 b 3 Q 7 U 2 V j d G l v b j E v S E 9 V U k x Z I E Z P U k V D Q V N U I F F V R V J Z L 0 N o Y W 5 n Z W Q g V H l w Z S 5 7 Z G F 0 Z X R p b W U s M X 0 m c X V v d D s s J n F 1 b 3 Q 7 U 2 V j d G l v b j E v S E 9 V U k x Z I E Z P U k V D Q V N U I F F V R V J Z L 0 N o Y W 5 n Z W Q g V H l w Z S 5 7 d G V t c C w y f S Z x d W 9 0 O y w m c X V v d D t T Z W N 0 a W 9 u M S 9 I T 1 V S T F k g R k 9 S R U N B U 1 Q g U V V F U l k v Q 2 h h b m d l Z C B U e X B l L n t m Z W V s c 2 x p a 2 U s M 3 0 m c X V v d D s s J n F 1 b 3 Q 7 U 2 V j d G l v b j E v S E 9 V U k x Z I E Z P U k V D Q V N U I F F V R V J Z L 0 N o Y W 5 n Z W Q g V H l w Z S 5 7 Z G V 3 L D R 9 J n F 1 b 3 Q 7 L C Z x d W 9 0 O 1 N l Y 3 R p b 2 4 x L 0 h P V V J M W S B G T 1 J F Q 0 F T V C B R V U V S W S 9 D a G F u Z 2 V k I F R 5 c G U u e 2 h 1 b W l k a X R 5 L D V 9 J n F 1 b 3 Q 7 L C Z x d W 9 0 O 1 N l Y 3 R p b 2 4 x L 0 h P V V J M W S B G T 1 J F Q 0 F T V C B R V U V S W S 9 D a G F u Z 2 V k I F R 5 c G U u e 3 B y Z W N p c C w 2 f S Z x d W 9 0 O y w m c X V v d D t T Z W N 0 a W 9 u M S 9 I T 1 V S T F k g R k 9 S R U N B U 1 Q g U V V F U l k v Q 2 h h b m d l Z C B U e X B l L n t w c m V j a X B w c m 9 i L D d 9 J n F 1 b 3 Q 7 L C Z x d W 9 0 O 1 N l Y 3 R p b 2 4 x L 0 h P V V J M W S B G T 1 J F Q 0 F T V C B R V U V S W S 9 Q c m 9 t b 3 R l Z E h l Y W R l c n M u e 3 B y Z W N p c H R 5 c G U s O H 0 m c X V v d D s s J n F 1 b 3 Q 7 U 2 V j d G l v b j E v S E 9 V U k x Z I E Z P U k V D Q V N U I F F V R V J Z L 0 N o Y W 5 n Z W Q g V H l w Z S 5 7 c 2 5 v d y w 5 f S Z x d W 9 0 O y w m c X V v d D t T Z W N 0 a W 9 u M S 9 I T 1 V S T F k g R k 9 S R U N B U 1 Q g U V V F U l k v Q 2 h h b m d l Z C B U e X B l L n t z b m 9 3 Z G V w d G g s M T B 9 J n F 1 b 3 Q 7 L C Z x d W 9 0 O 1 N l Y 3 R p b 2 4 x L 0 h P V V J M W S B G T 1 J F Q 0 F T V C B R V U V S W S 9 D a G F u Z 2 V k I F R 5 c G U u e 3 d p b m R n d X N 0 L D E x f S Z x d W 9 0 O y w m c X V v d D t T Z W N 0 a W 9 u M S 9 I T 1 V S T F k g R k 9 S R U N B U 1 Q g U V V F U l k v Q 2 h h b m d l Z C B U e X B l L n t 3 a W 5 k c 3 B l Z W Q s M T J 9 J n F 1 b 3 Q 7 L C Z x d W 9 0 O 1 N l Y 3 R p b 2 4 x L 0 h P V V J M W S B G T 1 J F Q 0 F T V C B R V U V S W S 9 D a G F u Z 2 V k I F R 5 c G U u e 3 d p b m R k a X I s M T N 9 J n F 1 b 3 Q 7 L C Z x d W 9 0 O 1 N l Y 3 R p b 2 4 x L 0 h P V V J M W S B G T 1 J F Q 0 F T V C B R V U V S W S 9 D a G F u Z 2 V k I F R 5 c G U u e 3 N l Y W x l d m V s c H J l c 3 N 1 c m U s M T R 9 J n F 1 b 3 Q 7 L C Z x d W 9 0 O 1 N l Y 3 R p b 2 4 x L 0 h P V V J M W S B G T 1 J F Q 0 F T V C B R V U V S W S 9 D a G F u Z 2 V k I F R 5 c G U u e 2 N s b 3 V k Y 2 9 2 Z X I s M T V 9 J n F 1 b 3 Q 7 L C Z x d W 9 0 O 1 N l Y 3 R p b 2 4 x L 0 h P V V J M W S B G T 1 J F Q 0 F T V C B R V U V S W S 9 D a G F u Z 2 V k I F R 5 c G U u e 3 Z p c 2 l i a W x p d H k s M T Z 9 J n F 1 b 3 Q 7 L C Z x d W 9 0 O 1 N l Y 3 R p b 2 4 x L 0 h P V V J M W S B G T 1 J F Q 0 F T V C B R V U V S W S 9 D a G F u Z 2 V k I F R 5 c G U u e 3 N v b G F y c m F k a W F 0 a W 9 u L D E 3 f S Z x d W 9 0 O y w m c X V v d D t T Z W N 0 a W 9 u M S 9 I T 1 V S T F k g R k 9 S R U N B U 1 Q g U V V F U l k v Q 2 h h b m d l Z C B U e X B l L n t z b 2 x h c m V u Z X J n e S w x O H 0 m c X V v d D s s J n F 1 b 3 Q 7 U 2 V j d G l v b j E v S E 9 V U k x Z I E Z P U k V D Q V N U I F F V R V J Z L 0 N o Y W 5 n Z W Q g V H l w Z S 5 7 d X Z p b m R l e C w x O X 0 m c X V v d D s s J n F 1 b 3 Q 7 U 2 V j d G l v b j E v S E 9 V U k x Z I E Z P U k V D Q V N U I F F V R V J Z L 0 N o Y W 5 n Z W Q g V H l w Z S 5 7 c 2 V 2 Z X J l c m l z a y w y M H 0 m c X V v d D s s J n F 1 b 3 Q 7 U 2 V j d G l v b j E v S E 9 V U k x Z I E Z P U k V D Q V N U I F F V R V J Z L 1 B y b 2 1 v d G V k S G V h Z G V y c y 5 7 Y 2 9 u Z G l 0 a W 9 u c y w y M X 0 m c X V v d D s s J n F 1 b 3 Q 7 U 2 V j d G l v b j E v S E 9 V U k x Z I E Z P U k V D Q V N U I F F V R V J Z L 1 B y b 2 1 v d G V k S G V h Z G V y c y 5 7 a W N v b i w y M n 0 m c X V v d D s s J n F 1 b 3 Q 7 U 2 V j d G l v b j E v S E 9 V U k x Z I E Z P U k V D Q V N U I F F V R V J Z L 1 B y b 2 1 v d G V k S G V h Z G V y c y 5 7 c 3 R h d G l v b n M s M j N 9 J n F 1 b 3 Q 7 X S w m c X V v d D t S Z W x h d G l v b n N o a X B J b m Z v J n F 1 b 3 Q 7 O l t d f S I g L z 4 8 L 1 N 0 Y W J s Z U V u d H J p Z X M + P C 9 J d G V t P j x J d G V t P j x J d G V t T G 9 j Y X R p b 2 4 + P E l 0 Z W 1 U e X B l P k Z v c m 1 1 b G E 8 L 0 l 0 Z W 1 U e X B l P j x J d G V t U G F 0 a D 5 T Z W N 0 a W 9 u M S 9 I T 1 V S T F k l M j B G T 1 J F Q 0 F T V C U y M C h Q a X Z v d C U y M F R h Y m x l J T I w U m V m K S 9 T b 3 V y Y 2 U 8 L 0 l 0 Z W 1 Q Y X R o P j w v S X R l b U x v Y 2 F 0 a W 9 u P j x T d G F i b G V F b n R y a W V z I C 8 + P C 9 J d G V t P j x J d G V t P j x J d G V t T G 9 j Y X R p b 2 4 + P E l 0 Z W 1 U e X B l P k Z v c m 1 1 b G E 8 L 0 l 0 Z W 1 U e X B l P j x J d G V t U G F 0 a D 5 T Z W N 0 a W 9 u M S 9 I T 1 V S T F k l M j B G T 1 J F Q 0 F T V C U y M F F V R V J Z L 1 d 4 U X V l c n k 8 L 0 l 0 Z W 1 Q Y X R o P j w v S X R l b U x v Y 2 F 0 a W 9 u P j x T d G F i b G V F b n R y a W V z I C 8 + P C 9 J d G V t P j x J d G V t P j x J d G V t T G 9 j Y X R p b 2 4 + P E l 0 Z W 1 U e X B l P k Z v c m 1 1 b G E 8 L 0 l 0 Z W 1 U e X B l P j x J d G V t U G F 0 a D 5 T Z W N 0 a W 9 u M S 9 I T 1 V S T F k l M j B G T 1 J F Q 0 F T V C U y M F F V R V J Z L 1 J h d 0 R h d G E 8 L 0 l 0 Z W 1 Q Y X R o P j w v S X R l b U x v Y 2 F 0 a W 9 u P j x T d G F i b G V F b n R y a W V z I C 8 + P C 9 J d G V t P j x J d G V t P j x J d G V t T G 9 j Y X R p b 2 4 + P E l 0 Z W 1 U e X B l P k Z v c m 1 1 b G E 8 L 0 l 0 Z W 1 U e X B l P j x J d G V t U G F 0 a D 5 T Z W N 0 a W 9 u M S 9 I T 1 V S T F k l M j B G T 1 J F Q 0 F T V C U y M F F V R V J Z L 1 B y b 2 1 v d G V k S G V h Z G V y c z w v S X R l b V B h d G g + P C 9 J d G V t T G 9 j Y X R p b 2 4 + P F N 0 Y W J s Z U V u d H J p Z X M g L z 4 8 L 0 l 0 Z W 0 + P C 9 J d G V t c z 4 8 L 0 x v Y 2 F s U G F j a 2 F n Z U 1 l d G F k Y X R h R m l s Z T 4 W A A A A U E s F B g A A A A A A A A A A A A A A A A A A A A A A A C Y B A A A B A A A A 0 I y d 3 w E V 0 R G M e g D A T 8 K X 6 w E A A A B 4 / X D B G p j 2 R Z u v W B b m / K 7 f A A A A A A I A A A A A A B B m A A A A A Q A A I A A A A N k r T t d + B 2 H Q 8 b 2 W v P m R V U u c L l Q t S l 2 7 S V S e 5 m 4 p k w K v A A A A A A 6 A A A A A A g A A I A A A A J 8 5 Q U D 7 8 G h C h 7 e P p + U 3 n U G A Z d o 2 + t Z V S 1 h a a A P m L 0 x S U A A A A E g Q f 5 0 i 9 m D Z F 1 o s N q v p 6 8 J z N u P n C x z b x 9 c 1 n 3 t P L y 7 M s P X U e k 7 K f y 2 Y r b D I V Z W j k P n E W 2 i 4 J y 1 1 B i / M S I g H e 4 Q w S O w M x l o w 5 b e R Q Z n I W 1 5 R Q A A A A E g x V o E D s 1 v T h G I b O D K Y p a x b 6 g 1 w 2 k 5 1 q z d r L g R 6 A f P g t C e M I D 5 h l r y i j c C / l G s 2 y H U d o 1 9 k o s w S m 4 y B d A 6 F e h k = < / D a t a M a s h u p > 
</file>

<file path=customXml/itemProps1.xml><?xml version="1.0" encoding="utf-8"?>
<ds:datastoreItem xmlns:ds="http://schemas.openxmlformats.org/officeDocument/2006/customXml" ds:itemID="{D3B30058-2FED-424A-BBD1-C32391721CA8}">
  <ds:schemaRefs/>
</ds:datastoreItem>
</file>

<file path=customXml/itemProps2.xml><?xml version="1.0" encoding="utf-8"?>
<ds:datastoreItem xmlns:ds="http://schemas.openxmlformats.org/officeDocument/2006/customXml" ds:itemID="{3AE05382-EF12-42DC-9ADD-1C62B29C4035}">
  <ds:schemaRefs/>
</ds:datastoreItem>
</file>

<file path=customXml/itemProps3.xml><?xml version="1.0" encoding="utf-8"?>
<ds:datastoreItem xmlns:ds="http://schemas.openxmlformats.org/officeDocument/2006/customXml" ds:itemID="{2BF9922A-FC6B-4C50-8260-D12AE38CE6CD}">
  <ds:schemaRefs/>
</ds:datastoreItem>
</file>

<file path=customXml/itemProps4.xml><?xml version="1.0" encoding="utf-8"?>
<ds:datastoreItem xmlns:ds="http://schemas.openxmlformats.org/officeDocument/2006/customXml" ds:itemID="{5157D684-36ED-46D4-8511-8289298F841B}">
  <ds:schemaRefs/>
</ds:datastoreItem>
</file>

<file path=customXml/itemProps5.xml><?xml version="1.0" encoding="utf-8"?>
<ds:datastoreItem xmlns:ds="http://schemas.openxmlformats.org/officeDocument/2006/customXml" ds:itemID="{0B44BEA3-E707-472E-8039-05522D565437}">
  <ds:schemaRefs/>
</ds:datastoreItem>
</file>

<file path=customXml/itemProps6.xml><?xml version="1.0" encoding="utf-8"?>
<ds:datastoreItem xmlns:ds="http://schemas.openxmlformats.org/officeDocument/2006/customXml" ds:itemID="{DD76B000-5787-4A25-A395-7C4EB5EEAC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16</vt:i4>
      </vt:variant>
    </vt:vector>
  </HeadingPairs>
  <TitlesOfParts>
    <vt:vector size="23" baseType="lpstr">
      <vt:lpstr>Introduction</vt:lpstr>
      <vt:lpstr>Forecast Settings</vt:lpstr>
      <vt:lpstr>DAILY_FORECAST_CALENDAR</vt:lpstr>
      <vt:lpstr>HOURLY_FORECAST_CALENDAR</vt:lpstr>
      <vt:lpstr>RAWDAILYFORECASTDATA</vt:lpstr>
      <vt:lpstr>RAWHOURLYFORECASTDATA</vt:lpstr>
      <vt:lpstr>Admin Settings</vt:lpstr>
      <vt:lpstr>AGGHOURS</vt:lpstr>
      <vt:lpstr>DAYEND</vt:lpstr>
      <vt:lpstr>DAYSTART</vt:lpstr>
      <vt:lpstr>FORECASTBASE</vt:lpstr>
      <vt:lpstr>FORECASTQUERY</vt:lpstr>
      <vt:lpstr>HOURLYFORECASTBASE</vt:lpstr>
      <vt:lpstr>HOURLYFORECASTQUERY</vt:lpstr>
      <vt:lpstr>MAXVALUE</vt:lpstr>
      <vt:lpstr>MINPRECIP</vt:lpstr>
      <vt:lpstr>MINVALUE</vt:lpstr>
      <vt:lpstr>MYLOCATIONSTABLE</vt:lpstr>
      <vt:lpstr>UNITGROUP</vt:lpstr>
      <vt:lpstr>UOM</vt:lpstr>
      <vt:lpstr>UOMLIST</vt:lpstr>
      <vt:lpstr>VCKEY</vt:lpstr>
      <vt:lpstr>WxLOCATIONS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2025-02-12T20:22:21Z</dcterms:created>
  <dcterms:modified xsi:type="dcterms:W3CDTF">2025-02-12T20:22:55Z</dcterms:modified>
</cp:coreProperties>
</file>