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ab\Google Drive\"/>
    </mc:Choice>
  </mc:AlternateContent>
  <xr:revisionPtr revIDLastSave="0" documentId="13_ncr:1_{7CFCC16E-AE1F-4965-A544-2CEFE7B1EE8F}" xr6:coauthVersionLast="45" xr6:coauthVersionMax="45" xr10:uidLastSave="{00000000-0000-0000-0000-000000000000}"/>
  <bookViews>
    <workbookView xWindow="-11640" yWindow="-1275" windowWidth="11760" windowHeight="20730" xr2:uid="{0000232F-BF71-49E4-A1F8-CFB7CE783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D6" i="1" s="1"/>
  <c r="B5" i="1"/>
  <c r="F7" i="1" l="1"/>
  <c r="D10" i="1" s="1"/>
  <c r="D5" i="1"/>
  <c r="D7" i="1"/>
  <c r="B12" i="1" l="1"/>
  <c r="G17" i="1" s="1"/>
  <c r="A24" i="1" s="1"/>
  <c r="F24" i="1" s="1"/>
  <c r="C12" i="1"/>
  <c r="H17" i="1" s="1"/>
  <c r="B24" i="1" s="1"/>
  <c r="B13" i="1"/>
  <c r="G18" i="1" s="1"/>
  <c r="C13" i="1"/>
  <c r="H18" i="1" s="1"/>
  <c r="G24" i="1" l="1"/>
  <c r="K20" i="1"/>
  <c r="K21" i="1"/>
  <c r="K22" i="1" s="1"/>
  <c r="C24" i="1" s="1"/>
  <c r="D24" i="1" s="1"/>
  <c r="B25" i="1" s="1"/>
  <c r="M29" i="1" l="1"/>
  <c r="M28" i="1"/>
  <c r="N11" i="1"/>
  <c r="N12" i="1"/>
  <c r="A25" i="1"/>
  <c r="F25" i="1" s="1"/>
  <c r="E24" i="1"/>
  <c r="C25" i="1" s="1"/>
  <c r="D25" i="1" s="1"/>
  <c r="B26" i="1" s="1"/>
  <c r="G25" i="1" l="1"/>
  <c r="A26" i="1"/>
  <c r="F26" i="1" s="1"/>
  <c r="E25" i="1"/>
  <c r="C26" i="1" s="1"/>
  <c r="D26" i="1" s="1"/>
  <c r="B27" i="1" s="1"/>
  <c r="G26" i="1" l="1"/>
  <c r="E26" i="1"/>
  <c r="C27" i="1" s="1"/>
  <c r="D27" i="1" s="1"/>
  <c r="A27" i="1"/>
  <c r="F27" i="1" s="1"/>
  <c r="G27" i="1" l="1"/>
  <c r="A28" i="1"/>
  <c r="B28" i="1"/>
  <c r="G28" i="1" s="1"/>
  <c r="E27" i="1"/>
  <c r="C28" i="1" s="1"/>
  <c r="D28" i="1" s="1"/>
  <c r="F28" i="1" l="1"/>
  <c r="A29" i="1"/>
  <c r="E28" i="1"/>
  <c r="C29" i="1" s="1"/>
  <c r="D29" i="1" s="1"/>
  <c r="E29" i="1" s="1"/>
  <c r="C30" i="1" s="1"/>
  <c r="D30" i="1" s="1"/>
  <c r="B29" i="1"/>
  <c r="G29" i="1" s="1"/>
  <c r="F29" i="1" l="1"/>
  <c r="B30" i="1"/>
  <c r="G30" i="1" s="1"/>
  <c r="A30" i="1"/>
  <c r="E30" i="1"/>
  <c r="C31" i="1" s="1"/>
  <c r="D31" i="1" s="1"/>
  <c r="F30" i="1" l="1"/>
  <c r="B31" i="1"/>
  <c r="A31" i="1"/>
  <c r="E31" i="1"/>
  <c r="C32" i="1" s="1"/>
  <c r="D32" i="1" s="1"/>
  <c r="F31" i="1" l="1"/>
  <c r="G31" i="1"/>
  <c r="B32" i="1"/>
  <c r="A32" i="1"/>
  <c r="F32" i="1" s="1"/>
  <c r="E32" i="1"/>
  <c r="C33" i="1" s="1"/>
  <c r="D33" i="1" s="1"/>
  <c r="E33" i="1" s="1"/>
  <c r="G32" i="1" l="1"/>
  <c r="A33" i="1"/>
  <c r="B33" i="1"/>
  <c r="G33" i="1" l="1"/>
  <c r="F33" i="1"/>
</calcChain>
</file>

<file path=xl/sharedStrings.xml><?xml version="1.0" encoding="utf-8"?>
<sst xmlns="http://schemas.openxmlformats.org/spreadsheetml/2006/main" count="34" uniqueCount="25">
  <si>
    <t>x</t>
  </si>
  <si>
    <t>y</t>
  </si>
  <si>
    <t>d</t>
  </si>
  <si>
    <t>start</t>
  </si>
  <si>
    <t>end</t>
  </si>
  <si>
    <t>d update</t>
  </si>
  <si>
    <t>dx=</t>
  </si>
  <si>
    <t>dy=</t>
  </si>
  <si>
    <t>d_init=</t>
  </si>
  <si>
    <t>NE(+1,+1) Or E(+1,0)</t>
  </si>
  <si>
    <t>so,Zone=</t>
  </si>
  <si>
    <t>Convert zone</t>
  </si>
  <si>
    <t>to zone 0:</t>
  </si>
  <si>
    <t>X_prime</t>
  </si>
  <si>
    <t>y_prime</t>
  </si>
  <si>
    <t>Bellow is from week 2.midpoint line algorithm.</t>
  </si>
  <si>
    <t>x_prime</t>
  </si>
  <si>
    <t>X</t>
  </si>
  <si>
    <t>Y</t>
  </si>
  <si>
    <t>Zone m to zone 0</t>
  </si>
  <si>
    <t>Zone 0 to zone m</t>
  </si>
  <si>
    <t>Delta NE=</t>
  </si>
  <si>
    <t>Delte E =</t>
  </si>
  <si>
    <t>Dne=</t>
  </si>
  <si>
    <t>DE=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</si>
</sst>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3" borderId="0" xfId="0" applyFill="1"/>
    <xf numFmtId="0" fontId="0" fillId="2" borderId="0" xfId="0" applyFill="1"/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6C8F-4724-47E9-93D8-8BB25AF31685}">
  <dimension ref="A1:N42"/>
  <sheetViews>
    <sheetView tabSelected="1" topLeftCell="A4" zoomScale="80" zoomScaleNormal="80" workbookViewId="0">
      <selection activeCell="C4" sqref="C4"/>
    </sheetView>
  </sheetViews>
  <sheetFormatPr defaultRowHeight="14.5" x14ac:dyDescent="0.35"/>
  <cols>
    <col min="4" max="4" width="19.7265625" customWidth="1"/>
  </cols>
  <sheetData>
    <row r="1" spans="1:14" x14ac:dyDescent="0.35">
      <c r="B1" t="s">
        <v>0</v>
      </c>
      <c r="C1" t="s">
        <v>1</v>
      </c>
    </row>
    <row r="2" spans="1:14" x14ac:dyDescent="0.35">
      <c r="A2" t="s">
        <v>3</v>
      </c>
      <c r="B2" s="4">
        <v>138</v>
      </c>
      <c r="C2" s="4">
        <v>102</v>
      </c>
    </row>
    <row r="3" spans="1:14" x14ac:dyDescent="0.35">
      <c r="A3" t="s">
        <v>4</v>
      </c>
      <c r="B3" s="4">
        <v>-48</v>
      </c>
      <c r="C3" s="4">
        <v>76</v>
      </c>
    </row>
    <row r="5" spans="1:14" x14ac:dyDescent="0.35">
      <c r="A5" t="s">
        <v>6</v>
      </c>
      <c r="B5">
        <f>B3-B2</f>
        <v>-186</v>
      </c>
      <c r="D5" t="str">
        <f>IF(B5&gt;-1,"dx&gt;0","dx&lt;0")</f>
        <v>dx&lt;0</v>
      </c>
    </row>
    <row r="6" spans="1:14" x14ac:dyDescent="0.35">
      <c r="A6" t="s">
        <v>7</v>
      </c>
      <c r="B6">
        <f>C3-C2</f>
        <v>-26</v>
      </c>
      <c r="D6" t="str">
        <f>IF(B6&gt;-1,"dy&gt;0","dy&lt;0")</f>
        <v>dy&lt;0</v>
      </c>
    </row>
    <row r="7" spans="1:14" x14ac:dyDescent="0.35">
      <c r="D7" t="str">
        <f>IF(ABS(B5)&gt;ABS(B6),"|dx|&gt;|dy|","|dy|&gt;|dx|")</f>
        <v>|dx|&gt;|dy|</v>
      </c>
      <c r="E7" t="s">
        <v>10</v>
      </c>
      <c r="F7" s="6">
        <f>IF(AND(B5&gt;0,B6&gt;0,ABS(B5)&gt;ABS(B6)),0,IF(AND(B5&gt;0,B6&gt;0,ABS(B6)&gt;ABS(B5)),1,IF(AND(B5&lt;0,B6&gt;0,ABS(B6)&gt;ABS(B5)),2,IF(AND(B5&lt;0,B6&gt;0,ABS(B5)&gt;ABS(B6)),3,IF(AND(B5&lt;0,B6&lt;0,ABS(B5)&gt;ABS(B6)),4,IF(AND(B5&lt;0,B6&lt;0,ABS(B6)&gt;ABS(B5)),5,IF(AND(B5&gt;0,B6&lt;0,ABS(B6)&gt;ABS(B5)),6,IF(AND(B5&gt;0,B6&lt;0,ABS(B5)&gt;ABS(B6)),7,"kichu vul hoise"))))))))</f>
        <v>4</v>
      </c>
    </row>
    <row r="10" spans="1:14" x14ac:dyDescent="0.35">
      <c r="B10" t="s">
        <v>11</v>
      </c>
      <c r="D10" s="1">
        <f>F7</f>
        <v>4</v>
      </c>
      <c r="E10" t="s">
        <v>12</v>
      </c>
    </row>
    <row r="11" spans="1:14" x14ac:dyDescent="0.35">
      <c r="B11" t="s">
        <v>13</v>
      </c>
      <c r="C11" t="s">
        <v>14</v>
      </c>
      <c r="M11" t="s">
        <v>21</v>
      </c>
      <c r="N11">
        <f>2*K21-2*K20</f>
        <v>-320</v>
      </c>
    </row>
    <row r="12" spans="1:14" x14ac:dyDescent="0.35">
      <c r="A12" t="s">
        <v>3</v>
      </c>
      <c r="B12" s="7">
        <f>IF($F$7=1,C2,IF($F$7=2,C2,IF($F$7=3,-B2,IF($F$7=4,-B2,IF($F$7=5,-C2,IF($F$7=6,-C2,IF($F$7=7,B2,B2)))))))</f>
        <v>-138</v>
      </c>
      <c r="C12" s="7">
        <f>IF($F$7=1,B2,IF($F$7=2,-B2,IF($F$7=3,C2,IF($F$7=4,-C2,IF($F$7=5,-B2,IF($F$7=6,B2,IF($F$7=7,-C2,C2)))))))</f>
        <v>-102</v>
      </c>
      <c r="M12" t="s">
        <v>22</v>
      </c>
      <c r="N12">
        <f>2*K21</f>
        <v>52</v>
      </c>
    </row>
    <row r="13" spans="1:14" x14ac:dyDescent="0.35">
      <c r="A13" t="s">
        <v>4</v>
      </c>
      <c r="B13" s="7">
        <f>IF($F$7=1,C3,IF($F$7=2,C3,IF($F$7=3,-B3,IF($F$7=4,-B3,IF($F$7=5,-C3,IF($F$7=6,-C3,IF($F$7=7,B3,B3)))))))</f>
        <v>48</v>
      </c>
      <c r="C13" s="7">
        <f>IF($F$7=1,B3,IF($F$7=2,-B3,IF($F$7=3,C3,IF($F$7=4,-C3,IF($F$7=5,-B3,IF($F$7=6,B3,IF($F$7=7,-C3,C3)))))))</f>
        <v>-76</v>
      </c>
    </row>
    <row r="15" spans="1:14" x14ac:dyDescent="0.35">
      <c r="A15" s="3" t="s">
        <v>15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4" x14ac:dyDescent="0.35">
      <c r="G16" s="1" t="s">
        <v>0</v>
      </c>
      <c r="H16" s="1" t="s">
        <v>1</v>
      </c>
    </row>
    <row r="17" spans="1:13" x14ac:dyDescent="0.35">
      <c r="F17" t="s">
        <v>3</v>
      </c>
      <c r="G17" s="5">
        <f>B12</f>
        <v>-138</v>
      </c>
      <c r="H17" s="5">
        <f>C12</f>
        <v>-102</v>
      </c>
    </row>
    <row r="18" spans="1:13" x14ac:dyDescent="0.35">
      <c r="F18" t="s">
        <v>4</v>
      </c>
      <c r="G18" s="5">
        <f>B13</f>
        <v>48</v>
      </c>
      <c r="H18" s="5">
        <f>C13</f>
        <v>-76</v>
      </c>
    </row>
    <row r="20" spans="1:13" x14ac:dyDescent="0.35">
      <c r="J20" t="s">
        <v>6</v>
      </c>
      <c r="K20" s="1">
        <f>G18-G17</f>
        <v>186</v>
      </c>
    </row>
    <row r="21" spans="1:13" x14ac:dyDescent="0.35">
      <c r="J21" t="s">
        <v>7</v>
      </c>
      <c r="K21" s="1">
        <f>H18-H17</f>
        <v>26</v>
      </c>
    </row>
    <row r="22" spans="1:13" x14ac:dyDescent="0.35">
      <c r="A22" t="s">
        <v>19</v>
      </c>
      <c r="F22" s="1" t="s">
        <v>20</v>
      </c>
      <c r="J22" t="s">
        <v>8</v>
      </c>
      <c r="K22" s="1">
        <f>2*K21-K20</f>
        <v>-134</v>
      </c>
    </row>
    <row r="23" spans="1:13" x14ac:dyDescent="0.35">
      <c r="A23" s="1" t="s">
        <v>16</v>
      </c>
      <c r="B23" s="1" t="s">
        <v>14</v>
      </c>
      <c r="C23" s="1" t="s">
        <v>2</v>
      </c>
      <c r="D23" s="1" t="s">
        <v>9</v>
      </c>
      <c r="E23" s="1" t="s">
        <v>5</v>
      </c>
      <c r="F23" s="1" t="s">
        <v>17</v>
      </c>
      <c r="G23" s="1" t="s">
        <v>18</v>
      </c>
    </row>
    <row r="24" spans="1:13" x14ac:dyDescent="0.35">
      <c r="A24" s="1">
        <f>G17</f>
        <v>-138</v>
      </c>
      <c r="B24" s="1">
        <f>H17</f>
        <v>-102</v>
      </c>
      <c r="C24" s="1">
        <f>K22</f>
        <v>-134</v>
      </c>
      <c r="D24" s="1" t="str">
        <f>IF(C24&gt;-1,"NE","E")</f>
        <v>E</v>
      </c>
      <c r="E24" s="1">
        <f t="shared" ref="E24:E33" si="0">IF(D24="NE",C24+(2*$K$21)-(2*$K$20),C24+(2*$K$21))</f>
        <v>-82</v>
      </c>
      <c r="F24" s="1">
        <f>IF($F$7=1,B24,IF($F$7=2,-B24,IF($F$7=3,-A24,IF($F$7=4,-A24,IF($F$7=5,-B24,IF($F$7=6,B24,IF($F$7=7,A24,A24)))))))</f>
        <v>138</v>
      </c>
      <c r="G24" s="1">
        <f>IF($F$7=1,A24,IF($F$7=2,A24,IF($F$7=3,B24,IF($F$7=4,-B24,IF($F$7=5,-A24,IF($F$7=6,-A24,IF($F$7=7,-B24,B24)))))))</f>
        <v>102</v>
      </c>
    </row>
    <row r="25" spans="1:13" x14ac:dyDescent="0.35">
      <c r="A25" s="1">
        <f>IF(D24="NE",A24+1,A24+1)</f>
        <v>-137</v>
      </c>
      <c r="B25" s="1">
        <f>IF(D24="NE",B24+1,B24)</f>
        <v>-102</v>
      </c>
      <c r="C25" s="1">
        <f>E24</f>
        <v>-82</v>
      </c>
      <c r="D25" s="1" t="str">
        <f>IF(C25&gt;-1,"NE","E")</f>
        <v>E</v>
      </c>
      <c r="E25" s="1">
        <f t="shared" si="0"/>
        <v>-30</v>
      </c>
      <c r="F25" s="1">
        <f t="shared" ref="F25:F33" si="1">IF($F$7=1,B25,IF($F$7=2,-B25,IF($F$7=3,-A25,IF($F$7=4,-A25,IF($F$7=5,-B25,IF($F$7=6,B25,IF($F$7=7,A25,A25)))))))</f>
        <v>137</v>
      </c>
      <c r="G25" s="1">
        <f t="shared" ref="G25:G33" si="2">IF($F$7=1,A25,IF($F$7=2,A25,IF($F$7=3,B25,IF($F$7=4,-B25,IF($F$7=5,-A25,IF($F$7=6,-A25,IF($F$7=7,-B25,B25)))))))</f>
        <v>102</v>
      </c>
    </row>
    <row r="26" spans="1:13" x14ac:dyDescent="0.35">
      <c r="A26" s="1">
        <f t="shared" ref="A26:A28" si="3">IF(D25="NE",A25+1,A25+1)</f>
        <v>-136</v>
      </c>
      <c r="B26" s="1">
        <f t="shared" ref="B26:B28" si="4">IF(D25="NE",B25+1,B25)</f>
        <v>-102</v>
      </c>
      <c r="C26" s="1">
        <f t="shared" ref="C26:C28" si="5">E25</f>
        <v>-30</v>
      </c>
      <c r="D26" s="1" t="str">
        <f t="shared" ref="D26:D33" si="6">IF(C26&gt;-1,"NE","E")</f>
        <v>E</v>
      </c>
      <c r="E26" s="1">
        <f t="shared" si="0"/>
        <v>22</v>
      </c>
      <c r="F26" s="1">
        <f t="shared" si="1"/>
        <v>136</v>
      </c>
      <c r="G26" s="1">
        <f t="shared" si="2"/>
        <v>102</v>
      </c>
    </row>
    <row r="27" spans="1:13" x14ac:dyDescent="0.35">
      <c r="A27" s="1">
        <f t="shared" si="3"/>
        <v>-135</v>
      </c>
      <c r="B27" s="1">
        <f t="shared" si="4"/>
        <v>-102</v>
      </c>
      <c r="C27" s="1">
        <f t="shared" si="5"/>
        <v>22</v>
      </c>
      <c r="D27" s="1" t="str">
        <f t="shared" si="6"/>
        <v>NE</v>
      </c>
      <c r="E27" s="1">
        <f t="shared" si="0"/>
        <v>-298</v>
      </c>
      <c r="F27" s="1">
        <f t="shared" si="1"/>
        <v>135</v>
      </c>
      <c r="G27" s="1">
        <f t="shared" si="2"/>
        <v>102</v>
      </c>
    </row>
    <row r="28" spans="1:13" x14ac:dyDescent="0.35">
      <c r="A28" s="1">
        <f t="shared" si="3"/>
        <v>-134</v>
      </c>
      <c r="B28" s="1">
        <f t="shared" si="4"/>
        <v>-101</v>
      </c>
      <c r="C28" s="1">
        <f t="shared" si="5"/>
        <v>-298</v>
      </c>
      <c r="D28" s="1" t="str">
        <f t="shared" si="6"/>
        <v>E</v>
      </c>
      <c r="E28" s="1">
        <f t="shared" si="0"/>
        <v>-246</v>
      </c>
      <c r="F28" s="1">
        <f t="shared" si="1"/>
        <v>134</v>
      </c>
      <c r="G28" s="1">
        <f t="shared" si="2"/>
        <v>101</v>
      </c>
      <c r="L28" t="s">
        <v>23</v>
      </c>
      <c r="M28">
        <f>2*K21-2*K20</f>
        <v>-320</v>
      </c>
    </row>
    <row r="29" spans="1:13" x14ac:dyDescent="0.35">
      <c r="A29" s="1">
        <f t="shared" ref="A29:A33" si="7">IF(D28="NE",A28+1,A28+1)</f>
        <v>-133</v>
      </c>
      <c r="B29" s="1">
        <f t="shared" ref="B29:B33" si="8">IF(D28="NE",B28+1,B28)</f>
        <v>-101</v>
      </c>
      <c r="C29" s="1">
        <f t="shared" ref="C29:C33" si="9">E28</f>
        <v>-246</v>
      </c>
      <c r="D29" s="1" t="str">
        <f t="shared" si="6"/>
        <v>E</v>
      </c>
      <c r="E29" s="1">
        <f t="shared" si="0"/>
        <v>-194</v>
      </c>
      <c r="F29" s="1">
        <f t="shared" si="1"/>
        <v>133</v>
      </c>
      <c r="G29" s="1">
        <f t="shared" si="2"/>
        <v>101</v>
      </c>
      <c r="L29" t="s">
        <v>24</v>
      </c>
      <c r="M29">
        <f>2*K21</f>
        <v>52</v>
      </c>
    </row>
    <row r="30" spans="1:13" x14ac:dyDescent="0.35">
      <c r="A30" s="1">
        <f t="shared" si="7"/>
        <v>-132</v>
      </c>
      <c r="B30" s="1">
        <f t="shared" si="8"/>
        <v>-101</v>
      </c>
      <c r="C30" s="1">
        <f t="shared" si="9"/>
        <v>-194</v>
      </c>
      <c r="D30" s="1" t="str">
        <f t="shared" si="6"/>
        <v>E</v>
      </c>
      <c r="E30" s="1">
        <f t="shared" si="0"/>
        <v>-142</v>
      </c>
      <c r="F30" s="1">
        <f t="shared" si="1"/>
        <v>132</v>
      </c>
      <c r="G30" s="1">
        <f t="shared" si="2"/>
        <v>101</v>
      </c>
    </row>
    <row r="31" spans="1:13" x14ac:dyDescent="0.35">
      <c r="A31" s="1">
        <f t="shared" si="7"/>
        <v>-131</v>
      </c>
      <c r="B31" s="1">
        <f t="shared" si="8"/>
        <v>-101</v>
      </c>
      <c r="C31" s="1">
        <f t="shared" si="9"/>
        <v>-142</v>
      </c>
      <c r="D31" s="1" t="str">
        <f t="shared" si="6"/>
        <v>E</v>
      </c>
      <c r="E31" s="1">
        <f t="shared" si="0"/>
        <v>-90</v>
      </c>
      <c r="F31" s="1">
        <f t="shared" si="1"/>
        <v>131</v>
      </c>
      <c r="G31" s="1">
        <f t="shared" si="2"/>
        <v>101</v>
      </c>
    </row>
    <row r="32" spans="1:13" x14ac:dyDescent="0.35">
      <c r="A32" s="1">
        <f t="shared" si="7"/>
        <v>-130</v>
      </c>
      <c r="B32" s="1">
        <f t="shared" si="8"/>
        <v>-101</v>
      </c>
      <c r="C32" s="1">
        <f t="shared" si="9"/>
        <v>-90</v>
      </c>
      <c r="D32" s="1" t="str">
        <f t="shared" si="6"/>
        <v>E</v>
      </c>
      <c r="E32" s="1">
        <f t="shared" si="0"/>
        <v>-38</v>
      </c>
      <c r="F32" s="1">
        <f t="shared" si="1"/>
        <v>130</v>
      </c>
      <c r="G32" s="1">
        <f t="shared" si="2"/>
        <v>101</v>
      </c>
    </row>
    <row r="33" spans="1:7" x14ac:dyDescent="0.35">
      <c r="A33" s="1">
        <f t="shared" si="7"/>
        <v>-129</v>
      </c>
      <c r="B33" s="1">
        <f t="shared" si="8"/>
        <v>-101</v>
      </c>
      <c r="C33" s="1">
        <f t="shared" si="9"/>
        <v>-38</v>
      </c>
      <c r="D33" s="1" t="str">
        <f t="shared" si="6"/>
        <v>E</v>
      </c>
      <c r="E33" s="1">
        <f t="shared" si="0"/>
        <v>14</v>
      </c>
      <c r="F33" s="1">
        <f t="shared" si="1"/>
        <v>129</v>
      </c>
      <c r="G33" s="1">
        <f t="shared" si="2"/>
        <v>101</v>
      </c>
    </row>
    <row r="38" spans="1:7" x14ac:dyDescent="0.35">
      <c r="D38" s="2"/>
    </row>
    <row r="39" spans="1:7" x14ac:dyDescent="0.35">
      <c r="D39" s="2"/>
    </row>
    <row r="40" spans="1:7" x14ac:dyDescent="0.35">
      <c r="D40" s="2"/>
    </row>
    <row r="41" spans="1:7" x14ac:dyDescent="0.35">
      <c r="D41" s="2"/>
    </row>
    <row r="42" spans="1:7" x14ac:dyDescent="0.35">
      <c r="D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sadab mostafa</cp:lastModifiedBy>
  <dcterms:created xsi:type="dcterms:W3CDTF">2020-11-28T09:37:50Z</dcterms:created>
  <dcterms:modified xsi:type="dcterms:W3CDTF">2020-11-29T10:00:55Z</dcterms:modified>
</cp:coreProperties>
</file>