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b\Google Drive\"/>
    </mc:Choice>
  </mc:AlternateContent>
  <xr:revisionPtr revIDLastSave="0" documentId="13_ncr:1_{15343A10-BC4B-4B20-AD55-7EE01FE1C808}" xr6:coauthVersionLast="45" xr6:coauthVersionMax="45" xr10:uidLastSave="{00000000-0000-0000-0000-000000000000}"/>
  <bookViews>
    <workbookView xWindow="-110" yWindow="-110" windowWidth="19420" windowHeight="11020" xr2:uid="{4DD8FB29-C551-400B-BA71-D2A577E5C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I51" i="1" l="1"/>
  <c r="A51" i="1"/>
  <c r="I50" i="1"/>
  <c r="G27" i="1" l="1"/>
  <c r="F27" i="1"/>
  <c r="F50" i="1" s="1"/>
  <c r="F51" i="1" s="1"/>
  <c r="E27" i="1"/>
  <c r="D27" i="1"/>
  <c r="I28" i="1"/>
  <c r="A28" i="1"/>
  <c r="I27" i="1"/>
  <c r="J19" i="1"/>
  <c r="J18" i="1"/>
  <c r="K4" i="1"/>
  <c r="L4" i="1"/>
  <c r="N4" i="1"/>
  <c r="G28" i="1" l="1"/>
  <c r="G50" i="1"/>
  <c r="G51" i="1" s="1"/>
  <c r="F28" i="1"/>
  <c r="E28" i="1"/>
  <c r="E50" i="1"/>
  <c r="E51" i="1" s="1"/>
  <c r="D28" i="1"/>
  <c r="D50" i="1"/>
  <c r="D51" i="1" s="1"/>
  <c r="I4" i="1"/>
  <c r="I5" i="1"/>
  <c r="A5" i="1"/>
  <c r="M4" i="1"/>
  <c r="B18" i="1" s="1"/>
  <c r="G5" i="1"/>
  <c r="K5" i="1" s="1"/>
  <c r="K8" i="1" s="1"/>
  <c r="F5" i="1"/>
  <c r="L5" i="1" s="1"/>
  <c r="L8" i="1" s="1"/>
  <c r="E5" i="1"/>
  <c r="M5" i="1" s="1"/>
  <c r="D5" i="1"/>
  <c r="N5" i="1" s="1"/>
  <c r="B19" i="1" l="1"/>
  <c r="B23" i="1" s="1"/>
  <c r="M8" i="1"/>
  <c r="N8" i="1"/>
  <c r="I8" i="1"/>
  <c r="B28" i="1" l="1"/>
  <c r="N28" i="1" s="1"/>
  <c r="D23" i="1"/>
  <c r="C23" i="1"/>
  <c r="C28" i="1" s="1"/>
  <c r="C22" i="1"/>
  <c r="C27" i="1" s="1"/>
  <c r="B22" i="1"/>
  <c r="B27" i="1" s="1"/>
  <c r="J12" i="1"/>
  <c r="K28" i="1" l="1"/>
  <c r="L28" i="1"/>
  <c r="M28" i="1"/>
  <c r="K27" i="1"/>
  <c r="L27" i="1"/>
  <c r="M27" i="1"/>
  <c r="N27" i="1"/>
  <c r="N31" i="1" s="1"/>
  <c r="B42" i="1" l="1"/>
  <c r="C46" i="1" s="1"/>
  <c r="B41" i="1"/>
  <c r="L31" i="1"/>
  <c r="M31" i="1"/>
  <c r="K31" i="1"/>
  <c r="I31" i="1"/>
  <c r="C51" i="1" l="1"/>
  <c r="L51" i="1" s="1"/>
  <c r="D46" i="1"/>
  <c r="B46" i="1"/>
  <c r="B51" i="1" s="1"/>
  <c r="N51" i="1" s="1"/>
  <c r="C45" i="1"/>
  <c r="C50" i="1" s="1"/>
  <c r="B45" i="1"/>
  <c r="B50" i="1" s="1"/>
  <c r="J35" i="1"/>
  <c r="K51" i="1" l="1"/>
  <c r="M51" i="1"/>
  <c r="M50" i="1"/>
  <c r="N50" i="1"/>
  <c r="N54" i="1" s="1"/>
  <c r="L50" i="1"/>
  <c r="L54" i="1" s="1"/>
  <c r="K50" i="1"/>
  <c r="M54" i="1" l="1"/>
  <c r="I54" i="1"/>
  <c r="K54" i="1"/>
  <c r="J58" i="1" s="1"/>
</calcChain>
</file>

<file path=xl/sharedStrings.xml><?xml version="1.0" encoding="utf-8"?>
<sst xmlns="http://schemas.openxmlformats.org/spreadsheetml/2006/main" count="55" uniqueCount="23">
  <si>
    <t>x_min</t>
  </si>
  <si>
    <t>x_max</t>
  </si>
  <si>
    <t>y_min</t>
  </si>
  <si>
    <t>y_max</t>
  </si>
  <si>
    <t>boundries</t>
  </si>
  <si>
    <t>x</t>
  </si>
  <si>
    <t>y</t>
  </si>
  <si>
    <t>Calculating outcode</t>
  </si>
  <si>
    <t>serial</t>
  </si>
  <si>
    <t>regioncode</t>
  </si>
  <si>
    <t>So the line is</t>
  </si>
  <si>
    <t>If partially inside progress to next part</t>
  </si>
  <si>
    <t>bounday InterSection</t>
  </si>
  <si>
    <t>m=</t>
  </si>
  <si>
    <t xml:space="preserve">1/m = </t>
  </si>
  <si>
    <t>Code_1</t>
  </si>
  <si>
    <t>Code_2</t>
  </si>
  <si>
    <t>Recalculated</t>
  </si>
  <si>
    <t xml:space="preserve">always take the round figure. </t>
  </si>
  <si>
    <t>just  edit yellow parts</t>
  </si>
  <si>
    <t>If after 3 table the ans is still partially inside that means it wont be visible</t>
  </si>
  <si>
    <t>code for A</t>
  </si>
  <si>
    <t>Code for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</si>
</sst>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7687-209D-4BA1-9321-9C138C15A546}">
  <dimension ref="A1:Q62"/>
  <sheetViews>
    <sheetView tabSelected="1" topLeftCell="A13" zoomScale="90" zoomScaleNormal="90" workbookViewId="0">
      <selection activeCell="C6" sqref="C6"/>
    </sheetView>
  </sheetViews>
  <sheetFormatPr defaultRowHeight="14.5" x14ac:dyDescent="0.35"/>
  <cols>
    <col min="1" max="1" width="8.1796875" customWidth="1"/>
    <col min="2" max="2" width="14.54296875" customWidth="1"/>
    <col min="3" max="3" width="10.81640625" customWidth="1"/>
    <col min="5" max="5" width="8.6328125" customWidth="1"/>
    <col min="8" max="8" width="4" customWidth="1"/>
    <col min="9" max="9" width="10.81640625" customWidth="1"/>
    <col min="13" max="13" width="10.453125" customWidth="1"/>
    <col min="15" max="15" width="9.1796875" customWidth="1"/>
  </cols>
  <sheetData>
    <row r="1" spans="1:17" x14ac:dyDescent="0.35">
      <c r="A1" t="s">
        <v>4</v>
      </c>
    </row>
    <row r="2" spans="1:17" x14ac:dyDescent="0.35">
      <c r="H2" s="3"/>
      <c r="J2" t="s">
        <v>7</v>
      </c>
    </row>
    <row r="3" spans="1:17" x14ac:dyDescent="0.35">
      <c r="A3" t="s">
        <v>8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3"/>
      <c r="I3" s="1" t="s">
        <v>9</v>
      </c>
      <c r="K3">
        <v>3</v>
      </c>
      <c r="L3">
        <v>2</v>
      </c>
      <c r="M3">
        <v>1</v>
      </c>
      <c r="N3">
        <v>0</v>
      </c>
    </row>
    <row r="4" spans="1:17" x14ac:dyDescent="0.35">
      <c r="A4" s="2">
        <v>1</v>
      </c>
      <c r="B4" s="4">
        <v>77</v>
      </c>
      <c r="C4" s="4">
        <v>-14</v>
      </c>
      <c r="D4" s="4">
        <v>-131</v>
      </c>
      <c r="E4" s="4">
        <v>276</v>
      </c>
      <c r="F4" s="4">
        <v>-113</v>
      </c>
      <c r="G4" s="4">
        <v>131</v>
      </c>
      <c r="H4" s="3"/>
      <c r="I4" t="str">
        <f>CONCATENATE( A4, " ","No")</f>
        <v>1 No</v>
      </c>
      <c r="K4">
        <f>IF(C4&gt;G4,1,0)</f>
        <v>0</v>
      </c>
      <c r="L4">
        <f>IF(C4&lt;F4, 1,0)</f>
        <v>0</v>
      </c>
      <c r="M4">
        <f>IF(B4&gt;E4,1,0)</f>
        <v>0</v>
      </c>
      <c r="N4">
        <f>IF(B4&lt;D4,1,0)</f>
        <v>0</v>
      </c>
      <c r="P4" t="s">
        <v>21</v>
      </c>
    </row>
    <row r="5" spans="1:17" x14ac:dyDescent="0.35">
      <c r="A5" s="2">
        <f>A4+1</f>
        <v>2</v>
      </c>
      <c r="B5" s="4">
        <v>-168</v>
      </c>
      <c r="C5" s="4">
        <v>194</v>
      </c>
      <c r="D5" s="1">
        <f>D4</f>
        <v>-131</v>
      </c>
      <c r="E5" s="1">
        <f>E4</f>
        <v>276</v>
      </c>
      <c r="F5" s="1">
        <f>F4</f>
        <v>-113</v>
      </c>
      <c r="G5" s="1">
        <f>G4</f>
        <v>131</v>
      </c>
      <c r="H5" s="3"/>
      <c r="I5" t="str">
        <f t="shared" ref="I5" si="0">CONCATENATE( A5, " ","No")</f>
        <v>2 No</v>
      </c>
      <c r="K5">
        <f>IF(C5&gt;G5,1,0)</f>
        <v>1</v>
      </c>
      <c r="L5">
        <f>IF(C5&lt;F5, 1,0)</f>
        <v>0</v>
      </c>
      <c r="M5">
        <f>IF(B5&gt;E5,1,0)</f>
        <v>0</v>
      </c>
      <c r="N5">
        <f>IF(B5&lt;D5,1,0)</f>
        <v>1</v>
      </c>
      <c r="P5" t="s">
        <v>22</v>
      </c>
    </row>
    <row r="6" spans="1:17" x14ac:dyDescent="0.35">
      <c r="A6" s="2"/>
      <c r="H6" s="3"/>
    </row>
    <row r="7" spans="1:17" x14ac:dyDescent="0.35">
      <c r="A7" s="2"/>
      <c r="H7" s="3"/>
    </row>
    <row r="8" spans="1:17" x14ac:dyDescent="0.35">
      <c r="A8" s="2"/>
      <c r="H8" s="3"/>
      <c r="I8" s="3" t="str">
        <f>CONCATENATE(K4,L4,M4,N4," AND ",K5,L5,M5,N5," = ")</f>
        <v xml:space="preserve">0000 AND 1001 = </v>
      </c>
      <c r="J8" s="3"/>
      <c r="K8" s="3">
        <f>IF(K4+K5=0,0,IF(K4+K5=1,0,1))</f>
        <v>0</v>
      </c>
      <c r="L8" s="3">
        <f t="shared" ref="L8:N8" si="1">IF(L4+L5=0,0,IF(L4+L5=1,0,1))</f>
        <v>0</v>
      </c>
      <c r="M8" s="3">
        <f t="shared" si="1"/>
        <v>0</v>
      </c>
      <c r="N8" s="3">
        <f t="shared" si="1"/>
        <v>0</v>
      </c>
    </row>
    <row r="9" spans="1:17" x14ac:dyDescent="0.35">
      <c r="A9" s="2"/>
      <c r="H9" s="3"/>
    </row>
    <row r="10" spans="1:17" x14ac:dyDescent="0.35">
      <c r="A10" s="2"/>
      <c r="H10" s="3"/>
    </row>
    <row r="11" spans="1:17" x14ac:dyDescent="0.35">
      <c r="A11" s="2"/>
      <c r="H11" s="3"/>
    </row>
    <row r="12" spans="1:17" x14ac:dyDescent="0.35">
      <c r="A12" s="2"/>
      <c r="H12" s="3" t="s">
        <v>10</v>
      </c>
      <c r="I12" s="3"/>
      <c r="J12" s="3" t="str">
        <f>IF(K4+L4+M4+N4+K5+L5+M5+N5=0,"completely inside",IF(K4+L4+M4+N4=0,"partially inside",IF(K5+L5+M5+N5=0,"Partially inside",IF(K8+L8+M8+N8=0,"Partially inside","completely outside"))))</f>
        <v>partially inside</v>
      </c>
      <c r="K12" s="3"/>
    </row>
    <row r="13" spans="1:17" x14ac:dyDescent="0.35">
      <c r="A13" s="2"/>
    </row>
    <row r="14" spans="1:17" x14ac:dyDescent="0.35">
      <c r="A14" s="2"/>
      <c r="P14" s="7" t="s">
        <v>19</v>
      </c>
      <c r="Q14" s="7"/>
    </row>
    <row r="15" spans="1:17" x14ac:dyDescent="0.35">
      <c r="A15" s="2"/>
      <c r="E15" t="s">
        <v>11</v>
      </c>
    </row>
    <row r="18" spans="1:14" x14ac:dyDescent="0.35">
      <c r="A18" t="s">
        <v>15</v>
      </c>
      <c r="B18">
        <f>IF(L4=1,"Bottom",IF(AND(N4=1,M4+L4+K4=0),"Left",IF(AND(M4=1,N4+L4+K4=0),"Right",IF(K4=1,"Top",))))</f>
        <v>0</v>
      </c>
      <c r="C18" t="s">
        <v>12</v>
      </c>
      <c r="I18" t="s">
        <v>13</v>
      </c>
      <c r="J18">
        <f>(C5-C4)/(B5-B4)</f>
        <v>-0.84897959183673466</v>
      </c>
    </row>
    <row r="19" spans="1:14" x14ac:dyDescent="0.35">
      <c r="A19" t="s">
        <v>16</v>
      </c>
      <c r="B19" t="str">
        <f>IF(L5=1,"Bottom",IF(AND(N5=1,M5+L5+K5=0),"Left",IF(AND(M5=1,N5+L5+K5=0),"Right",IF(K5=1,"Top",))))</f>
        <v>Top</v>
      </c>
      <c r="C19" t="s">
        <v>12</v>
      </c>
      <c r="I19" t="s">
        <v>14</v>
      </c>
      <c r="J19">
        <f>1/((C5-C4)/(B5-B4))</f>
        <v>-1.1778846153846154</v>
      </c>
    </row>
    <row r="21" spans="1:14" x14ac:dyDescent="0.35">
      <c r="B21" t="s">
        <v>5</v>
      </c>
      <c r="C21" t="s">
        <v>6</v>
      </c>
    </row>
    <row r="22" spans="1:14" x14ac:dyDescent="0.35">
      <c r="B22" t="str">
        <f>IF(B18="Left",D4,IF(B18="Right",E4,IF(B18="Bottom",(B4+$J$19*(F4-C4)),IF(B18="Top",(B4+$J$19*(G4-C4)),"No partial"))))</f>
        <v>No partial</v>
      </c>
      <c r="C22" t="str">
        <f>IF(B18="Left",(C4+$J$18*(D4-B4)),IF(B18="Right",(C4+$J$18*(E4-B4)),IF(B18="Bottom",F4,IF(B18="Top",G4,"No Partial"))))</f>
        <v>No Partial</v>
      </c>
      <c r="F22" t="s">
        <v>18</v>
      </c>
    </row>
    <row r="23" spans="1:14" x14ac:dyDescent="0.35">
      <c r="B23">
        <f>IF(B19="Left",D5,IF(B19="Right",E5,IF(B19="Bottom",(B5+$J$19*(F5-C5)),IF(B19="Top",(B5+$J$19*(G5-C5)),"No partial"))))</f>
        <v>-93.793269230769226</v>
      </c>
      <c r="C23">
        <f>IF(B19="Left",(C5+$J$18*(D5-B5)),IF(B19="Right",(C5+$J$18*(E5-B5)),IF(B19="Bottom",F5,IF(B19="Top",G5,"No Partial"))))</f>
        <v>131</v>
      </c>
      <c r="D23">
        <f>ROUND(B23,0)</f>
        <v>-94</v>
      </c>
      <c r="F23" t="s">
        <v>18</v>
      </c>
    </row>
    <row r="25" spans="1:14" x14ac:dyDescent="0.35">
      <c r="A25" t="s">
        <v>17</v>
      </c>
    </row>
    <row r="26" spans="1:14" x14ac:dyDescent="0.35">
      <c r="A26" t="s">
        <v>8</v>
      </c>
      <c r="B26" s="1" t="s">
        <v>5</v>
      </c>
      <c r="C26" s="1" t="s">
        <v>6</v>
      </c>
      <c r="D26" s="1" t="s">
        <v>0</v>
      </c>
      <c r="E26" s="1" t="s">
        <v>1</v>
      </c>
      <c r="F26" s="1" t="s">
        <v>2</v>
      </c>
      <c r="G26" s="1" t="s">
        <v>3</v>
      </c>
      <c r="H26" s="3"/>
      <c r="I26" s="1" t="s">
        <v>9</v>
      </c>
      <c r="K26">
        <v>3</v>
      </c>
      <c r="L26">
        <v>2</v>
      </c>
      <c r="M26">
        <v>1</v>
      </c>
      <c r="N26">
        <v>0</v>
      </c>
    </row>
    <row r="27" spans="1:14" x14ac:dyDescent="0.35">
      <c r="A27" s="2">
        <v>1</v>
      </c>
      <c r="B27" s="5">
        <f>IF(B22="No partial",B4,B22)</f>
        <v>77</v>
      </c>
      <c r="C27" s="5">
        <f>IF(C22="No Partial",C4,C22)</f>
        <v>-14</v>
      </c>
      <c r="D27" s="5">
        <f>D4</f>
        <v>-131</v>
      </c>
      <c r="E27" s="5">
        <f>E4</f>
        <v>276</v>
      </c>
      <c r="F27" s="5">
        <f>F4</f>
        <v>-113</v>
      </c>
      <c r="G27" s="5">
        <f>G4</f>
        <v>131</v>
      </c>
      <c r="H27" s="3"/>
      <c r="I27" t="str">
        <f>CONCATENATE( A27, " ","No")</f>
        <v>1 No</v>
      </c>
      <c r="K27">
        <f>IF(C27&gt;G27,1,0)</f>
        <v>0</v>
      </c>
      <c r="L27">
        <f>IF(C27&lt;F27, 1,0)</f>
        <v>0</v>
      </c>
      <c r="M27">
        <f>IF(B27&gt;E27,1,0)</f>
        <v>0</v>
      </c>
      <c r="N27">
        <f>IF(B27&lt;D27,1,0)</f>
        <v>0</v>
      </c>
    </row>
    <row r="28" spans="1:14" x14ac:dyDescent="0.35">
      <c r="A28" s="2">
        <f>A27+1</f>
        <v>2</v>
      </c>
      <c r="B28" s="5">
        <f>IF(B23="No partial",B5,B23)</f>
        <v>-93.793269230769226</v>
      </c>
      <c r="C28" s="5">
        <f>IF(C23="No Partial",C5,C23)</f>
        <v>131</v>
      </c>
      <c r="D28" s="1">
        <f>D27</f>
        <v>-131</v>
      </c>
      <c r="E28" s="1">
        <f>E27</f>
        <v>276</v>
      </c>
      <c r="F28" s="1">
        <f>F27</f>
        <v>-113</v>
      </c>
      <c r="G28" s="1">
        <f>G27</f>
        <v>131</v>
      </c>
      <c r="H28" s="3"/>
      <c r="I28" t="str">
        <f t="shared" ref="I28" si="2">CONCATENATE( A28, " ","No")</f>
        <v>2 No</v>
      </c>
      <c r="K28">
        <f>IF(C28&gt;G28,1,0)</f>
        <v>0</v>
      </c>
      <c r="L28">
        <f>IF(C28&lt;F28, 1,0)</f>
        <v>0</v>
      </c>
      <c r="M28">
        <f>IF(B28&gt;E28,1,0)</f>
        <v>0</v>
      </c>
      <c r="N28">
        <f>IF(B28&lt;D28,1,0)</f>
        <v>0</v>
      </c>
    </row>
    <row r="29" spans="1:14" x14ac:dyDescent="0.35">
      <c r="A29" s="2"/>
      <c r="H29" s="3"/>
    </row>
    <row r="30" spans="1:14" x14ac:dyDescent="0.35">
      <c r="A30" s="2"/>
      <c r="H30" s="3"/>
    </row>
    <row r="31" spans="1:14" x14ac:dyDescent="0.35">
      <c r="A31" s="2"/>
      <c r="H31" s="3"/>
      <c r="I31" s="3" t="str">
        <f>CONCATENATE(K27,L27,M27,N27," AND ",K28,L28,M28,N28," = ")</f>
        <v xml:space="preserve">0000 AND 0000 = </v>
      </c>
      <c r="J31" s="3"/>
      <c r="K31" s="3">
        <f>IF(K27+K28=0,0,IF(K27+K28=1,0,1))</f>
        <v>0</v>
      </c>
      <c r="L31" s="3">
        <f t="shared" ref="L31:N31" si="3">IF(L27+L28=0,0,IF(L27+L28=1,0,1))</f>
        <v>0</v>
      </c>
      <c r="M31" s="3">
        <f t="shared" si="3"/>
        <v>0</v>
      </c>
      <c r="N31" s="3">
        <f t="shared" si="3"/>
        <v>0</v>
      </c>
    </row>
    <row r="32" spans="1:14" x14ac:dyDescent="0.35">
      <c r="A32" s="2"/>
      <c r="H32" s="3"/>
    </row>
    <row r="33" spans="1:11" x14ac:dyDescent="0.35">
      <c r="A33" s="2"/>
      <c r="H33" s="3"/>
    </row>
    <row r="34" spans="1:11" x14ac:dyDescent="0.35">
      <c r="A34" s="2"/>
      <c r="H34" s="3"/>
    </row>
    <row r="35" spans="1:11" x14ac:dyDescent="0.35">
      <c r="A35" s="6"/>
      <c r="B35" s="6"/>
      <c r="C35" s="6"/>
      <c r="H35" s="3" t="s">
        <v>10</v>
      </c>
      <c r="I35" s="3"/>
      <c r="J35" s="3" t="str">
        <f>IF(K27+L27+M27+N27+K28+L28+M28+N28=0,"completely inside",IF(K27+L27+M27+N27=0,"partially inside",IF(K28+L28+M28+N28=0,"Partially inside",IF(K31+L31+M31+N31=0,"Partially inside","completely outside"))))</f>
        <v>completely inside</v>
      </c>
      <c r="K35" s="3"/>
    </row>
    <row r="38" spans="1:11" x14ac:dyDescent="0.35">
      <c r="A38" s="2"/>
      <c r="E38" t="s">
        <v>11</v>
      </c>
    </row>
    <row r="41" spans="1:11" x14ac:dyDescent="0.35">
      <c r="A41" t="s">
        <v>15</v>
      </c>
      <c r="B41" t="str">
        <f>IF(L27=1,"Bottom",IF(AND(N27=1,M27+L27+K27=0),"Left",IF(AND(M27=1,N27+L27+K27=0),"Right",IF(K27=1,"Top","Already 0000"))))</f>
        <v>Already 0000</v>
      </c>
      <c r="C41" t="s">
        <v>12</v>
      </c>
    </row>
    <row r="42" spans="1:11" x14ac:dyDescent="0.35">
      <c r="A42" t="s">
        <v>16</v>
      </c>
      <c r="B42">
        <f>IF(L28=1,"Bottom",IF(AND(N28=1,M28+L28+K28=0),"Left",IF(AND(M28=1,N28+L28+K28=0),"Right",IF(K28=1,"Top",))))</f>
        <v>0</v>
      </c>
      <c r="C42" t="s">
        <v>12</v>
      </c>
    </row>
    <row r="44" spans="1:11" x14ac:dyDescent="0.35">
      <c r="B44" t="s">
        <v>5</v>
      </c>
      <c r="C44" t="s">
        <v>6</v>
      </c>
    </row>
    <row r="45" spans="1:11" x14ac:dyDescent="0.35">
      <c r="B45" t="str">
        <f>IF(B41="Left",D27,IF(B41="Right",E27,IF(B41="Bottom",(B27+$J$19*(F27-C27)),IF(B41="Top",(B27+$J$19*(G27-C27)),"No partial"))))</f>
        <v>No partial</v>
      </c>
      <c r="C45" t="str">
        <f>IF(B41="Left",(C27+$J$18*(D27-B27)),IF(B41="Right",(C27+$J$18*(E27-B27)),IF(B41="Bottom",F27,IF(B41="Top",G27,"No Partial"))))</f>
        <v>No Partial</v>
      </c>
      <c r="G45" t="s">
        <v>18</v>
      </c>
    </row>
    <row r="46" spans="1:11" x14ac:dyDescent="0.35">
      <c r="B46" t="str">
        <f>IF(B42="Left",D28,IF(B42="Right",E28,IF(B42="Bottom",(B28+$J$19*(F28-C28)),IF(B42="Top",(B28+$J$19*(G28-C28)),"No partial"))))</f>
        <v>No partial</v>
      </c>
      <c r="C46" t="str">
        <f>IF(B42="Left",(C28+$J$18*(D28-B28)),IF(B42="Right",(C28+$J$18*(E28-B28)),IF(B42="Bottom",F28,IF(B42="Top",G28,"No Partial"))))</f>
        <v>No Partial</v>
      </c>
      <c r="D46" t="e">
        <f>ROUND(C46,0)</f>
        <v>#VALUE!</v>
      </c>
      <c r="G46" t="s">
        <v>18</v>
      </c>
    </row>
    <row r="48" spans="1:11" x14ac:dyDescent="0.35">
      <c r="A48" t="s">
        <v>17</v>
      </c>
    </row>
    <row r="49" spans="1:14" x14ac:dyDescent="0.35">
      <c r="A49" t="s">
        <v>8</v>
      </c>
      <c r="B49" s="1" t="s">
        <v>5</v>
      </c>
      <c r="C49" s="1" t="s">
        <v>6</v>
      </c>
      <c r="D49" s="1" t="s">
        <v>0</v>
      </c>
      <c r="E49" s="1" t="s">
        <v>1</v>
      </c>
      <c r="F49" s="1" t="s">
        <v>2</v>
      </c>
      <c r="G49" s="1" t="s">
        <v>3</v>
      </c>
      <c r="H49" s="3"/>
      <c r="I49" s="1" t="s">
        <v>9</v>
      </c>
      <c r="K49">
        <v>3</v>
      </c>
      <c r="L49">
        <v>2</v>
      </c>
      <c r="M49">
        <v>1</v>
      </c>
      <c r="N49">
        <v>0</v>
      </c>
    </row>
    <row r="50" spans="1:14" x14ac:dyDescent="0.35">
      <c r="A50" s="2">
        <v>1</v>
      </c>
      <c r="B50" s="5">
        <f>IF(B45="No partial",B27,B45)</f>
        <v>77</v>
      </c>
      <c r="C50" s="5">
        <f>IF(C45="No Partial",C27,C45)</f>
        <v>-14</v>
      </c>
      <c r="D50" s="5">
        <f>D27</f>
        <v>-131</v>
      </c>
      <c r="E50" s="5">
        <f>E27</f>
        <v>276</v>
      </c>
      <c r="F50" s="5">
        <f>F27</f>
        <v>-113</v>
      </c>
      <c r="G50" s="5">
        <f>G27</f>
        <v>131</v>
      </c>
      <c r="H50" s="3"/>
      <c r="I50" t="str">
        <f>CONCATENATE( A50, " ","No")</f>
        <v>1 No</v>
      </c>
      <c r="K50">
        <f>IF(C50&gt;G50,1,0)</f>
        <v>0</v>
      </c>
      <c r="L50">
        <f>IF(C50&lt;F50, 1,0)</f>
        <v>0</v>
      </c>
      <c r="M50">
        <f>IF(B50&gt;E50,1,0)</f>
        <v>0</v>
      </c>
      <c r="N50">
        <f>IF(B50&lt;D50,1,0)</f>
        <v>0</v>
      </c>
    </row>
    <row r="51" spans="1:14" x14ac:dyDescent="0.35">
      <c r="A51" s="2">
        <f>A50+1</f>
        <v>2</v>
      </c>
      <c r="B51" s="5">
        <f>IF(B46="No partial",B28,B46)</f>
        <v>-93.793269230769226</v>
      </c>
      <c r="C51" s="5">
        <f>IF(C46="No Partial",C28,C46)</f>
        <v>131</v>
      </c>
      <c r="D51" s="1">
        <f>D50</f>
        <v>-131</v>
      </c>
      <c r="E51" s="1">
        <f>E50</f>
        <v>276</v>
      </c>
      <c r="F51" s="1">
        <f>F50</f>
        <v>-113</v>
      </c>
      <c r="G51" s="1">
        <f>G50</f>
        <v>131</v>
      </c>
      <c r="H51" s="3"/>
      <c r="I51" t="str">
        <f t="shared" ref="I51" si="4">CONCATENATE( A51, " ","No")</f>
        <v>2 No</v>
      </c>
      <c r="K51">
        <f>IF(C51&gt;G51,1,0)</f>
        <v>0</v>
      </c>
      <c r="L51">
        <f>IF(C51&lt;F51, 1,0)</f>
        <v>0</v>
      </c>
      <c r="M51">
        <f>IF(B51&gt;E51,1,0)</f>
        <v>0</v>
      </c>
      <c r="N51">
        <f>IF(B51&lt;D51,1,0)</f>
        <v>0</v>
      </c>
    </row>
    <row r="52" spans="1:14" x14ac:dyDescent="0.35">
      <c r="A52" s="2"/>
      <c r="H52" s="3"/>
    </row>
    <row r="53" spans="1:14" x14ac:dyDescent="0.35">
      <c r="A53" s="2"/>
      <c r="H53" s="3"/>
    </row>
    <row r="54" spans="1:14" x14ac:dyDescent="0.35">
      <c r="A54" s="2"/>
      <c r="H54" s="3"/>
      <c r="I54" s="3" t="str">
        <f>CONCATENATE(K50,L50,M50,N50," AND ",K51,L51,M51,N51," = ")</f>
        <v xml:space="preserve">0000 AND 0000 = </v>
      </c>
      <c r="J54" s="3"/>
      <c r="K54" s="3">
        <f>IF(K50+K51=0,0,IF(K50+K51=1,0,1))</f>
        <v>0</v>
      </c>
      <c r="L54" s="3">
        <f t="shared" ref="L54:N54" si="5">IF(L50+L51=0,0,IF(L50+L51=1,0,1))</f>
        <v>0</v>
      </c>
      <c r="M54" s="3">
        <f t="shared" si="5"/>
        <v>0</v>
      </c>
      <c r="N54" s="3">
        <f t="shared" si="5"/>
        <v>0</v>
      </c>
    </row>
    <row r="55" spans="1:14" x14ac:dyDescent="0.35">
      <c r="A55" s="2"/>
      <c r="H55" s="3"/>
    </row>
    <row r="56" spans="1:14" x14ac:dyDescent="0.35">
      <c r="A56" s="2"/>
      <c r="H56" s="3"/>
    </row>
    <row r="57" spans="1:14" x14ac:dyDescent="0.35">
      <c r="A57" s="2"/>
      <c r="H57" s="3"/>
    </row>
    <row r="58" spans="1:14" x14ac:dyDescent="0.35">
      <c r="A58" s="6"/>
      <c r="B58" s="6"/>
      <c r="C58" s="6"/>
      <c r="H58" s="3" t="s">
        <v>10</v>
      </c>
      <c r="I58" s="3"/>
      <c r="J58" s="3" t="str">
        <f>IF(K50+L50+M50+N50+K51+L51+M51+N51=0,"completely inside",IF(K50+L50+M50+N50=0,"partially inside",IF(K51+L51+M51+N51=0,"Partially inside",IF(K54+L54+M54+N54=0,"Partially inside","completely outside"))))</f>
        <v>completely inside</v>
      </c>
      <c r="K58" s="3"/>
    </row>
    <row r="62" spans="1:14" x14ac:dyDescent="0.35">
      <c r="B62">
        <f>ROUND(194.86886,0)</f>
        <v>195</v>
      </c>
      <c r="I62" t="s">
        <v>20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sadab mostafa</cp:lastModifiedBy>
  <dcterms:created xsi:type="dcterms:W3CDTF">2020-11-27T16:06:31Z</dcterms:created>
  <dcterms:modified xsi:type="dcterms:W3CDTF">2020-11-29T10:01:00Z</dcterms:modified>
</cp:coreProperties>
</file>