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ssignmment\"/>
    </mc:Choice>
  </mc:AlternateContent>
  <xr:revisionPtr revIDLastSave="0" documentId="13_ncr:1_{AB0D5BF1-690A-4FF4-A642-DA8D88A088D8}" xr6:coauthVersionLast="47" xr6:coauthVersionMax="47" xr10:uidLastSave="{00000000-0000-0000-0000-000000000000}"/>
  <bookViews>
    <workbookView xWindow="-108" yWindow="-108" windowWidth="23256" windowHeight="12456" tabRatio="893" activeTab="4" xr2:uid="{156E214A-DFAC-41FB-850F-1166EEE696D7}"/>
  </bookViews>
  <sheets>
    <sheet name="Text - Number" sheetId="8" r:id="rId1"/>
    <sheet name="Txt Num" sheetId="10" r:id="rId2"/>
    <sheet name="Commission" sheetId="9" r:id="rId3"/>
    <sheet name="Column" sheetId="11" r:id="rId4"/>
    <sheet name="Row" sheetId="12" r:id="rId5"/>
  </sheets>
  <definedNames>
    <definedName name="Data">Column!$A$2:$E$8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2" i="12" l="1"/>
  <c r="C13" i="12"/>
  <c r="C14" i="12"/>
  <c r="C15" i="12"/>
  <c r="C11" i="12"/>
  <c r="B13" i="12"/>
  <c r="B12" i="12"/>
  <c r="B14" i="12"/>
  <c r="B15" i="12"/>
  <c r="B11" i="12"/>
  <c r="B26" i="11"/>
  <c r="C32" i="11"/>
  <c r="D32" i="11"/>
  <c r="E32" i="11"/>
  <c r="B32" i="11"/>
  <c r="C26" i="11"/>
  <c r="D26" i="11"/>
  <c r="E26" i="11"/>
  <c r="G3" i="11"/>
  <c r="B20" i="11"/>
  <c r="C16" i="11"/>
  <c r="D16" i="11"/>
  <c r="E16" i="11"/>
  <c r="B16" i="11"/>
  <c r="C20" i="11"/>
  <c r="D20" i="11"/>
  <c r="E20" i="11"/>
  <c r="E12" i="11"/>
  <c r="D12" i="11"/>
  <c r="C12" i="11"/>
  <c r="B12" i="11"/>
  <c r="F3" i="9"/>
  <c r="F4" i="9"/>
  <c r="F5" i="9"/>
  <c r="F6" i="9"/>
  <c r="F7" i="9"/>
  <c r="E3" i="9"/>
  <c r="E4" i="9"/>
  <c r="E5" i="9"/>
  <c r="E6" i="9"/>
  <c r="E7" i="9"/>
  <c r="E2" i="9"/>
  <c r="F2" i="9"/>
  <c r="I7" i="10"/>
  <c r="B12" i="8"/>
</calcChain>
</file>

<file path=xl/sharedStrings.xml><?xml version="1.0" encoding="utf-8"?>
<sst xmlns="http://schemas.openxmlformats.org/spreadsheetml/2006/main" count="177" uniqueCount="97">
  <si>
    <t>Roll Number</t>
  </si>
  <si>
    <t>Student Name</t>
  </si>
  <si>
    <t>Total</t>
  </si>
  <si>
    <t>Ekanshika Kalra</t>
  </si>
  <si>
    <t>Sajjad Hussain</t>
  </si>
  <si>
    <t>Karan Kapoor</t>
  </si>
  <si>
    <t>Jyoti Chaudhary</t>
  </si>
  <si>
    <t>Artu Agnihotri</t>
  </si>
  <si>
    <t>Mohit Khatri</t>
  </si>
  <si>
    <t>Swati Sharma</t>
  </si>
  <si>
    <t>Rahul Jha</t>
  </si>
  <si>
    <t>Sales</t>
  </si>
  <si>
    <t>Salary</t>
  </si>
  <si>
    <t>Karan</t>
  </si>
  <si>
    <t>Anmol</t>
  </si>
  <si>
    <t>Roll Number/ Name</t>
  </si>
  <si>
    <t>Target</t>
  </si>
  <si>
    <t>Name</t>
  </si>
  <si>
    <t>Incentive</t>
  </si>
  <si>
    <t>%</t>
  </si>
  <si>
    <t>Ritupriya Arora</t>
  </si>
  <si>
    <t>C</t>
  </si>
  <si>
    <t>A</t>
  </si>
  <si>
    <t>Ramanuj Singh</t>
  </si>
  <si>
    <t>D</t>
  </si>
  <si>
    <t>B</t>
  </si>
  <si>
    <t>Saumya Sarkar</t>
  </si>
  <si>
    <t>Kartik Karan</t>
  </si>
  <si>
    <t>Anika Sharma</t>
  </si>
  <si>
    <t>Charu Bansal</t>
  </si>
  <si>
    <t>ID</t>
  </si>
  <si>
    <t>Anamika</t>
  </si>
  <si>
    <t>Meenal</t>
  </si>
  <si>
    <t>Animesh</t>
  </si>
  <si>
    <t>Karuna</t>
  </si>
  <si>
    <t>Mayank</t>
  </si>
  <si>
    <t>Nirtita</t>
  </si>
  <si>
    <t>Naman</t>
  </si>
  <si>
    <t>Nischal</t>
  </si>
  <si>
    <t>Abhilash</t>
  </si>
  <si>
    <t>Abhash</t>
  </si>
  <si>
    <t>ID or Name</t>
  </si>
  <si>
    <t>SALARY</t>
  </si>
  <si>
    <t>Rating</t>
  </si>
  <si>
    <t>Last</t>
  </si>
  <si>
    <t>First</t>
  </si>
  <si>
    <t>E-mail</t>
  </si>
  <si>
    <t>Phone</t>
  </si>
  <si>
    <t>880-10047</t>
  </si>
  <si>
    <t>Kumar</t>
  </si>
  <si>
    <t>253-559-4034</t>
  </si>
  <si>
    <t>880-10046</t>
  </si>
  <si>
    <t>Sharma</t>
  </si>
  <si>
    <t>Kartik</t>
  </si>
  <si>
    <t>253-553-4381</t>
  </si>
  <si>
    <t>880-10045</t>
  </si>
  <si>
    <t>Kalra</t>
  </si>
  <si>
    <t>Ekanshika</t>
  </si>
  <si>
    <t>206-762-2195</t>
  </si>
  <si>
    <t>880-10044</t>
  </si>
  <si>
    <t>Srivastava</t>
  </si>
  <si>
    <t>Sweta</t>
  </si>
  <si>
    <t>253-764-6538</t>
  </si>
  <si>
    <t>880-10043</t>
  </si>
  <si>
    <t>Mathur</t>
  </si>
  <si>
    <t>206-736-4510</t>
  </si>
  <si>
    <t>880-10042</t>
  </si>
  <si>
    <t>Swapnil</t>
  </si>
  <si>
    <t>253-452-9723</t>
  </si>
  <si>
    <t>880-10041</t>
  </si>
  <si>
    <t>Ankit</t>
  </si>
  <si>
    <t>253-719-7600</t>
  </si>
  <si>
    <t>Numbers above column header</t>
  </si>
  <si>
    <t>KumarA@biacademy.in</t>
  </si>
  <si>
    <t>SharmaK@biacademy.in</t>
  </si>
  <si>
    <t>KalraE@biacademy.in</t>
  </si>
  <si>
    <t>SrivastavaS@biacademy.in</t>
  </si>
  <si>
    <t>MathurK@biacademy.in</t>
  </si>
  <si>
    <t>SharmaA@biacademy.in</t>
  </si>
  <si>
    <t>COLUMN tells you how many columns. Expandable range.</t>
  </si>
  <si>
    <t>880-10050</t>
  </si>
  <si>
    <t>KumarA@innozant.com</t>
  </si>
  <si>
    <t>880-10049</t>
  </si>
  <si>
    <t>SharmaK@innozant.com</t>
  </si>
  <si>
    <t>880-10048</t>
  </si>
  <si>
    <t>KalraE@innozant.com</t>
  </si>
  <si>
    <t>SrivastavaS@innozant.com</t>
  </si>
  <si>
    <t>MathurK@innozant.com</t>
  </si>
  <si>
    <t>SharmaA@innozant.com</t>
  </si>
  <si>
    <t>ROWS tells you how many rows. Expandable range.</t>
  </si>
  <si>
    <t>COLUMNS</t>
  </si>
  <si>
    <t>Row</t>
  </si>
  <si>
    <t>Rows</t>
  </si>
  <si>
    <t>Incentive%</t>
  </si>
  <si>
    <t>COLUMN</t>
  </si>
  <si>
    <t xml:space="preserve">COLUMN() - GIVES THE RESULT OF TOTAL SHHET OF COLUMN NUMBER </t>
  </si>
  <si>
    <t xml:space="preserve">COLUMNS() - IT GIVES THE RESULT OF SELECTED TABLE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</si>
</sst>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name val="Arial"/>
      <family val="2"/>
    </font>
    <font>
      <u/>
      <sz val="10"/>
      <color theme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9" fontId="1" fillId="0" borderId="0" applyFont="0" applyFill="0" applyBorder="0" applyAlignment="0" applyProtection="0"/>
    <xf numFmtId="0" fontId="2" fillId="2" borderId="1">
      <alignment wrapText="1"/>
    </xf>
    <xf numFmtId="0" fontId="5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1" fillId="0" borderId="0"/>
    <xf numFmtId="164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2" borderId="1" xfId="0" applyFont="1" applyFill="1" applyBorder="1"/>
    <xf numFmtId="0" fontId="4" fillId="2" borderId="2" xfId="0" applyFont="1" applyFill="1" applyBorder="1"/>
    <xf numFmtId="0" fontId="3" fillId="0" borderId="1" xfId="0" applyFont="1" applyBorder="1"/>
    <xf numFmtId="0" fontId="3" fillId="4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3" borderId="1" xfId="0" applyFill="1" applyBorder="1"/>
    <xf numFmtId="9" fontId="0" fillId="0" borderId="1" xfId="1" applyFont="1" applyBorder="1"/>
    <xf numFmtId="9" fontId="0" fillId="0" borderId="1" xfId="0" applyNumberFormat="1" applyBorder="1"/>
    <xf numFmtId="0" fontId="0" fillId="5" borderId="1" xfId="0" applyFill="1" applyBorder="1"/>
    <xf numFmtId="0" fontId="0" fillId="6" borderId="1" xfId="0" applyFill="1" applyBorder="1"/>
    <xf numFmtId="0" fontId="7" fillId="0" borderId="0" xfId="0" applyFont="1"/>
    <xf numFmtId="0" fontId="8" fillId="0" borderId="1" xfId="8" applyBorder="1"/>
  </cellXfs>
  <cellStyles count="9">
    <cellStyle name="blue" xfId="2" xr:uid="{3BDF748A-F2C6-4C7D-B5A7-C89E7FD37F57}"/>
    <cellStyle name="Currency 2" xfId="6" xr:uid="{ECE4CB93-B1D9-454E-A229-CA3C8FB15756}"/>
    <cellStyle name="Currency 2 2" xfId="7" xr:uid="{C847BE1A-36AA-4350-A95B-0461F9C94B16}"/>
    <cellStyle name="Hyperlink" xfId="8" builtinId="8"/>
    <cellStyle name="Hyperlink 2" xfId="4" xr:uid="{C0535F00-AC1B-416D-9F75-77F64B825908}"/>
    <cellStyle name="Normal" xfId="0" builtinId="0"/>
    <cellStyle name="Normal 2" xfId="3" xr:uid="{F4050D08-3747-4534-BBBA-4C592B2048EE}"/>
    <cellStyle name="Normal 3 2" xfId="5" xr:uid="{6583DD03-CF85-4674-894B-66F9DE03A491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KalraE@biacademy.in" TargetMode="External"/><Relationship Id="rId7" Type="http://schemas.openxmlformats.org/officeDocument/2006/relationships/hyperlink" Target="mailto:SharmaA@biacademy.in" TargetMode="External"/><Relationship Id="rId2" Type="http://schemas.openxmlformats.org/officeDocument/2006/relationships/hyperlink" Target="mailto:SharmaK@biacademy.in" TargetMode="External"/><Relationship Id="rId1" Type="http://schemas.openxmlformats.org/officeDocument/2006/relationships/hyperlink" Target="mailto:KumarA@biacademy.in" TargetMode="External"/><Relationship Id="rId6" Type="http://schemas.openxmlformats.org/officeDocument/2006/relationships/hyperlink" Target="mailto:SrivastavaS@biacademy.in" TargetMode="External"/><Relationship Id="rId5" Type="http://schemas.openxmlformats.org/officeDocument/2006/relationships/hyperlink" Target="mailto:MathurK@biacademy.in" TargetMode="External"/><Relationship Id="rId4" Type="http://schemas.openxmlformats.org/officeDocument/2006/relationships/hyperlink" Target="mailto:SrivastavaS@biacadem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EC0F6-B2A0-4A23-A182-B438897E4730}">
  <dimension ref="A1:C12"/>
  <sheetViews>
    <sheetView workbookViewId="0">
      <selection activeCell="G11" sqref="G11"/>
    </sheetView>
  </sheetViews>
  <sheetFormatPr defaultRowHeight="14.4" x14ac:dyDescent="0.3"/>
  <cols>
    <col min="1" max="1" width="24.88671875" bestFit="1" customWidth="1"/>
    <col min="2" max="2" width="19.88671875" bestFit="1" customWidth="1"/>
  </cols>
  <sheetData>
    <row r="1" spans="1:3" ht="21" x14ac:dyDescent="0.4">
      <c r="A1" s="2" t="s">
        <v>0</v>
      </c>
      <c r="B1" s="2" t="s">
        <v>1</v>
      </c>
      <c r="C1" s="3" t="s">
        <v>2</v>
      </c>
    </row>
    <row r="2" spans="1:3" ht="21" x14ac:dyDescent="0.4">
      <c r="A2" s="4">
        <v>100023</v>
      </c>
      <c r="B2" s="4" t="s">
        <v>3</v>
      </c>
      <c r="C2" s="4">
        <v>193</v>
      </c>
    </row>
    <row r="3" spans="1:3" ht="21" x14ac:dyDescent="0.4">
      <c r="A3" s="4">
        <v>100034</v>
      </c>
      <c r="B3" s="4" t="s">
        <v>4</v>
      </c>
      <c r="C3" s="4">
        <v>208</v>
      </c>
    </row>
    <row r="4" spans="1:3" ht="21" x14ac:dyDescent="0.4">
      <c r="A4" s="4">
        <v>100053</v>
      </c>
      <c r="B4" s="4" t="s">
        <v>5</v>
      </c>
      <c r="C4" s="4">
        <v>220</v>
      </c>
    </row>
    <row r="5" spans="1:3" ht="21" x14ac:dyDescent="0.4">
      <c r="A5" s="4">
        <v>100077</v>
      </c>
      <c r="B5" s="4" t="s">
        <v>6</v>
      </c>
      <c r="C5" s="4">
        <v>262</v>
      </c>
    </row>
    <row r="6" spans="1:3" ht="21" x14ac:dyDescent="0.4">
      <c r="A6" s="4">
        <v>100087</v>
      </c>
      <c r="B6" s="4" t="s">
        <v>7</v>
      </c>
      <c r="C6" s="4">
        <v>273</v>
      </c>
    </row>
    <row r="7" spans="1:3" ht="21" x14ac:dyDescent="0.4">
      <c r="A7" s="4">
        <v>100098</v>
      </c>
      <c r="B7" s="4" t="s">
        <v>8</v>
      </c>
      <c r="C7" s="4">
        <v>210</v>
      </c>
    </row>
    <row r="8" spans="1:3" ht="21" x14ac:dyDescent="0.4">
      <c r="A8" s="4">
        <v>100055</v>
      </c>
      <c r="B8" s="4" t="s">
        <v>9</v>
      </c>
      <c r="C8" s="4">
        <v>237</v>
      </c>
    </row>
    <row r="9" spans="1:3" ht="21" x14ac:dyDescent="0.4">
      <c r="A9" s="4">
        <v>100099</v>
      </c>
      <c r="B9" s="4" t="s">
        <v>10</v>
      </c>
      <c r="C9" s="4">
        <v>186</v>
      </c>
    </row>
    <row r="10" spans="1:3" ht="21" x14ac:dyDescent="0.4">
      <c r="C10" s="1"/>
    </row>
    <row r="11" spans="1:3" ht="21" x14ac:dyDescent="0.4">
      <c r="A11" s="5" t="s">
        <v>15</v>
      </c>
      <c r="B11" s="5" t="s">
        <v>2</v>
      </c>
      <c r="C11" s="1"/>
    </row>
    <row r="12" spans="1:3" ht="21" x14ac:dyDescent="0.4">
      <c r="A12" s="5" t="s">
        <v>8</v>
      </c>
      <c r="B12" s="5">
        <f>IF(ISNUMBER(A12),VLOOKUP(A12,A2:C9,3,FALSE),VLOOKUP(A12,B2:C9,2,FALSE))</f>
        <v>210</v>
      </c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B2D7-A38E-4670-A239-017E72277A68}">
  <dimension ref="A1:I11"/>
  <sheetViews>
    <sheetView workbookViewId="0">
      <selection activeCell="M13" sqref="M13"/>
    </sheetView>
  </sheetViews>
  <sheetFormatPr defaultRowHeight="14.4" x14ac:dyDescent="0.3"/>
  <cols>
    <col min="8" max="9" width="10.21875" bestFit="1" customWidth="1"/>
  </cols>
  <sheetData>
    <row r="1" spans="1:9" x14ac:dyDescent="0.3">
      <c r="A1" s="11" t="s">
        <v>17</v>
      </c>
      <c r="B1" s="11" t="s">
        <v>30</v>
      </c>
      <c r="C1" s="11" t="s">
        <v>12</v>
      </c>
    </row>
    <row r="2" spans="1:9" x14ac:dyDescent="0.3">
      <c r="A2" s="7" t="s">
        <v>31</v>
      </c>
      <c r="B2" s="7">
        <v>101</v>
      </c>
      <c r="C2" s="7">
        <v>5000</v>
      </c>
    </row>
    <row r="3" spans="1:9" x14ac:dyDescent="0.3">
      <c r="A3" s="7" t="s">
        <v>32</v>
      </c>
      <c r="B3" s="7">
        <v>102</v>
      </c>
      <c r="C3" s="7">
        <v>2000</v>
      </c>
    </row>
    <row r="4" spans="1:9" x14ac:dyDescent="0.3">
      <c r="A4" s="7" t="s">
        <v>33</v>
      </c>
      <c r="B4" s="7">
        <v>103</v>
      </c>
      <c r="C4" s="7">
        <v>3000</v>
      </c>
    </row>
    <row r="5" spans="1:9" x14ac:dyDescent="0.3">
      <c r="A5" s="7" t="s">
        <v>34</v>
      </c>
      <c r="B5" s="7">
        <v>104</v>
      </c>
      <c r="C5" s="7">
        <v>4000</v>
      </c>
    </row>
    <row r="6" spans="1:9" x14ac:dyDescent="0.3">
      <c r="A6" s="7" t="s">
        <v>35</v>
      </c>
      <c r="B6" s="7">
        <v>105</v>
      </c>
      <c r="C6" s="7">
        <v>9000</v>
      </c>
      <c r="H6" s="12" t="s">
        <v>41</v>
      </c>
      <c r="I6" s="12" t="s">
        <v>42</v>
      </c>
    </row>
    <row r="7" spans="1:9" x14ac:dyDescent="0.3">
      <c r="A7" s="7" t="s">
        <v>36</v>
      </c>
      <c r="B7" s="7">
        <v>106</v>
      </c>
      <c r="C7" s="7">
        <v>25000</v>
      </c>
      <c r="H7" s="7">
        <v>110</v>
      </c>
      <c r="I7" s="7">
        <f>IF(ISNUMBER(H7),VLOOKUP(H7,B2:C11,2,FALSE),VLOOKUP(H7,A2:C11,3,FALSE))</f>
        <v>15000</v>
      </c>
    </row>
    <row r="8" spans="1:9" x14ac:dyDescent="0.3">
      <c r="A8" s="7" t="s">
        <v>37</v>
      </c>
      <c r="B8" s="7">
        <v>107</v>
      </c>
      <c r="C8" s="7">
        <v>15000</v>
      </c>
    </row>
    <row r="9" spans="1:9" x14ac:dyDescent="0.3">
      <c r="A9" s="7" t="s">
        <v>38</v>
      </c>
      <c r="B9" s="7">
        <v>108</v>
      </c>
      <c r="C9" s="7">
        <v>16000</v>
      </c>
    </row>
    <row r="10" spans="1:9" x14ac:dyDescent="0.3">
      <c r="A10" s="7" t="s">
        <v>39</v>
      </c>
      <c r="B10" s="7">
        <v>109</v>
      </c>
      <c r="C10" s="7">
        <v>17000</v>
      </c>
    </row>
    <row r="11" spans="1:9" x14ac:dyDescent="0.3">
      <c r="A11" s="7" t="s">
        <v>40</v>
      </c>
      <c r="B11" s="7">
        <v>110</v>
      </c>
      <c r="C11" s="7">
        <v>15000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2EADD-4AAB-47F6-AA58-49F8D7EF6337}">
  <dimension ref="A1:N7"/>
  <sheetViews>
    <sheetView workbookViewId="0">
      <selection activeCell="M11" sqref="M11"/>
    </sheetView>
  </sheetViews>
  <sheetFormatPr defaultRowHeight="14.4" x14ac:dyDescent="0.3"/>
  <cols>
    <col min="1" max="1" width="13.5546875" bestFit="1" customWidth="1"/>
    <col min="5" max="5" width="21.77734375" customWidth="1"/>
  </cols>
  <sheetData>
    <row r="1" spans="1:14" x14ac:dyDescent="0.3">
      <c r="A1" s="11" t="s">
        <v>17</v>
      </c>
      <c r="B1" s="11" t="s">
        <v>16</v>
      </c>
      <c r="C1" s="11" t="s">
        <v>11</v>
      </c>
      <c r="D1" s="11" t="s">
        <v>43</v>
      </c>
      <c r="E1" s="11" t="s">
        <v>93</v>
      </c>
      <c r="F1" s="11" t="s">
        <v>18</v>
      </c>
      <c r="M1" s="11" t="s">
        <v>18</v>
      </c>
      <c r="N1" s="11" t="s">
        <v>19</v>
      </c>
    </row>
    <row r="2" spans="1:14" x14ac:dyDescent="0.3">
      <c r="A2" s="7" t="s">
        <v>20</v>
      </c>
      <c r="B2" s="7">
        <v>200000</v>
      </c>
      <c r="C2" s="7">
        <v>140000</v>
      </c>
      <c r="D2" s="7" t="s">
        <v>21</v>
      </c>
      <c r="E2" s="9">
        <f>IF(B2&lt;C2,VLOOKUP(D2,$M$2:$N$5,2,FALSE),0)</f>
        <v>0</v>
      </c>
      <c r="F2" s="7">
        <f>E2*C2</f>
        <v>0</v>
      </c>
      <c r="M2" s="7" t="s">
        <v>22</v>
      </c>
      <c r="N2" s="10">
        <v>0.05</v>
      </c>
    </row>
    <row r="3" spans="1:14" x14ac:dyDescent="0.3">
      <c r="A3" s="7" t="s">
        <v>23</v>
      </c>
      <c r="B3" s="7">
        <v>200000</v>
      </c>
      <c r="C3" s="7">
        <v>270000</v>
      </c>
      <c r="D3" s="7" t="s">
        <v>24</v>
      </c>
      <c r="E3" s="9">
        <f t="shared" ref="E3:E7" si="0">IF(B3&lt;C3,VLOOKUP(D3,$M$2:$N$5,2,FALSE),0)</f>
        <v>0</v>
      </c>
      <c r="F3" s="7">
        <f t="shared" ref="F3:F7" si="1">E3*C3</f>
        <v>0</v>
      </c>
      <c r="M3" s="7" t="s">
        <v>25</v>
      </c>
      <c r="N3" s="10">
        <v>0.03</v>
      </c>
    </row>
    <row r="4" spans="1:14" x14ac:dyDescent="0.3">
      <c r="A4" s="7" t="s">
        <v>26</v>
      </c>
      <c r="B4" s="7">
        <v>200000</v>
      </c>
      <c r="C4" s="7">
        <v>195000</v>
      </c>
      <c r="D4" s="7" t="s">
        <v>21</v>
      </c>
      <c r="E4" s="9">
        <f t="shared" si="0"/>
        <v>0</v>
      </c>
      <c r="F4" s="7">
        <f t="shared" si="1"/>
        <v>0</v>
      </c>
      <c r="M4" s="7" t="s">
        <v>21</v>
      </c>
      <c r="N4" s="10">
        <v>0.02</v>
      </c>
    </row>
    <row r="5" spans="1:14" x14ac:dyDescent="0.3">
      <c r="A5" s="7" t="s">
        <v>27</v>
      </c>
      <c r="B5" s="7">
        <v>200000</v>
      </c>
      <c r="C5" s="7">
        <v>300000</v>
      </c>
      <c r="D5" s="7" t="s">
        <v>22</v>
      </c>
      <c r="E5" s="9">
        <f t="shared" si="0"/>
        <v>0.05</v>
      </c>
      <c r="F5" s="7">
        <f t="shared" si="1"/>
        <v>15000</v>
      </c>
      <c r="M5" s="7" t="s">
        <v>24</v>
      </c>
      <c r="N5" s="10">
        <v>0</v>
      </c>
    </row>
    <row r="6" spans="1:14" x14ac:dyDescent="0.3">
      <c r="A6" s="7" t="s">
        <v>28</v>
      </c>
      <c r="B6" s="7">
        <v>200000</v>
      </c>
      <c r="C6" s="7">
        <v>240000</v>
      </c>
      <c r="D6" s="7" t="s">
        <v>25</v>
      </c>
      <c r="E6" s="9">
        <f t="shared" si="0"/>
        <v>0.03</v>
      </c>
      <c r="F6" s="7">
        <f t="shared" si="1"/>
        <v>7200</v>
      </c>
    </row>
    <row r="7" spans="1:14" x14ac:dyDescent="0.3">
      <c r="A7" s="7" t="s">
        <v>29</v>
      </c>
      <c r="B7" s="7">
        <v>200000</v>
      </c>
      <c r="C7" s="7">
        <v>140000</v>
      </c>
      <c r="D7" s="7" t="s">
        <v>24</v>
      </c>
      <c r="E7" s="9">
        <f t="shared" si="0"/>
        <v>0</v>
      </c>
      <c r="F7" s="7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0CD5B-E14D-4360-B91B-F539EAE44FE7}">
  <dimension ref="A1:G32"/>
  <sheetViews>
    <sheetView topLeftCell="A13" workbookViewId="0">
      <selection activeCell="B26" sqref="B26"/>
    </sheetView>
  </sheetViews>
  <sheetFormatPr defaultRowHeight="14.4" x14ac:dyDescent="0.3"/>
  <cols>
    <col min="1" max="1" width="50.77734375" bestFit="1" customWidth="1"/>
    <col min="2" max="2" width="9.21875" bestFit="1" customWidth="1"/>
    <col min="3" max="3" width="9.109375" bestFit="1" customWidth="1"/>
    <col min="4" max="4" width="23.5546875" bestFit="1" customWidth="1"/>
    <col min="5" max="5" width="12.109375" bestFit="1" customWidth="1"/>
  </cols>
  <sheetData>
    <row r="1" spans="1:7" x14ac:dyDescent="0.3">
      <c r="A1" s="6" t="s">
        <v>30</v>
      </c>
      <c r="B1" s="6" t="s">
        <v>44</v>
      </c>
      <c r="C1" s="6" t="s">
        <v>45</v>
      </c>
      <c r="D1" s="6" t="s">
        <v>46</v>
      </c>
      <c r="E1" s="6" t="s">
        <v>47</v>
      </c>
    </row>
    <row r="2" spans="1:7" x14ac:dyDescent="0.3">
      <c r="A2" s="7" t="s">
        <v>48</v>
      </c>
      <c r="B2" s="7" t="s">
        <v>49</v>
      </c>
      <c r="C2" s="7" t="s">
        <v>14</v>
      </c>
      <c r="D2" s="14" t="s">
        <v>73</v>
      </c>
      <c r="E2" s="7" t="s">
        <v>50</v>
      </c>
    </row>
    <row r="3" spans="1:7" x14ac:dyDescent="0.3">
      <c r="A3" s="7" t="s">
        <v>51</v>
      </c>
      <c r="B3" s="7" t="s">
        <v>52</v>
      </c>
      <c r="C3" s="7" t="s">
        <v>53</v>
      </c>
      <c r="D3" s="14" t="s">
        <v>74</v>
      </c>
      <c r="E3" s="7" t="s">
        <v>54</v>
      </c>
      <c r="G3">
        <f>COLUMN(E1)</f>
        <v>5</v>
      </c>
    </row>
    <row r="4" spans="1:7" x14ac:dyDescent="0.3">
      <c r="A4" s="7" t="s">
        <v>55</v>
      </c>
      <c r="B4" s="7" t="s">
        <v>56</v>
      </c>
      <c r="C4" s="7" t="s">
        <v>57</v>
      </c>
      <c r="D4" s="14" t="s">
        <v>75</v>
      </c>
      <c r="E4" s="7" t="s">
        <v>58</v>
      </c>
    </row>
    <row r="5" spans="1:7" x14ac:dyDescent="0.3">
      <c r="A5" s="7" t="s">
        <v>59</v>
      </c>
      <c r="B5" s="7" t="s">
        <v>60</v>
      </c>
      <c r="C5" s="7" t="s">
        <v>61</v>
      </c>
      <c r="D5" s="14" t="s">
        <v>76</v>
      </c>
      <c r="E5" s="7" t="s">
        <v>62</v>
      </c>
    </row>
    <row r="6" spans="1:7" x14ac:dyDescent="0.3">
      <c r="A6" s="7" t="s">
        <v>63</v>
      </c>
      <c r="B6" s="7" t="s">
        <v>64</v>
      </c>
      <c r="C6" s="7" t="s">
        <v>13</v>
      </c>
      <c r="D6" s="14" t="s">
        <v>77</v>
      </c>
      <c r="E6" s="7" t="s">
        <v>65</v>
      </c>
    </row>
    <row r="7" spans="1:7" x14ac:dyDescent="0.3">
      <c r="A7" s="7" t="s">
        <v>66</v>
      </c>
      <c r="B7" s="7" t="s">
        <v>60</v>
      </c>
      <c r="C7" s="7" t="s">
        <v>67</v>
      </c>
      <c r="D7" s="14" t="s">
        <v>76</v>
      </c>
      <c r="E7" s="7" t="s">
        <v>68</v>
      </c>
    </row>
    <row r="8" spans="1:7" x14ac:dyDescent="0.3">
      <c r="A8" s="7" t="s">
        <v>69</v>
      </c>
      <c r="B8" s="7" t="s">
        <v>52</v>
      </c>
      <c r="C8" s="7" t="s">
        <v>70</v>
      </c>
      <c r="D8" s="14" t="s">
        <v>78</v>
      </c>
      <c r="E8" s="7" t="s">
        <v>71</v>
      </c>
    </row>
    <row r="10" spans="1:7" x14ac:dyDescent="0.3">
      <c r="A10" s="13" t="s">
        <v>72</v>
      </c>
    </row>
    <row r="11" spans="1:7" x14ac:dyDescent="0.3">
      <c r="A11" s="6" t="s">
        <v>30</v>
      </c>
      <c r="B11" s="6" t="s">
        <v>44</v>
      </c>
      <c r="C11" s="6" t="s">
        <v>45</v>
      </c>
      <c r="D11" s="6" t="s">
        <v>46</v>
      </c>
      <c r="E11" s="6" t="s">
        <v>47</v>
      </c>
    </row>
    <row r="12" spans="1:7" x14ac:dyDescent="0.3">
      <c r="A12" s="7" t="s">
        <v>63</v>
      </c>
      <c r="B12" s="8" t="str">
        <f>VLOOKUP(A12,Data,2,FALSE)</f>
        <v>Mathur</v>
      </c>
      <c r="C12" s="8" t="str">
        <f>VLOOKUP(A12,Data,3,FALSE)</f>
        <v>Karan</v>
      </c>
      <c r="D12" s="8" t="str">
        <f>VLOOKUP(A12,Data,4,FALSE)</f>
        <v>MathurK@biacademy.in</v>
      </c>
      <c r="E12" s="8" t="str">
        <f>VLOOKUP(A12,Data,5,FALSE)</f>
        <v>206-736-4510</v>
      </c>
    </row>
    <row r="13" spans="1:7" x14ac:dyDescent="0.3">
      <c r="A13" s="7"/>
      <c r="B13" s="7"/>
      <c r="C13" s="7"/>
      <c r="D13" s="7"/>
      <c r="E13" s="7"/>
    </row>
    <row r="14" spans="1:7" x14ac:dyDescent="0.3">
      <c r="A14" s="7">
        <v>1</v>
      </c>
      <c r="B14" s="7">
        <v>2</v>
      </c>
      <c r="C14" s="7">
        <v>3</v>
      </c>
      <c r="D14" s="7">
        <v>4</v>
      </c>
      <c r="E14" s="7">
        <v>5</v>
      </c>
    </row>
    <row r="15" spans="1:7" x14ac:dyDescent="0.3">
      <c r="A15" s="6" t="s">
        <v>30</v>
      </c>
      <c r="B15" s="6" t="s">
        <v>44</v>
      </c>
      <c r="C15" s="6" t="s">
        <v>45</v>
      </c>
      <c r="D15" s="6" t="s">
        <v>46</v>
      </c>
      <c r="E15" s="6" t="s">
        <v>47</v>
      </c>
    </row>
    <row r="16" spans="1:7" x14ac:dyDescent="0.3">
      <c r="A16" s="7" t="s">
        <v>63</v>
      </c>
      <c r="B16" s="8" t="str">
        <f>VLOOKUP($A$16,Data,B14,FALSE)</f>
        <v>Mathur</v>
      </c>
      <c r="C16" s="8" t="str">
        <f>VLOOKUP($A$16,Data,C14,FALSE)</f>
        <v>Karan</v>
      </c>
      <c r="D16" s="8" t="str">
        <f>VLOOKUP($A$16,Data,D14,FALSE)</f>
        <v>MathurK@biacademy.in</v>
      </c>
      <c r="E16" s="8" t="str">
        <f>VLOOKUP($A$16,Data,E14,FALSE)</f>
        <v>206-736-4510</v>
      </c>
    </row>
    <row r="18" spans="1:7" x14ac:dyDescent="0.3">
      <c r="A18" s="13" t="s">
        <v>79</v>
      </c>
      <c r="B18">
        <v>2</v>
      </c>
      <c r="C18">
        <v>3</v>
      </c>
      <c r="D18">
        <v>4</v>
      </c>
      <c r="E18">
        <v>5</v>
      </c>
    </row>
    <row r="19" spans="1:7" x14ac:dyDescent="0.3">
      <c r="A19" s="6" t="s">
        <v>30</v>
      </c>
      <c r="B19" s="6" t="s">
        <v>44</v>
      </c>
      <c r="C19" s="6" t="s">
        <v>45</v>
      </c>
      <c r="D19" s="6" t="s">
        <v>46</v>
      </c>
      <c r="E19" s="6" t="s">
        <v>47</v>
      </c>
    </row>
    <row r="20" spans="1:7" x14ac:dyDescent="0.3">
      <c r="A20" s="7" t="s">
        <v>63</v>
      </c>
      <c r="B20" s="8" t="str">
        <f>VLOOKUP($A$20,Data,B18,FALSE)</f>
        <v>Mathur</v>
      </c>
      <c r="C20" s="8" t="str">
        <f>VLOOKUP($A$20,Data,C18,FALSE)</f>
        <v>Karan</v>
      </c>
      <c r="D20" s="8" t="str">
        <f>VLOOKUP($A$20,Data,D18,FALSE)</f>
        <v>MathurK@biacademy.in</v>
      </c>
      <c r="E20" s="8" t="str">
        <f>VLOOKUP($A$20,Data,E18,FALSE)</f>
        <v>206-736-4510</v>
      </c>
    </row>
    <row r="24" spans="1:7" x14ac:dyDescent="0.3">
      <c r="A24" s="13" t="s">
        <v>94</v>
      </c>
    </row>
    <row r="25" spans="1:7" x14ac:dyDescent="0.3">
      <c r="A25" s="6" t="s">
        <v>30</v>
      </c>
      <c r="B25" s="6" t="s">
        <v>44</v>
      </c>
      <c r="C25" s="6" t="s">
        <v>45</v>
      </c>
      <c r="D25" s="6" t="s">
        <v>46</v>
      </c>
      <c r="E25" s="6" t="s">
        <v>47</v>
      </c>
    </row>
    <row r="26" spans="1:7" x14ac:dyDescent="0.3">
      <c r="A26" s="7" t="s">
        <v>63</v>
      </c>
      <c r="B26" s="8" t="str">
        <f>VLOOKUP($A$26,Data,COLUMN(B25),FALSE)</f>
        <v>Mathur</v>
      </c>
      <c r="C26" s="8" t="str">
        <f>VLOOKUP($A$26,Data,COLUMN(C25),FALSE)</f>
        <v>Karan</v>
      </c>
      <c r="D26" s="8" t="str">
        <f>VLOOKUP($A$26,Data,COLUMN(D25),FALSE)</f>
        <v>MathurK@biacademy.in</v>
      </c>
      <c r="E26" s="8" t="str">
        <f>VLOOKUP($A$26,Data,COLUMN(E25),FALSE)</f>
        <v>206-736-4510</v>
      </c>
      <c r="G26" t="s">
        <v>95</v>
      </c>
    </row>
    <row r="30" spans="1:7" x14ac:dyDescent="0.3">
      <c r="A30" s="13" t="s">
        <v>90</v>
      </c>
    </row>
    <row r="31" spans="1:7" x14ac:dyDescent="0.3">
      <c r="A31" s="6" t="s">
        <v>30</v>
      </c>
      <c r="B31" s="6" t="s">
        <v>44</v>
      </c>
      <c r="C31" s="6" t="s">
        <v>45</v>
      </c>
      <c r="D31" s="6" t="s">
        <v>46</v>
      </c>
      <c r="E31" s="6" t="s">
        <v>47</v>
      </c>
    </row>
    <row r="32" spans="1:7" x14ac:dyDescent="0.3">
      <c r="A32" s="7" t="s">
        <v>63</v>
      </c>
      <c r="B32" s="8" t="str">
        <f>VLOOKUP($A$32,Data,COLUMNS($A$31:B32),FALSE)</f>
        <v>Mathur</v>
      </c>
      <c r="C32" s="8" t="str">
        <f>VLOOKUP($A$32,Data,COLUMNS($A$31:C32),FALSE)</f>
        <v>Karan</v>
      </c>
      <c r="D32" s="8" t="str">
        <f>VLOOKUP($A$32,Data,COLUMNS($A$31:D32),FALSE)</f>
        <v>MathurK@biacademy.in</v>
      </c>
      <c r="E32" s="8" t="str">
        <f>VLOOKUP($A$32,Data,COLUMNS($A$31:E32),FALSE)</f>
        <v>206-736-4510</v>
      </c>
      <c r="G32" t="s">
        <v>96</v>
      </c>
    </row>
  </sheetData>
  <hyperlinks>
    <hyperlink ref="D2" r:id="rId1" xr:uid="{B09A397A-5FBA-4CC2-AA3E-5D84C24A3467}"/>
    <hyperlink ref="D3" r:id="rId2" xr:uid="{50362A26-BE21-4292-A0BE-4B4AD1A44EDB}"/>
    <hyperlink ref="D4" r:id="rId3" xr:uid="{761AF438-1EB4-45A4-A250-2666B8AEEEE0}"/>
    <hyperlink ref="D5" r:id="rId4" xr:uid="{7E96D531-2212-437C-B968-31A318FE2D44}"/>
    <hyperlink ref="D6" r:id="rId5" xr:uid="{14F30997-6C78-474A-94F8-22B46BCB5BCC}"/>
    <hyperlink ref="D7" r:id="rId6" xr:uid="{B65AF254-DC68-4716-941C-AB100474604E}"/>
    <hyperlink ref="D8" r:id="rId7" xr:uid="{23E5300F-B846-4C55-B232-CB07C2FB08B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810A1-E50A-41CF-8D08-8166B13D1529}">
  <dimension ref="A1:E15"/>
  <sheetViews>
    <sheetView tabSelected="1" workbookViewId="0">
      <selection activeCell="D24" sqref="D24"/>
    </sheetView>
  </sheetViews>
  <sheetFormatPr defaultRowHeight="14.4" x14ac:dyDescent="0.3"/>
  <cols>
    <col min="1" max="1" width="44.33203125" bestFit="1" customWidth="1"/>
    <col min="2" max="3" width="20.77734375" bestFit="1" customWidth="1"/>
    <col min="4" max="4" width="23.5546875" bestFit="1" customWidth="1"/>
    <col min="5" max="5" width="12.109375" bestFit="1" customWidth="1"/>
  </cols>
  <sheetData>
    <row r="1" spans="1:5" x14ac:dyDescent="0.3">
      <c r="A1" s="6" t="s">
        <v>30</v>
      </c>
      <c r="B1" s="6" t="s">
        <v>44</v>
      </c>
      <c r="C1" s="6" t="s">
        <v>45</v>
      </c>
      <c r="D1" s="6" t="s">
        <v>46</v>
      </c>
      <c r="E1" s="6" t="s">
        <v>47</v>
      </c>
    </row>
    <row r="2" spans="1:5" x14ac:dyDescent="0.3">
      <c r="A2" s="7" t="s">
        <v>80</v>
      </c>
      <c r="B2" s="7" t="s">
        <v>49</v>
      </c>
      <c r="C2" s="7" t="s">
        <v>14</v>
      </c>
      <c r="D2" s="7" t="s">
        <v>81</v>
      </c>
      <c r="E2" s="7" t="s">
        <v>50</v>
      </c>
    </row>
    <row r="3" spans="1:5" x14ac:dyDescent="0.3">
      <c r="A3" s="7" t="s">
        <v>82</v>
      </c>
      <c r="B3" s="7" t="s">
        <v>52</v>
      </c>
      <c r="C3" s="7" t="s">
        <v>53</v>
      </c>
      <c r="D3" s="7" t="s">
        <v>83</v>
      </c>
      <c r="E3" s="7" t="s">
        <v>54</v>
      </c>
    </row>
    <row r="4" spans="1:5" x14ac:dyDescent="0.3">
      <c r="A4" s="7" t="s">
        <v>84</v>
      </c>
      <c r="B4" s="7" t="s">
        <v>56</v>
      </c>
      <c r="C4" s="7" t="s">
        <v>57</v>
      </c>
      <c r="D4" s="7" t="s">
        <v>85</v>
      </c>
      <c r="E4" s="7" t="s">
        <v>58</v>
      </c>
    </row>
    <row r="5" spans="1:5" x14ac:dyDescent="0.3">
      <c r="A5" s="7" t="s">
        <v>48</v>
      </c>
      <c r="B5" s="7" t="s">
        <v>60</v>
      </c>
      <c r="C5" s="7" t="s">
        <v>61</v>
      </c>
      <c r="D5" s="7" t="s">
        <v>86</v>
      </c>
      <c r="E5" s="7" t="s">
        <v>62</v>
      </c>
    </row>
    <row r="6" spans="1:5" x14ac:dyDescent="0.3">
      <c r="A6" s="7" t="s">
        <v>51</v>
      </c>
      <c r="B6" s="7" t="s">
        <v>64</v>
      </c>
      <c r="C6" s="7" t="s">
        <v>13</v>
      </c>
      <c r="D6" s="7" t="s">
        <v>87</v>
      </c>
      <c r="E6" s="7" t="s">
        <v>65</v>
      </c>
    </row>
    <row r="7" spans="1:5" x14ac:dyDescent="0.3">
      <c r="A7" s="7" t="s">
        <v>55</v>
      </c>
      <c r="B7" s="7" t="s">
        <v>60</v>
      </c>
      <c r="C7" s="7" t="s">
        <v>67</v>
      </c>
      <c r="D7" s="7" t="s">
        <v>86</v>
      </c>
      <c r="E7" s="7" t="s">
        <v>68</v>
      </c>
    </row>
    <row r="8" spans="1:5" x14ac:dyDescent="0.3">
      <c r="A8" s="7" t="s">
        <v>59</v>
      </c>
      <c r="B8" s="7" t="s">
        <v>52</v>
      </c>
      <c r="C8" s="7" t="s">
        <v>70</v>
      </c>
      <c r="D8" s="7" t="s">
        <v>88</v>
      </c>
      <c r="E8" s="7" t="s">
        <v>71</v>
      </c>
    </row>
    <row r="10" spans="1:5" x14ac:dyDescent="0.3">
      <c r="A10" s="13" t="s">
        <v>89</v>
      </c>
      <c r="B10" t="s">
        <v>91</v>
      </c>
      <c r="C10" t="s">
        <v>92</v>
      </c>
    </row>
    <row r="11" spans="1:5" x14ac:dyDescent="0.3">
      <c r="A11" s="6" t="s">
        <v>30</v>
      </c>
      <c r="B11" s="7" t="str">
        <f>VLOOKUP(A2,A2:E8,ROW($A$1),FALSE)</f>
        <v>880-10050</v>
      </c>
      <c r="C11" s="7" t="str">
        <f>VLOOKUP(A2,A2:E8,ROWS(A1),FALSE)</f>
        <v>880-10050</v>
      </c>
    </row>
    <row r="12" spans="1:5" x14ac:dyDescent="0.3">
      <c r="A12" s="6" t="s">
        <v>44</v>
      </c>
      <c r="B12" s="7" t="str">
        <f t="shared" ref="B12:B15" si="0">VLOOKUP(A3,A3:E9,ROW($A$1),FALSE)</f>
        <v>880-10049</v>
      </c>
      <c r="C12" s="7" t="str">
        <f t="shared" ref="C12:C15" si="1">VLOOKUP(A3,A3:E9,ROWS(A2),FALSE)</f>
        <v>880-10049</v>
      </c>
    </row>
    <row r="13" spans="1:5" x14ac:dyDescent="0.3">
      <c r="A13" s="6" t="s">
        <v>45</v>
      </c>
      <c r="B13" s="7" t="str">
        <f>VLOOKUP(A4,A4:E10,ROW($A$1),FALSE)</f>
        <v>880-10048</v>
      </c>
      <c r="C13" s="7" t="str">
        <f t="shared" si="1"/>
        <v>880-10048</v>
      </c>
    </row>
    <row r="14" spans="1:5" x14ac:dyDescent="0.3">
      <c r="A14" s="6" t="s">
        <v>46</v>
      </c>
      <c r="B14" s="7" t="str">
        <f t="shared" si="0"/>
        <v>880-10047</v>
      </c>
      <c r="C14" s="7" t="str">
        <f t="shared" si="1"/>
        <v>880-10047</v>
      </c>
    </row>
    <row r="15" spans="1:5" x14ac:dyDescent="0.3">
      <c r="A15" s="6" t="s">
        <v>47</v>
      </c>
      <c r="B15" s="7" t="str">
        <f t="shared" si="0"/>
        <v>880-10046</v>
      </c>
      <c r="C15" s="7" t="str">
        <f t="shared" si="1"/>
        <v>880-10046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Text - Number</vt:lpstr>
      <vt:lpstr>Txt Num</vt:lpstr>
      <vt:lpstr>Commission</vt:lpstr>
      <vt:lpstr>Column</vt:lpstr>
      <vt:lpstr>Row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Utegration</dc:creator>
  <cp:lastModifiedBy>USER</cp:lastModifiedBy>
  <dcterms:created xsi:type="dcterms:W3CDTF">2023-05-28T09:55:25Z</dcterms:created>
  <dcterms:modified xsi:type="dcterms:W3CDTF">2023-08-23T12:29:02Z</dcterms:modified>
</cp:coreProperties>
</file>